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決算統計\財政状況資料集【H22～】\R2財政状況資料集\2回目（R4.9.6依頼）\④県確認\"/>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W40" i="10"/>
  <c r="BW41" i="10" s="1"/>
  <c r="BW42" i="10" s="1"/>
  <c r="BW43" i="10" s="1"/>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BW34" i="10"/>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<sst xmlns="http://schemas.openxmlformats.org/spreadsheetml/2006/main" count="1117" uniqueCount="637">
  <si>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</si>
  <si>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</si>
  <si>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</si>
  <si>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</si>
  <si>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</si>
  <si>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</si>
  <si>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</si>
  <si>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</si>
  <si>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</si>
  <si>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</si>
  <si>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</si>
  <si>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</si>
  <si>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</si>
  <si>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</si>
  <si>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</si>
  <si>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</si>
  <si>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</si>
  <si>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</si>
  <si>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</si>
  <si>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</si>
  <si>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</si>
  <si>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</si>
  <si>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</si>
  <si>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</si>
  <si>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</si>
  <si>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</si>
  <si>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</si>
  <si>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</si>
  <si>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</si>
  <si>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</si>
  <si>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</si>
  <si>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</si>
  <si>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</si>
  <si>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</si>
  <si>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</si>
  <si>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</si>
  <si>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</si>
  <si>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</si>
  <si>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</si>
  <si>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</si>
  <si>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</si>
  <si>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</si>
  <si>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</si>
  <si>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</si>
  <si>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</si>
  <si>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</si>
  <si>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</si>
  <si>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</si>
  <si>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</si>
  <si>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</si>
  <si>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</si>
  <si>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</si>
  <si>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</si>
  <si>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</si>
  <si>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</si>
  <si>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</si>
  <si>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</si>
  <si>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</si>
  <si>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</si>
  <si>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</si>
  <si>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</si>
  <si>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</si>
  <si>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</si>
  <si>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</si>
  <si>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</si>
  <si>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</si>
  <si>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</si>
  <si>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</si>
  <si>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</si>
  <si>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</si>
  <si>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</si>
  <si>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</si>
  <si>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</si>
  <si>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</si>
  <si>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</si>
  <si>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</si>
  <si>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</si>
  <si>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</si>
  <si>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</si>
  <si>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</si>
  <si>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</si>
  <si>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</si>
  <si>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</si>
  <si>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</si>
  <si>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</si>
  <si>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</si>
  <si>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</si>
  <si>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</si>
  <si>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</si>
  <si>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</si>
  <si>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</si>
  <si>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</si>
  <si>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</si>
  <si>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</si>
  <si>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</si>
  <si>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</si>
  <si>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</si>
  <si>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</si>
  <si>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三島市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</si>
  <si>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</si>
  <si>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</si>
  <si>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</si>
  <si>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</si>
  <si>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</si>
  <si>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</si>
  <si>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</si>
  <si>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</si>
  <si>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</si>
  <si>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</si>
  <si>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</si>
  <si>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</si>
  <si>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</si>
  <si>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</si>
  <si>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</si>
  <si>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</si>
  <si>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</si>
  <si>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</si>
  <si>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</si>
  <si>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</si>
  <si>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</si>
  <si>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</si>
  <si>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</si>
  <si>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</si>
  <si>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</si>
  <si>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</si>
  <si>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</si>
  <si>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</si>
  <si>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</si>
  <si>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</si>
  <si>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</si>
  <si>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</si>
  <si>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</si>
  <si>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</si>
  <si>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</si>
  <si>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</si>
  <si>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</si>
  <si>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</si>
  <si>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</si>
  <si>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</si>
  <si>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</si>
  <si>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</si>
  <si>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</si>
  <si>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</si>
  <si>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</si>
  <si>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</si>
  <si>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</si>
  <si>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</si>
  <si>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</si>
  <si>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</si>
  <si>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</si>
  <si>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</si>
  <si>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</si>
  <si>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</si>
  <si>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</si>
  <si>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</si>
  <si>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</si>
  <si>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</si>
  <si>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</si>
  <si>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</si>
  <si>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</si>
  <si>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</si>
  <si>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</si>
  <si>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</si>
  <si>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</si>
  <si>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</si>
  <si>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</si>
  <si>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</si>
  <si>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</si>
  <si>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</si>
  <si>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</si>
  <si>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</si>
  <si>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</si>
  <si>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</si>
  <si>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</si>
  <si>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</si>
  <si>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</si>
  <si>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</si>
  <si>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</si>
  <si>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</si>
  <si>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</si>
  <si>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</si>
  <si>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</si>
  <si>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</si>
  <si>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</si>
  <si>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</si>
  <si>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</si>
  <si>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</si>
  <si>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</si>
  <si>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</si>
  <si>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</si>
  <si>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</si>
  <si>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</si>
  <si>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</si>
  <si>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</si>
  <si>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</si>
  <si>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</si>
  <si>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</si>
  <si>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</si>
  <si>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</si>
  <si>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</si>
  <si>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</si>
  <si>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</si>
  <si>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</si>
  <si>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</si>
  <si>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</si>
  <si>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</si>
  <si>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</si>
  <si>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</si>
  <si>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</si>
  <si>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</si>
  <si>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</si>
  <si>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</si>
  <si>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</si>
  <si>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</si>
  <si>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</si>
  <si>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</si>
  <si>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</si>
  <si>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静岡県三島市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</si>
  <si>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</si>
  <si>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</si>
  <si>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</si>
  <si>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</si>
  <si>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</si>
  <si>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</si>
  <si>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</si>
  <si>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</si>
  <si>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</si>
  <si>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</si>
  <si>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</si>
  <si>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</si>
  <si>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</si>
  <si>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</si>
  <si>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</si>
  <si>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</si>
  <si>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</si>
  <si>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</si>
  <si>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</si>
  <si>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</si>
  <si>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</si>
  <si>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</si>
  <si>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</si>
  <si>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</si>
  <si>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</si>
  <si>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</si>
  <si>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</si>
  <si>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</si>
  <si>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</si>
  <si>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</si>
  <si>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</si>
  <si>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</si>
  <si>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</si>
  <si>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</si>
  <si>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</si>
  <si>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</si>
  <si>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</si>
  <si>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</si>
  <si>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</si>
  <si>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</si>
  <si>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</si>
  <si>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</si>
  <si>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</si>
  <si>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</si>
  <si>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</si>
  <si>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</si>
  <si>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</si>
  <si>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</si>
  <si>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</si>
  <si>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</si>
  <si>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</si>
  <si>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</si>
  <si>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</si>
  <si>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</si>
  <si>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</si>
  <si>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</si>
  <si>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</si>
  <si>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</si>
  <si>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</si>
  <si>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</si>
  <si>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</si>
  <si>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</si>
  <si>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</si>
  <si>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</si>
  <si>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</si>
  <si>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</si>
  <si>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</si>
  <si>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</si>
  <si>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</si>
  <si>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</si>
  <si>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</si>
  <si>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</si>
  <si>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</si>
  <si>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</si>
  <si>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</si>
  <si>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</si>
  <si>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</si>
  <si>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</si>
  <si>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</si>
  <si>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</si>
  <si>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</si>
  <si>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</si>
  <si>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</si>
  <si>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</si>
  <si>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</si>
  <si>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</si>
  <si>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</si>
  <si>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</si>
  <si>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</si>
  <si>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</si>
  <si>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</si>
  <si>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</si>
  <si>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</si>
  <si>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</si>
  <si>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</si>
  <si>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</si>
  <si>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</si>
  <si>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</si>
  <si>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</si>
  <si>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</si>
  <si>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</si>
  <si>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</si>
  <si>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</si>
  <si>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</si>
  <si>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</si>
  <si>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</si>
  <si>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</si>
  <si>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</si>
  <si>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</si>
  <si>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</si>
  <si>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</si>
  <si>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</si>
  <si>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</si>
  <si>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</si>
  <si>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</si>
  <si>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</si>
  <si>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</si>
  <si>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駐車場整備</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</si>
  <si>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</si>
  <si>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</si>
  <si>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</si>
  <si>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</si>
  <si>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</si>
  <si>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</si>
  <si>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</si>
  <si>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</si>
  <si>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</si>
  <si>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</si>
  <si>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</si>
  <si>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</si>
  <si>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</si>
  <si>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</si>
  <si>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</si>
  <si>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</si>
  <si>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</si>
  <si>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</si>
  <si>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</si>
  <si>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</si>
  <si>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</si>
  <si>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</si>
  <si>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</si>
  <si>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</si>
  <si>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</si>
  <si>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</si>
  <si>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</si>
  <si>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</si>
  <si>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</si>
  <si>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</si>
  <si>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</si>
  <si>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</si>
  <si>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</si>
  <si>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</si>
  <si>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</si>
  <si>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</si>
  <si>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静岡県三島市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</si>
  <si>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</si>
  <si>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</si>
  <si>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</si>
  <si>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</si>
  <si>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</si>
  <si>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</si>
  <si>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</si>
  <si>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</si>
  <si>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</si>
  <si>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</si>
  <si>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</si>
  <si>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</si>
  <si>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</si>
  <si>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</si>
  <si>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</si>
  <si>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</si>
  <si>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</si>
  <si>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</si>
  <si>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</si>
  <si>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</si>
  <si>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</si>
  <si>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</si>
  <si>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</si>
  <si>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</si>
  <si>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</si>
  <si>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</si>
  <si>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</si>
  <si>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</si>
  <si>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</si>
  <si>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</si>
  <si>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</si>
  <si>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</si>
  <si>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</si>
  <si>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</si>
  <si>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</si>
  <si>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</si>
  <si>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</si>
  <si>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</si>
  <si>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</si>
  <si>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</si>
  <si>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</si>
  <si>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</si>
  <si>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</si>
  <si>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</si>
  <si>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</si>
  <si>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</si>
  <si>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</si>
  <si>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</si>
  <si>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</si>
  <si>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</si>
  <si>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</si>
  <si>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</si>
  <si>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</si>
  <si>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</si>
  <si>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</si>
  <si>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</si>
  <si>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</si>
  <si>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</si>
  <si>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</si>
  <si>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</si>
  <si>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</si>
  <si>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</si>
  <si>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</si>
  <si>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</si>
  <si>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</si>
  <si>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</si>
  <si>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</si>
  <si>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</si>
  <si>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</si>
  <si>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</si>
  <si>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</si>
  <si>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</si>
  <si>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</si>
  <si>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</si>
  <si>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</si>
  <si>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</si>
  <si>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</si>
  <si>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</si>
  <si>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</si>
  <si>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</si>
  <si>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</si>
  <si>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</si>
  <si>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</si>
  <si>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</si>
  <si>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</si>
  <si>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</si>
  <si>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</si>
  <si>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</si>
  <si>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</si>
  <si>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</si>
  <si>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</si>
  <si>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</si>
  <si>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</si>
  <si>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</si>
  <si>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</si>
  <si>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</si>
  <si>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</si>
  <si>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</si>
  <si>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</si>
  <si>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</si>
  <si>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</si>
  <si>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</si>
  <si>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</si>
  <si>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</si>
  <si>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</si>
  <si>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</si>
  <si>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</si>
  <si>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</si>
  <si>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</si>
  <si>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</si>
  <si>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</si>
  <si>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</si>
  <si>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</si>
  <si>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</si>
  <si>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</si>
  <si>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</si>
  <si>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</si>
  <si>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</si>
  <si>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</si>
  <si>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</si>
  <si>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</si>
  <si>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</si>
  <si>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</si>
  <si>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</si>
  <si>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</si>
  <si>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</si>
  <si>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</si>
  <si>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</si>
  <si>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</si>
  <si>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</si>
  <si>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</si>
  <si>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</si>
  <si>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</si>
  <si>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</si>
  <si>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</si>
  <si>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</si>
  <si>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</si>
  <si>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</si>
  <si>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</si>
  <si>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</si>
  <si>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</si>
  <si>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</si>
  <si>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</si>
  <si>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</si>
  <si>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</si>
  <si>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</si>
  <si>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</si>
  <si>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</si>
  <si>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</si>
  <si>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</si>
  <si>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</si>
  <si>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</si>
  <si>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</si>
  <si>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</si>
  <si>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</si>
  <si>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</si>
  <si>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</si>
  <si>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</si>
  <si>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</si>
  <si>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</si>
  <si>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</si>
  <si>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</si>
  <si>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</si>
  <si>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</si>
  <si>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</si>
  <si>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</si>
  <si>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</si>
  <si>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</si>
  <si>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</si>
  <si>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</si>
  <si>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</si>
  <si>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</si>
  <si>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</si>
  <si>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</si>
  <si>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</si>
  <si>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</si>
  <si>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</si>
  <si>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</si>
  <si>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</si>
  <si>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</si>
  <si>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</si>
  <si>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</si>
  <si>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</si>
  <si>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</si>
  <si>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</si>
  <si>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</si>
  <si>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</si>
  <si>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</si>
  <si>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</si>
  <si>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</si>
  <si>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</si>
  <si>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</si>
  <si>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</si>
  <si>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</si>
  <si>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</si>
  <si>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</si>
  <si>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</si>
  <si>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</si>
  <si>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</si>
  <si>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</si>
  <si>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</si>
  <si>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</si>
  <si>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1.86</t>
  </si>
  <si>
    <t>▲ 3.75</t>
  </si>
  <si>
    <t>水道事業会計</t>
  </si>
  <si>
    <t>一般会計</t>
  </si>
  <si>
    <t>国民健康保険特別会計</t>
  </si>
  <si>
    <t>介護保険特別会計</t>
  </si>
  <si>
    <t>下水道事業会計</t>
  </si>
  <si>
    <t>墓園事業特別会計</t>
  </si>
  <si>
    <t>駐車場事業特別会計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</si>
  <si>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</si>
  <si>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</si>
  <si>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</si>
  <si>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</si>
  <si>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</si>
  <si>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</si>
  <si>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</si>
  <si>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</si>
  <si>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</si>
  <si>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みしま街づくり株式会社</t>
    <rPh sb="3" eb="4">
      <t>マチ</t>
    </rPh>
    <rPh sb="7" eb="11">
      <t>カブシキカイシャ</t>
    </rPh>
    <phoneticPr fontId="2"/>
  </si>
  <si>
    <t>三島市土地開発公社</t>
    <rPh sb="0" eb="3">
      <t>ミシマシ</t>
    </rPh>
    <rPh sb="3" eb="9">
      <t>トチカイハツコウシャ</t>
    </rPh>
    <phoneticPr fontId="2"/>
  </si>
  <si>
    <t>○</t>
    <phoneticPr fontId="2"/>
  </si>
  <si>
    <t>三島函南広域行政組合</t>
    <rPh sb="0" eb="2">
      <t>ミシマ</t>
    </rPh>
    <rPh sb="2" eb="4">
      <t>カンナミ</t>
    </rPh>
    <rPh sb="4" eb="6">
      <t>コウイキ</t>
    </rPh>
    <rPh sb="6" eb="8">
      <t>ギョウセイ</t>
    </rPh>
    <rPh sb="8" eb="10">
      <t>クミアイ</t>
    </rPh>
    <phoneticPr fontId="2"/>
  </si>
  <si>
    <t>静岡県後期高齢者医療広域連合（普通会計分）</t>
    <rPh sb="0" eb="3">
      <t>シズオカケン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</si>
  <si>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静岡地方税滞納整理機構</t>
    <rPh sb="0" eb="2">
      <t>シズオカ</t>
    </rPh>
    <rPh sb="2" eb="4">
      <t>チホウ</t>
    </rPh>
    <rPh sb="4" eb="5">
      <t>ゼイ</t>
    </rPh>
    <rPh sb="5" eb="7">
      <t>タイノウ</t>
    </rPh>
    <rPh sb="7" eb="9">
      <t>セイリ</t>
    </rPh>
    <rPh sb="9" eb="11">
      <t>キコウ</t>
    </rPh>
    <phoneticPr fontId="2"/>
  </si>
  <si>
    <t>富士山南東消防組合</t>
    <rPh sb="0" eb="3">
      <t>フジサン</t>
    </rPh>
    <rPh sb="3" eb="5">
      <t>ナントウ</t>
    </rPh>
    <rPh sb="5" eb="7">
      <t>ショウボウ</t>
    </rPh>
    <rPh sb="7" eb="9">
      <t>クミアイ</t>
    </rPh>
    <phoneticPr fontId="2"/>
  </si>
  <si>
    <t>箱根山御山組合</t>
    <rPh sb="0" eb="2">
      <t>ハコネ</t>
    </rPh>
    <rPh sb="2" eb="3">
      <t>サン</t>
    </rPh>
    <rPh sb="3" eb="5">
      <t>オヤマ</t>
    </rPh>
    <rPh sb="5" eb="7">
      <t>クミアイ</t>
    </rPh>
    <phoneticPr fontId="2"/>
  </si>
  <si>
    <t>三島市五ヶ市町箱根山組合</t>
    <rPh sb="0" eb="3">
      <t>ミシマシ</t>
    </rPh>
    <rPh sb="3" eb="4">
      <t>ゴ</t>
    </rPh>
    <rPh sb="5" eb="6">
      <t>シ</t>
    </rPh>
    <rPh sb="6" eb="7">
      <t>マチ</t>
    </rPh>
    <rPh sb="7" eb="9">
      <t>ハコネ</t>
    </rPh>
    <rPh sb="9" eb="10">
      <t>サン</t>
    </rPh>
    <rPh sb="10" eb="12">
      <t>クミアイ</t>
    </rPh>
    <phoneticPr fontId="2"/>
  </si>
  <si>
    <t>箱根山禁伐林組合</t>
    <rPh sb="0" eb="2">
      <t>ハコネ</t>
    </rPh>
    <rPh sb="2" eb="3">
      <t>サン</t>
    </rPh>
    <rPh sb="3" eb="4">
      <t>キン</t>
    </rPh>
    <rPh sb="4" eb="5">
      <t>バツ</t>
    </rPh>
    <rPh sb="5" eb="6">
      <t>リン</t>
    </rPh>
    <rPh sb="6" eb="8">
      <t>クミアイ</t>
    </rPh>
    <phoneticPr fontId="2"/>
  </si>
  <si>
    <t>箱根山殖産林組合</t>
    <rPh sb="0" eb="2">
      <t>ハコネ</t>
    </rPh>
    <rPh sb="2" eb="3">
      <t>サン</t>
    </rPh>
    <rPh sb="3" eb="5">
      <t>ショクサン</t>
    </rPh>
    <rPh sb="5" eb="6">
      <t>リン</t>
    </rPh>
    <rPh sb="6" eb="8">
      <t>クミアイ</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</si>
  <si>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</si>
  <si>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三島市三ケ市町箱根山林組合</t>
    <rPh sb="0" eb="3">
      <t>ミシマシ</t>
    </rPh>
    <rPh sb="3" eb="4">
      <t>サン</t>
    </rPh>
    <rPh sb="5" eb="6">
      <t>シ</t>
    </rPh>
    <rPh sb="6" eb="7">
      <t>マチ</t>
    </rPh>
    <rPh sb="7" eb="10">
      <t>ハコネサン</t>
    </rPh>
    <rPh sb="10" eb="11">
      <t>ハヤシ</t>
    </rPh>
    <rPh sb="11" eb="13">
      <t>クミアイ</t>
    </rPh>
    <phoneticPr fontId="2"/>
  </si>
  <si>
    <t>-</t>
    <phoneticPr fontId="2"/>
  </si>
  <si>
    <t>-</t>
    <phoneticPr fontId="2"/>
  </si>
  <si>
    <t>-</t>
    <phoneticPr fontId="2"/>
  </si>
  <si>
    <t>-</t>
    <phoneticPr fontId="2"/>
  </si>
  <si>
    <t>-</t>
    <phoneticPr fontId="2"/>
  </si>
  <si>
    <t>-</t>
    <phoneticPr fontId="2"/>
  </si>
  <si>
    <t>-</t>
    <phoneticPr fontId="2"/>
  </si>
  <si>
    <t>三島市庁舎建設基金</t>
    <rPh sb="0" eb="3">
      <t>ミシマシ</t>
    </rPh>
    <rPh sb="3" eb="5">
      <t>チョウシャ</t>
    </rPh>
    <rPh sb="5" eb="9">
      <t>ケンセツキキン</t>
    </rPh>
    <phoneticPr fontId="5"/>
  </si>
  <si>
    <t>三島市養護老人ホーム建設基金</t>
    <rPh sb="0" eb="3">
      <t>ミシマシ</t>
    </rPh>
    <rPh sb="3" eb="7">
      <t>ヨウゴロウジン</t>
    </rPh>
    <rPh sb="10" eb="12">
      <t>ケンセツ</t>
    </rPh>
    <rPh sb="12" eb="14">
      <t>キキン</t>
    </rPh>
    <phoneticPr fontId="5"/>
  </si>
  <si>
    <t>佐野郷土振興基金</t>
    <rPh sb="0" eb="2">
      <t>サノ</t>
    </rPh>
    <rPh sb="2" eb="4">
      <t>キョウド</t>
    </rPh>
    <rPh sb="4" eb="6">
      <t>シンコウ</t>
    </rPh>
    <rPh sb="6" eb="8">
      <t>キキン</t>
    </rPh>
    <phoneticPr fontId="5"/>
  </si>
  <si>
    <t>教育施設整備基金</t>
    <rPh sb="0" eb="4">
      <t>キョウイクシセツ</t>
    </rPh>
    <rPh sb="4" eb="6">
      <t>セイビ</t>
    </rPh>
    <rPh sb="6" eb="8">
      <t>キキン</t>
    </rPh>
    <phoneticPr fontId="5"/>
  </si>
  <si>
    <t>三島市ふるさと創生基金</t>
    <rPh sb="0" eb="3">
      <t>ミシマシ</t>
    </rPh>
    <rPh sb="7" eb="11">
      <t>ソウセイキキン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</si>
  <si>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</si>
  <si>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</si>
  <si>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</si>
  <si>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</si>
  <si>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</si>
  <si>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</si>
  <si>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</si>
  <si>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</si>
  <si>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</si>
  <si>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</si>
  <si>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</si>
  <si>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</si>
  <si>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</si>
  <si>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将来負担比率</t>
    <phoneticPr fontId="5"/>
  </si>
  <si>
    <t>実質公債費比率</t>
    <phoneticPr fontId="5"/>
  </si>
  <si>
    <t xml:space="preserve"> </t>
    <phoneticPr fontId="5"/>
  </si>
  <si>
    <t xml:space="preserve"> </t>
    <phoneticPr fontId="5"/>
  </si>
  <si>
    <t>類似団体と比較すると、将来負担比率は高い水準にあり、一方で有形固定資産減価償却率は低い水準となっている。
将来負担比率は、新型コロナウイルス感染症対策として基金を取り崩したほか、土地開発公社から用地の買い戻したことによる債務負担行為額の減により、将来負担額から差し引く都市計画税事業費が減少したことから上昇している。
有形固定資産減価償却率は、市営住宅の大規模改修など施設の長寿命化対策等を実施しているが、新規更新を行っていないため上昇していると考えられる。
今後は、公共施設だけでなく学校施設やインフラ系施設等の計画的な長寿命化改修等を推進し、施設の維持管理等に要する経費の減少に努める。</t>
    <rPh sb="151" eb="153">
      <t>ジョウショウ</t>
    </rPh>
    <rPh sb="203" eb="205">
      <t>シンキ</t>
    </rPh>
    <rPh sb="205" eb="207">
      <t>コウシン</t>
    </rPh>
    <rPh sb="208" eb="209">
      <t>オコナ</t>
    </rPh>
    <rPh sb="216" eb="218">
      <t>ジョウショウ</t>
    </rPh>
    <phoneticPr fontId="5"/>
  </si>
  <si>
    <t>類似団体と比較すると、将来負担比率及び実質公債費比率ともに高い水準となっている。
実質公債費比率は近年低下傾向にあったが、施設の長寿命化改修等に係る事業により上昇に転じている。将来負担比率は、新型コロナウイルス感染症対策として基金を取り崩したほか、土地開発公社からの用地の買い戻しによる債務負担行為額の減により将来負担額から差し引く都市計画税事業費が減少したことから上昇している。今後大規模な再開発事業や公共施設の建て替え改修など、将来負担の増加が予想されるため、無駄な経費を見直し、市税の確保に努めるなど引き続き財政の健全性の確保を図る。</t>
    <rPh sb="17" eb="18">
      <t>オヨ</t>
    </rPh>
    <rPh sb="19" eb="21">
      <t>ジッシツ</t>
    </rPh>
    <rPh sb="21" eb="24">
      <t>コウサイヒ</t>
    </rPh>
    <rPh sb="24" eb="26">
      <t>ヒリツ</t>
    </rPh>
    <rPh sb="51" eb="53">
      <t>テイカ</t>
    </rPh>
    <rPh sb="79" eb="81">
      <t>ジョウショウ</t>
    </rPh>
    <rPh sb="183" eb="185">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</si>
</sst>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extLst>
            <c:ext xmlns:c16="http://schemas.microsoft.com/office/drawing/2014/chart" uri="{C3380CC4-5D6E-409C-BE32-E72D297353CC}">
              <c16:uniqueId val="{00000000-257C-4B47-8889-1100AD8A8B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33880</c:v>
                </c:pt>
                <c:pt idx="1">
                  <c:v>41059</c:v>
                </c:pt>
                <c:pt idx="2">
                  <c:v>31940</c:v>
                </c:pt>
                <c:pt idx="3">
                  <c:v>45968</c:v>
                </c:pt>
                <c:pt idx="4">
                  <c:v>42653</c:v>
                </c:pt>
              </c:numCache>
            </c:numRef>
          </c:val>
          <c:smooth val="0"/>
          <c:extLst>
            <c:ext xmlns:c16="http://schemas.microsoft.com/office/drawing/2014/chart" uri="{C3380CC4-5D6E-409C-BE32-E72D297353CC}">
              <c16:uniqueId val="{00000001-257C-4B47-8889-1100AD8A8B7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3.14</c:v>
                </c:pt>
                <c:pt idx="1">
                  <c:v>3.75</c:v>
                </c:pt>
                <c:pt idx="2">
                  <c:v>5.12</c:v>
                </c:pt>
                <c:pt idx="3">
                  <c:v>1.31</c:v>
                </c:pt>
                <c:pt idx="4">
                  <c:v>4.34</c:v>
                </c:pt>
              </c:numCache>
            </c:numRef>
          </c:val>
          <c:extLst>
            <c:ext xmlns:c16="http://schemas.microsoft.com/office/drawing/2014/chart" uri="{C3380CC4-5D6E-409C-BE32-E72D297353CC}">
              <c16:uniqueId val="{00000000-3D3E-443A-8CE0-DA2B062A49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6.7</c:v>
                </c:pt>
                <c:pt idx="1">
                  <c:v>6.7</c:v>
                </c:pt>
                <c:pt idx="2">
                  <c:v>6.57</c:v>
                </c:pt>
                <c:pt idx="3">
                  <c:v>6.61</c:v>
                </c:pt>
                <c:pt idx="4">
                  <c:v>5.28</c:v>
                </c:pt>
              </c:numCache>
            </c:numRef>
          </c:val>
          <c:extLst>
            <c:ext xmlns:c16="http://schemas.microsoft.com/office/drawing/2014/chart" uri="{C3380CC4-5D6E-409C-BE32-E72D297353CC}">
              <c16:uniqueId val="{00000001-3D3E-443A-8CE0-DA2B062A493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-1.86</c:v>
                </c:pt>
                <c:pt idx="1">
                  <c:v>0.62</c:v>
                </c:pt>
                <c:pt idx="2">
                  <c:v>1.44</c:v>
                </c:pt>
                <c:pt idx="3">
                  <c:v>-3.75</c:v>
                </c:pt>
                <c:pt idx="4">
                  <c:v>1.91</c:v>
                </c:pt>
              </c:numCache>
            </c:numRef>
          </c:val>
          <c:smooth val="0"/>
          <c:extLst>
            <c:ext xmlns:c16="http://schemas.microsoft.com/office/drawing/2014/chart" uri="{C3380CC4-5D6E-409C-BE32-E72D297353CC}">
              <c16:uniqueId val="{00000002-3D3E-443A-8CE0-DA2B062A493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0.31</c:v>
                </c:pt>
                <c:pt idx="2">
                  <c:v>#N/A</c:v>
                </c:pt>
                <c:pt idx="3">
                  <c:v>0.92</c:v>
                </c:pt>
                <c:pt idx="4">
                  <c:v>0</c:v>
                </c:pt>
                <c:pt idx="5">
                  <c:v>0</c:v>
                </c:pt>
                <c:pt idx="6">
                  <c:v>0</c:v>
                </c:pt>
                <c:pt idx="7">
                  <c:v>0</c:v>
                </c:pt>
                <c:pt idx="8">
                  <c:v>0</c:v>
                </c:pt>
                <c:pt idx="9">
                  <c:v>0</c:v>
                </c:pt>
              </c:numCache>
            </c:numRef>
          </c:val>
          <c:extLst>
            <c:ext xmlns:c16="http://schemas.microsoft.com/office/drawing/2014/chart" uri="{C3380CC4-5D6E-409C-BE32-E72D297353CC}">
              <c16:uniqueId val="{00000000-4447-441D-85DC-A1B9DCE4BC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447-441D-85DC-A1B9DCE4BCC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0.08</c:v>
                </c:pt>
                <c:pt idx="4">
                  <c:v>#N/A</c:v>
                </c:pt>
                <c:pt idx="5">
                  <c:v>0.02</c:v>
                </c:pt>
                <c:pt idx="6">
                  <c:v>#N/A</c:v>
                </c:pt>
                <c:pt idx="7">
                  <c:v>0.02</c:v>
                </c:pt>
                <c:pt idx="8">
                  <c:v>#N/A</c:v>
                </c:pt>
                <c:pt idx="9">
                  <c:v>0.01</c:v>
                </c:pt>
              </c:numCache>
            </c:numRef>
          </c:val>
          <c:extLst>
            <c:ext xmlns:c16="http://schemas.microsoft.com/office/drawing/2014/chart" uri="{C3380CC4-5D6E-409C-BE32-E72D297353CC}">
              <c16:uniqueId val="{00000002-4447-441D-85DC-A1B9DCE4BCC3}"/>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0.04</c:v>
                </c:pt>
                <c:pt idx="4">
                  <c:v>#N/A</c:v>
                </c:pt>
                <c:pt idx="5">
                  <c:v>0.04</c:v>
                </c:pt>
                <c:pt idx="6">
                  <c:v>#N/A</c:v>
                </c:pt>
                <c:pt idx="7">
                  <c:v>0.02</c:v>
                </c:pt>
                <c:pt idx="8">
                  <c:v>#N/A</c:v>
                </c:pt>
                <c:pt idx="9">
                  <c:v>0.02</c:v>
                </c:pt>
              </c:numCache>
            </c:numRef>
          </c:val>
          <c:extLst>
            <c:ext xmlns:c16="http://schemas.microsoft.com/office/drawing/2014/chart" uri="{C3380CC4-5D6E-409C-BE32-E72D297353CC}">
              <c16:uniqueId val="{00000003-4447-441D-85DC-A1B9DCE4BCC3}"/>
            </c:ext>
          </c:extLst>
        </c:ser>
        <c:ser>
          <c:idx val="4"/>
          <c:order val="4"/>
          <c:tx>
            <c:strRef>
              <c:f>データシート!$A$31</c:f>
              <c:strCache>
                <c:ptCount val="1"/>
                <c:pt idx="0">
                  <c:v>墓園事業特別会計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0.04</c:v>
                </c:pt>
                <c:pt idx="4">
                  <c:v>#N/A</c:v>
                </c:pt>
                <c:pt idx="5">
                  <c:v>0.05</c:v>
                </c:pt>
                <c:pt idx="6">
                  <c:v>#N/A</c:v>
                </c:pt>
                <c:pt idx="7">
                  <c:v>0.05</c:v>
                </c:pt>
                <c:pt idx="8">
                  <c:v>#N/A</c:v>
                </c:pt>
                <c:pt idx="9">
                  <c:v>0.05</c:v>
                </c:pt>
              </c:numCache>
            </c:numRef>
          </c:val>
          <c:extLst>
            <c:ext xmlns:c16="http://schemas.microsoft.com/office/drawing/2014/chart" uri="{C3380CC4-5D6E-409C-BE32-E72D297353CC}">
              <c16:uniqueId val="{00000004-4447-441D-85DC-A1B9DCE4BCC3}"/>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#N/A</c:v>
                </c:pt>
                <c:pt idx="5">
                  <c:v>0.32</c:v>
                </c:pt>
                <c:pt idx="6">
                  <c:v>#N/A</c:v>
                </c:pt>
                <c:pt idx="7">
                  <c:v>0.26</c:v>
                </c:pt>
                <c:pt idx="8">
                  <c:v>#N/A</c:v>
                </c:pt>
                <c:pt idx="9">
                  <c:v>0.16</c:v>
                </c:pt>
              </c:numCache>
            </c:numRef>
          </c:val>
          <c:extLst>
            <c:ext xmlns:c16="http://schemas.microsoft.com/office/drawing/2014/chart" uri="{C3380CC4-5D6E-409C-BE32-E72D297353CC}">
              <c16:uniqueId val="{00000005-4447-441D-85DC-A1B9DCE4BCC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1.01</c:v>
                </c:pt>
                <c:pt idx="2">
                  <c:v>#N/A</c:v>
                </c:pt>
                <c:pt idx="3">
                  <c:v>1.22</c:v>
                </c:pt>
                <c:pt idx="4">
                  <c:v>#N/A</c:v>
                </c:pt>
                <c:pt idx="5">
                  <c:v>1.28</c:v>
                </c:pt>
                <c:pt idx="6">
                  <c:v>#N/A</c:v>
                </c:pt>
                <c:pt idx="7">
                  <c:v>0.7</c:v>
                </c:pt>
                <c:pt idx="8">
                  <c:v>#N/A</c:v>
                </c:pt>
                <c:pt idx="9">
                  <c:v>0.18</c:v>
                </c:pt>
              </c:numCache>
            </c:numRef>
          </c:val>
          <c:extLst>
            <c:ext xmlns:c16="http://schemas.microsoft.com/office/drawing/2014/chart" uri="{C3380CC4-5D6E-409C-BE32-E72D297353CC}">
              <c16:uniqueId val="{00000006-4447-441D-85DC-A1B9DCE4BCC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1.1599999999999999</c:v>
                </c:pt>
                <c:pt idx="2">
                  <c:v>#N/A</c:v>
                </c:pt>
                <c:pt idx="3">
                  <c:v>1.85</c:v>
                </c:pt>
                <c:pt idx="4">
                  <c:v>#N/A</c:v>
                </c:pt>
                <c:pt idx="5">
                  <c:v>1.1000000000000001</c:v>
                </c:pt>
                <c:pt idx="6">
                  <c:v>#N/A</c:v>
                </c:pt>
                <c:pt idx="7">
                  <c:v>0.46</c:v>
                </c:pt>
                <c:pt idx="8">
                  <c:v>#N/A</c:v>
                </c:pt>
                <c:pt idx="9">
                  <c:v>0.64</c:v>
                </c:pt>
              </c:numCache>
            </c:numRef>
          </c:val>
          <c:extLst>
            <c:ext xmlns:c16="http://schemas.microsoft.com/office/drawing/2014/chart" uri="{C3380CC4-5D6E-409C-BE32-E72D297353CC}">
              <c16:uniqueId val="{00000007-4447-441D-85DC-A1B9DCE4BCC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3.09</c:v>
                </c:pt>
                <c:pt idx="2">
                  <c:v>#N/A</c:v>
                </c:pt>
                <c:pt idx="3">
                  <c:v>3.7</c:v>
                </c:pt>
                <c:pt idx="4">
                  <c:v>#N/A</c:v>
                </c:pt>
                <c:pt idx="5">
                  <c:v>5.0599999999999996</c:v>
                </c:pt>
                <c:pt idx="6">
                  <c:v>#N/A</c:v>
                </c:pt>
                <c:pt idx="7">
                  <c:v>1.25</c:v>
                </c:pt>
                <c:pt idx="8">
                  <c:v>#N/A</c:v>
                </c:pt>
                <c:pt idx="9">
                  <c:v>4.2699999999999996</c:v>
                </c:pt>
              </c:numCache>
            </c:numRef>
          </c:val>
          <c:extLst>
            <c:ext xmlns:c16="http://schemas.microsoft.com/office/drawing/2014/chart" uri="{C3380CC4-5D6E-409C-BE32-E72D297353CC}">
              <c16:uniqueId val="{00000008-4447-441D-85DC-A1B9DCE4BCC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4.74</c:v>
                </c:pt>
                <c:pt idx="2">
                  <c:v>#N/A</c:v>
                </c:pt>
                <c:pt idx="3">
                  <c:v>5.21</c:v>
                </c:pt>
                <c:pt idx="4">
                  <c:v>#N/A</c:v>
                </c:pt>
                <c:pt idx="5">
                  <c:v>5.93</c:v>
                </c:pt>
                <c:pt idx="6">
                  <c:v>#N/A</c:v>
                </c:pt>
                <c:pt idx="7">
                  <c:v>6.64</c:v>
                </c:pt>
                <c:pt idx="8">
                  <c:v>#N/A</c:v>
                </c:pt>
                <c:pt idx="9">
                  <c:v>7.52</c:v>
                </c:pt>
              </c:numCache>
            </c:numRef>
          </c:val>
          <c:extLst>
            <c:ext xmlns:c16="http://schemas.microsoft.com/office/drawing/2014/chart" uri="{C3380CC4-5D6E-409C-BE32-E72D297353CC}">
              <c16:uniqueId val="{00000009-4447-441D-85DC-A1B9DCE4BCC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3099</c:v>
                </c:pt>
                <c:pt idx="5">
                  <c:v>3165</c:v>
                </c:pt>
                <c:pt idx="8">
                  <c:v>3168</c:v>
                </c:pt>
                <c:pt idx="11">
                  <c:v>3128</c:v>
                </c:pt>
                <c:pt idx="14">
                  <c:v>3140</c:v>
                </c:pt>
              </c:numCache>
            </c:numRef>
          </c:val>
          <c:extLst>
            <c:ext xmlns:c16="http://schemas.microsoft.com/office/drawing/2014/chart" uri="{C3380CC4-5D6E-409C-BE32-E72D297353CC}">
              <c16:uniqueId val="{00000000-3C65-45D4-98B5-E31D27AC34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3C65-45D4-98B5-E31D27AC34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20</c:v>
                </c:pt>
                <c:pt idx="3">
                  <c:v>24</c:v>
                </c:pt>
                <c:pt idx="6">
                  <c:v>27</c:v>
                </c:pt>
                <c:pt idx="9">
                  <c:v>28</c:v>
                </c:pt>
                <c:pt idx="12">
                  <c:v>28</c:v>
                </c:pt>
              </c:numCache>
            </c:numRef>
          </c:val>
          <c:extLst>
            <c:ext xmlns:c16="http://schemas.microsoft.com/office/drawing/2014/chart" uri="{C3380CC4-5D6E-409C-BE32-E72D297353CC}">
              <c16:uniqueId val="{00000002-3C65-45D4-98B5-E31D27AC34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2</c:v>
                </c:pt>
                <c:pt idx="12">
                  <c:v>10</c:v>
                </c:pt>
              </c:numCache>
            </c:numRef>
          </c:val>
          <c:extLst>
            <c:ext xmlns:c16="http://schemas.microsoft.com/office/drawing/2014/chart" uri="{C3380CC4-5D6E-409C-BE32-E72D297353CC}">
              <c16:uniqueId val="{00000003-3C65-45D4-98B5-E31D27AC34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713</c:v>
                </c:pt>
                <c:pt idx="3">
                  <c:v>703</c:v>
                </c:pt>
                <c:pt idx="6">
                  <c:v>668</c:v>
                </c:pt>
                <c:pt idx="9">
                  <c:v>700</c:v>
                </c:pt>
                <c:pt idx="12">
                  <c:v>718</c:v>
                </c:pt>
              </c:numCache>
            </c:numRef>
          </c:val>
          <c:extLst>
            <c:ext xmlns:c16="http://schemas.microsoft.com/office/drawing/2014/chart" uri="{C3380CC4-5D6E-409C-BE32-E72D297353CC}">
              <c16:uniqueId val="{00000004-3C65-45D4-98B5-E31D27AC34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C65-45D4-98B5-E31D27AC34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C65-45D4-98B5-E31D27AC34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3636</c:v>
                </c:pt>
                <c:pt idx="3">
                  <c:v>3439</c:v>
                </c:pt>
                <c:pt idx="6">
                  <c:v>3391</c:v>
                </c:pt>
                <c:pt idx="9">
                  <c:v>3467</c:v>
                </c:pt>
                <c:pt idx="12">
                  <c:v>3496</c:v>
                </c:pt>
              </c:numCache>
            </c:numRef>
          </c:val>
          <c:extLst>
            <c:ext xmlns:c16="http://schemas.microsoft.com/office/drawing/2014/chart" uri="{C3380CC4-5D6E-409C-BE32-E72D297353CC}">
              <c16:uniqueId val="{00000007-3C65-45D4-98B5-E31D27AC341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1270</c:v>
                </c:pt>
                <c:pt idx="2">
                  <c:v>#N/A</c:v>
                </c:pt>
                <c:pt idx="3">
                  <c:v>#N/A</c:v>
                </c:pt>
                <c:pt idx="4">
                  <c:v>1001</c:v>
                </c:pt>
                <c:pt idx="5">
                  <c:v>#N/A</c:v>
                </c:pt>
                <c:pt idx="6">
                  <c:v>#N/A</c:v>
                </c:pt>
                <c:pt idx="7">
                  <c:v>918</c:v>
                </c:pt>
                <c:pt idx="8">
                  <c:v>#N/A</c:v>
                </c:pt>
                <c:pt idx="9">
                  <c:v>#N/A</c:v>
                </c:pt>
                <c:pt idx="10">
                  <c:v>1069</c:v>
                </c:pt>
                <c:pt idx="11">
                  <c:v>#N/A</c:v>
                </c:pt>
                <c:pt idx="12">
                  <c:v>#N/A</c:v>
                </c:pt>
                <c:pt idx="13">
                  <c:v>1113</c:v>
                </c:pt>
                <c:pt idx="14">
                  <c:v>#N/A</c:v>
                </c:pt>
              </c:numCache>
            </c:numRef>
          </c:val>
          <c:smooth val="0"/>
          <c:extLst>
            <c:ext xmlns:c16="http://schemas.microsoft.com/office/drawing/2014/chart" uri="{C3380CC4-5D6E-409C-BE32-E72D297353CC}">
              <c16:uniqueId val="{00000008-3C65-45D4-98B5-E31D27AC341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29652</c:v>
                </c:pt>
                <c:pt idx="5">
                  <c:v>29333</c:v>
                </c:pt>
                <c:pt idx="8">
                  <c:v>29384</c:v>
                </c:pt>
                <c:pt idx="11">
                  <c:v>29369</c:v>
                </c:pt>
                <c:pt idx="14">
                  <c:v>29205</c:v>
                </c:pt>
              </c:numCache>
            </c:numRef>
          </c:val>
          <c:extLst>
            <c:ext xmlns:c16="http://schemas.microsoft.com/office/drawing/2014/chart" uri="{C3380CC4-5D6E-409C-BE32-E72D297353CC}">
              <c16:uniqueId val="{00000000-40D1-4BB6-8B3F-B4B28D31D8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20984</c:v>
                </c:pt>
                <c:pt idx="5">
                  <c:v>20625</c:v>
                </c:pt>
                <c:pt idx="8">
                  <c:v>19933</c:v>
                </c:pt>
                <c:pt idx="11">
                  <c:v>18620</c:v>
                </c:pt>
                <c:pt idx="14">
                  <c:v>15652</c:v>
                </c:pt>
              </c:numCache>
            </c:numRef>
          </c:val>
          <c:extLst>
            <c:ext xmlns:c16="http://schemas.microsoft.com/office/drawing/2014/chart" uri="{C3380CC4-5D6E-409C-BE32-E72D297353CC}">
              <c16:uniqueId val="{00000001-40D1-4BB6-8B3F-B4B28D31D8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3207</c:v>
                </c:pt>
                <c:pt idx="5">
                  <c:v>3191</c:v>
                </c:pt>
                <c:pt idx="8">
                  <c:v>3674</c:v>
                </c:pt>
                <c:pt idx="11">
                  <c:v>4000</c:v>
                </c:pt>
                <c:pt idx="14">
                  <c:v>3785</c:v>
                </c:pt>
              </c:numCache>
            </c:numRef>
          </c:val>
          <c:extLst>
            <c:ext xmlns:c16="http://schemas.microsoft.com/office/drawing/2014/chart" uri="{C3380CC4-5D6E-409C-BE32-E72D297353CC}">
              <c16:uniqueId val="{00000002-40D1-4BB6-8B3F-B4B28D31D8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0D1-4BB6-8B3F-B4B28D31D8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0D1-4BB6-8B3F-B4B28D31D8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D1-4BB6-8B3F-B4B28D31D8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4524</c:v>
                </c:pt>
                <c:pt idx="3">
                  <c:v>4428</c:v>
                </c:pt>
                <c:pt idx="6">
                  <c:v>4248</c:v>
                </c:pt>
                <c:pt idx="9">
                  <c:v>4435</c:v>
                </c:pt>
                <c:pt idx="12">
                  <c:v>4608</c:v>
                </c:pt>
              </c:numCache>
            </c:numRef>
          </c:val>
          <c:extLst>
            <c:ext xmlns:c16="http://schemas.microsoft.com/office/drawing/2014/chart" uri="{C3380CC4-5D6E-409C-BE32-E72D297353CC}">
              <c16:uniqueId val="{00000006-40D1-4BB6-8B3F-B4B28D31D8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39</c:v>
                </c:pt>
                <c:pt idx="3">
                  <c:v>142</c:v>
                </c:pt>
                <c:pt idx="6">
                  <c:v>215</c:v>
                </c:pt>
                <c:pt idx="9">
                  <c:v>470</c:v>
                </c:pt>
                <c:pt idx="12">
                  <c:v>473</c:v>
                </c:pt>
              </c:numCache>
            </c:numRef>
          </c:val>
          <c:extLst>
            <c:ext xmlns:c16="http://schemas.microsoft.com/office/drawing/2014/chart" uri="{C3380CC4-5D6E-409C-BE32-E72D297353CC}">
              <c16:uniqueId val="{00000007-40D1-4BB6-8B3F-B4B28D31D8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9040</c:v>
                </c:pt>
                <c:pt idx="3">
                  <c:v>8821</c:v>
                </c:pt>
                <c:pt idx="6">
                  <c:v>8119</c:v>
                </c:pt>
                <c:pt idx="9">
                  <c:v>7861</c:v>
                </c:pt>
                <c:pt idx="12">
                  <c:v>7387</c:v>
                </c:pt>
              </c:numCache>
            </c:numRef>
          </c:val>
          <c:extLst>
            <c:ext xmlns:c16="http://schemas.microsoft.com/office/drawing/2014/chart" uri="{C3380CC4-5D6E-409C-BE32-E72D297353CC}">
              <c16:uniqueId val="{00000008-40D1-4BB6-8B3F-B4B28D31D8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4351</c:v>
                </c:pt>
                <c:pt idx="3">
                  <c:v>3700</c:v>
                </c:pt>
                <c:pt idx="6">
                  <c:v>3618</c:v>
                </c:pt>
                <c:pt idx="9">
                  <c:v>3413</c:v>
                </c:pt>
                <c:pt idx="12">
                  <c:v>1710</c:v>
                </c:pt>
              </c:numCache>
            </c:numRef>
          </c:val>
          <c:extLst>
            <c:ext xmlns:c16="http://schemas.microsoft.com/office/drawing/2014/chart" uri="{C3380CC4-5D6E-409C-BE32-E72D297353CC}">
              <c16:uniqueId val="{00000009-40D1-4BB6-8B3F-B4B28D31D8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38594</c:v>
                </c:pt>
                <c:pt idx="3">
                  <c:v>38833</c:v>
                </c:pt>
                <c:pt idx="6">
                  <c:v>38798</c:v>
                </c:pt>
                <c:pt idx="9">
                  <c:v>39507</c:v>
                </c:pt>
                <c:pt idx="12">
                  <c:v>40186</c:v>
                </c:pt>
              </c:numCache>
            </c:numRef>
          </c:val>
          <c:extLst>
            <c:ext xmlns:c16="http://schemas.microsoft.com/office/drawing/2014/chart" uri="{C3380CC4-5D6E-409C-BE32-E72D297353CC}">
              <c16:uniqueId val="{0000000A-40D1-4BB6-8B3F-B4B28D31D87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2705</c:v>
                </c:pt>
                <c:pt idx="2">
                  <c:v>#N/A</c:v>
                </c:pt>
                <c:pt idx="3">
                  <c:v>#N/A</c:v>
                </c:pt>
                <c:pt idx="4">
                  <c:v>2774</c:v>
                </c:pt>
                <c:pt idx="5">
                  <c:v>#N/A</c:v>
                </c:pt>
                <c:pt idx="6">
                  <c:v>#N/A</c:v>
                </c:pt>
                <c:pt idx="7">
                  <c:v>2007</c:v>
                </c:pt>
                <c:pt idx="8">
                  <c:v>#N/A</c:v>
                </c:pt>
                <c:pt idx="9">
                  <c:v>#N/A</c:v>
                </c:pt>
                <c:pt idx="10">
                  <c:v>3697</c:v>
                </c:pt>
                <c:pt idx="11">
                  <c:v>#N/A</c:v>
                </c:pt>
                <c:pt idx="12">
                  <c:v>#N/A</c:v>
                </c:pt>
                <c:pt idx="13">
                  <c:v>5722</c:v>
                </c:pt>
                <c:pt idx="14">
                  <c:v>#N/A</c:v>
                </c:pt>
              </c:numCache>
            </c:numRef>
          </c:val>
          <c:smooth val="0"/>
          <c:extLst>
            <c:ext xmlns:c16="http://schemas.microsoft.com/office/drawing/2014/chart" uri="{C3380CC4-5D6E-409C-BE32-E72D297353CC}">
              <c16:uniqueId val="{0000000B-40D1-4BB6-8B3F-B4B28D31D87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1391</c:v>
                </c:pt>
                <c:pt idx="1">
                  <c:v>1401</c:v>
                </c:pt>
                <c:pt idx="2">
                  <c:v>1151</c:v>
                </c:pt>
              </c:numCache>
            </c:numRef>
          </c:val>
          <c:extLst>
            <c:ext xmlns:c16="http://schemas.microsoft.com/office/drawing/2014/chart" uri="{C3380CC4-5D6E-409C-BE32-E72D297353CC}">
              <c16:uniqueId val="{00000000-C055-4C68-866F-9B584B6C04C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C055-4C68-866F-9B584B6C04C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1479</c:v>
                </c:pt>
                <c:pt idx="1">
                  <c:v>1577</c:v>
                </c:pt>
                <c:pt idx="2">
                  <c:v>1579</c:v>
                </c:pt>
              </c:numCache>
            </c:numRef>
          </c:val>
          <c:extLst>
            <c:ext xmlns:c16="http://schemas.microsoft.com/office/drawing/2014/chart" uri="{C3380CC4-5D6E-409C-BE32-E72D297353CC}">
              <c16:uniqueId val="{00000002-C055-4C68-866F-9B584B6C04C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{2E7F20EF-34E4-42E6-8C03-82ACFC005873}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466-4ED2-BA1B-5AA776251E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{9032031A-AD2D-4006-8B56-845868DA37A3}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66-4ED2-BA1B-5AA776251E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{50CDFC97-05AA-400C-BA86-53CEB2BD8A32}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66-4ED2-BA1B-5AA776251E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{9B5B2D2B-15E5-44AA-AA0F-3AA73CDE3BD3}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66-4ED2-BA1B-5AA776251E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{821CF43F-F43B-4984-BFD0-C4F8FCC5DD9E}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66-4ED2-BA1B-5AA776251EBC}"/>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{5CF3FD06-F679-4F06-9D0E-C0C7021A159B}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466-4ED2-BA1B-5AA776251EBC}"/>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{CC0DE618-B059-4587-9738-B516F2C80DFA}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466-4ED2-BA1B-5AA776251EBC}"/>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{93E20203-2600-4FA8-AD0F-53E852F84BB0}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466-4ED2-BA1B-5AA776251EBC}"/>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{9260075D-CC5D-4C64-B75C-14AE13C73BCB}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466-4ED2-BA1B-5AA776251E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57.4</c:v>
                </c:pt>
                <c:pt idx="8">
                  <c:v>59</c:v>
                </c:pt>
                <c:pt idx="16">
                  <c:v>59.8</c:v>
                </c:pt>
                <c:pt idx="24">
                  <c:v>61.2</c:v>
                </c:pt>
                <c:pt idx="32">
                  <c:v>62.2</c:v>
                </c:pt>
              </c:numCache>
            </c:numRef>
          </c:xVal>
          <c:yVal>
            <c:numRef>
              <c:f>公会計指標分析・財政指標組合せ分析表!$BP$51:$DC$51</c:f>
              <c:numCache>
                <c:formatCode>#,##0.0;"▲ "#,##0.0</c:formatCode>
                <c:ptCount val="40"/>
                <c:pt idx="0">
                  <c:v>14.5</c:v>
                </c:pt>
                <c:pt idx="8">
                  <c:v>14.9</c:v>
                </c:pt>
                <c:pt idx="16">
                  <c:v>10.6</c:v>
                </c:pt>
                <c:pt idx="24">
                  <c:v>19.399999999999999</c:v>
                </c:pt>
                <c:pt idx="32">
                  <c:v>29.2</c:v>
                </c:pt>
              </c:numCache>
            </c:numRef>
          </c:yVal>
          <c:smooth val="0"/>
          <c:extLst>
            <c:ext xmlns:c16="http://schemas.microsoft.com/office/drawing/2014/chart" uri="{C3380CC4-5D6E-409C-BE32-E72D297353CC}">
              <c16:uniqueId val="{00000009-1466-4ED2-BA1B-5AA776251EB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{B652B96E-2DDD-4336-91EC-F7AFB25770A9}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466-4ED2-BA1B-5AA776251EB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{2D9F233C-A0CF-47DC-9C75-8A54409AE0D4}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66-4ED2-BA1B-5AA776251E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{9CF25E5F-4580-467A-80AF-B9DF7FE56BD3}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66-4ED2-BA1B-5AA776251E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{B1766FC1-C7F2-4745-86FE-69CEE5422294}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66-4ED2-BA1B-5AA776251E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{46069BEB-56D7-4FCA-9240-DF51DFA1D7A3}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66-4ED2-BA1B-5AA776251EBC}"/>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{049DE940-EDFE-4F5C-A3C3-D4A2B4B9CE27}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466-4ED2-BA1B-5AA776251EBC}"/>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{006F3238-F923-4317-9163-06F45D4DE130}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466-4ED2-BA1B-5AA776251EBC}"/>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{4BE4B92E-0A27-4335-A941-9244221E39C3}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466-4ED2-BA1B-5AA776251EBC}"/>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{728601EA-1F00-49FC-B178-748E2D6BA143}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466-4ED2-BA1B-5AA776251E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60.1</c:v>
                </c:pt>
                <c:pt idx="8">
                  <c:v>61.2</c:v>
                </c:pt>
                <c:pt idx="16">
                  <c:v>61.7</c:v>
                </c:pt>
                <c:pt idx="24">
                  <c:v>62.6</c:v>
                </c:pt>
                <c:pt idx="32">
                  <c:v>63.1</c:v>
                </c:pt>
              </c:numCache>
            </c:numRef>
          </c:xVal>
          <c:yVal>
            <c:numRef>
              <c:f>公会計指標分析・財政指標組合せ分析表!$BP$55:$DC$55</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1466-4ED2-BA1B-5AA776251EBC}"/>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{A702F096-6CBD-4FD7-9999-B26773E72F4C}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8CE-47AA-90E6-FD83AFE743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{9CE790F1-A1B7-42CD-AECC-A507973C679D}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8CE-47AA-90E6-FD83AFE743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{A4297435-8A49-40D6-9815-D93ACF389E4E}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8CE-47AA-90E6-FD83AFE743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{BA1BE4A0-877B-448B-9CA2-6D775BB4083A}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8CE-47AA-90E6-FD83AFE743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{39C055FA-341F-4CDA-9E49-94D6669C7C2E}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8CE-47AA-90E6-FD83AFE7436D}"/>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{43C9A5A9-4D1D-46A2-AF0D-4BA130DAD935}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8CE-47AA-90E6-FD83AFE7436D}"/>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{1D8E0AA0-1FB8-4E64-A796-710A7CBCDF94}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8CE-47AA-90E6-FD83AFE7436D}"/>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{DCE50678-47D9-4176-B031-764BB2267BDE}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8CE-47AA-90E6-FD83AFE7436D}"/>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{FE9EC54E-4BA9-4B4F-AD9A-5C102F44B845}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8CE-47AA-90E6-FD83AFE743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6.2</c:v>
                </c:pt>
                <c:pt idx="16">
                  <c:v>5.6</c:v>
                </c:pt>
                <c:pt idx="24">
                  <c:v>5.2</c:v>
                </c:pt>
                <c:pt idx="32">
                  <c:v>5.3</c:v>
                </c:pt>
              </c:numCache>
            </c:numRef>
          </c:xVal>
          <c:yVal>
            <c:numRef>
              <c:f>公会計指標分析・財政指標組合せ分析表!$BP$73:$DC$73</c:f>
              <c:numCache>
                <c:formatCode>#,##0.0;"▲ "#,##0.0</c:formatCode>
                <c:ptCount val="40"/>
                <c:pt idx="0">
                  <c:v>14.5</c:v>
                </c:pt>
                <c:pt idx="8">
                  <c:v>14.9</c:v>
                </c:pt>
                <c:pt idx="16">
                  <c:v>10.6</c:v>
                </c:pt>
                <c:pt idx="24">
                  <c:v>19.399999999999999</c:v>
                </c:pt>
                <c:pt idx="32">
                  <c:v>29.2</c:v>
                </c:pt>
              </c:numCache>
            </c:numRef>
          </c:yVal>
          <c:smooth val="0"/>
          <c:extLst>
            <c:ext xmlns:c16="http://schemas.microsoft.com/office/drawing/2014/chart" uri="{C3380CC4-5D6E-409C-BE32-E72D297353CC}">
              <c16:uniqueId val="{00000009-B8CE-47AA-90E6-FD83AFE7436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{1747C97A-F369-4044-B985-90693C57C8C0}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8CE-47AA-90E6-FD83AFE7436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{AC3CDC6C-B39E-4C2C-89E3-C8F3A0D77B43}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8CE-47AA-90E6-FD83AFE743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{B4A65D2E-A8EE-444B-9DC8-B8782AB96897}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8CE-47AA-90E6-FD83AFE743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{D8991214-4CE0-4BDA-8FCE-B83531D3069F}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8CE-47AA-90E6-FD83AFE743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{2ABB6DD0-097D-4600-B389-9BB7DF9491FA}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8CE-47AA-90E6-FD83AFE7436D}"/>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{732B06DD-87E4-4ECD-BEB2-6864C0E93161}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8CE-47AA-90E6-FD83AFE7436D}"/>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{ED222FB5-79BA-4ADD-97A5-D70BB33F3FF7}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8CE-47AA-90E6-FD83AFE7436D}"/>
                </c:ext>
              </c:extLst>
            </c:dLbl>
            <c:dLbl>
              <c:idx val="24"/>
              <c:layout>
                <c:manualLayout>
                  <c:x val="-4.4905057365901176E-2"/>
                  <c:y val="-5.518313837799256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{6C74C66F-8EC0-4F5E-AD07-F5C9010E2B70}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8CE-47AA-90E6-FD83AFE7436D}"/>
                </c:ext>
              </c:extLst>
            </c:dLbl>
            <c:dLbl>
              <c:idx val="32"/>
              <c:layout>
                <c:manualLayout>
                  <c:x val="-1.8235628084250128E-2"/>
                  <c:y val="-6.9650155797595342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{8CA03296-2CEB-4A6D-A062-A7910F00FF89}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8CE-47AA-90E6-FD83AFE743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4.8</c:v>
                </c:pt>
                <c:pt idx="16">
                  <c:v>4.5</c:v>
                </c:pt>
                <c:pt idx="24">
                  <c:v>4.2</c:v>
                </c:pt>
                <c:pt idx="32">
                  <c:v>4.2</c:v>
                </c:pt>
              </c:numCache>
            </c:numRef>
          </c:xVal>
          <c:yVal>
            <c:numRef>
              <c:f>公会計指標分析・財政指標組合せ分析表!$BP$77:$DC$77</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B8CE-47AA-90E6-FD83AFE7436D}"/>
            </c:ext>
          </c:extLst>
        </c:ser>
        <c:dLbls>
          <c:showLegendKey val="0"/>
          <c:showVal val="1"/>
          <c:showCatName val="0"/>
          <c:showSerName val="0"/>
          <c:showPercent val="0"/>
          <c:showBubbleSize val="0"/>
        </c:dLbls>
        <c:axId val="84219776"/>
        <c:axId val="84234240"/>
      </c:scatterChart>
      <c:valAx>
        <c:axId val="84219776"/>
        <c:scaling>
          <c:orientation val="maxMin"/>
          <c:max val="7"/>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静岡県三島市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実質公債費比率の分子については、前年度比</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百万円の増となった。増額となった要因として、一般会計では、平成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借り入れた臨時財政対策債や南二日町住宅の改修工事に係る元金償還が始まったこと、下水道事業会計で、繰入金の元利償還金への充当額が増加したこと、算入公債費等では、都市計画事業関連の地方債償還額が増加したことなどが挙げられる。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当市では減債基金の積み立ては行っていない。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静岡県三島市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将来負担比率の分子については、前年度比</a:t>
          </a:r>
          <a:r>
            <a:rPr kumimoji="1" lang="en-US" altLang="ja-JP" sz="1400">
              <a:latin typeface="ＭＳ ゴシック" pitchFamily="49" charset="-128"/>
              <a:ea typeface="ＭＳ ゴシック" pitchFamily="49" charset="-128"/>
            </a:rPr>
            <a:t>2,025</a:t>
          </a:r>
          <a:r>
            <a:rPr kumimoji="1" lang="ja-JP" altLang="en-US" sz="1400">
              <a:latin typeface="ＭＳ ゴシック" pitchFamily="49" charset="-128"/>
              <a:ea typeface="ＭＳ ゴシック" pitchFamily="49" charset="-128"/>
            </a:rPr>
            <a:t>百万円の増となっている。</a:t>
          </a:r>
        </a:p>
        <a:p>
          <a:r>
            <a:rPr kumimoji="1" lang="ja-JP" altLang="en-US" sz="1400">
              <a:latin typeface="ＭＳ ゴシック" pitchFamily="49" charset="-128"/>
              <a:ea typeface="ＭＳ ゴシック" pitchFamily="49" charset="-128"/>
            </a:rPr>
            <a:t>　増加した主な要因は、市民文化会館や南二日町公営住宅の大規模改修や小中学校内無線ＬＡＮ整備などによる一般会計等に係る地方債の現在高が増加したことに加え、土地開発公社による三島駅南口東街区における用地買収が進められたことにより、債務負担行為に基づく支出予定額が減少し将来負担額が減少したものの、それ以上に債務負担行為に基づく一般会計等の支出額が減少し、充当可能特定歳入が減少としたことから将来負担比率の分子は増加となった。</a:t>
          </a:r>
        </a:p>
        <a:p>
          <a:r>
            <a:rPr kumimoji="1" lang="ja-JP" altLang="en-US" sz="1400">
              <a:latin typeface="ＭＳ ゴシック" pitchFamily="49" charset="-128"/>
              <a:ea typeface="ＭＳ ゴシック" pitchFamily="49" charset="-128"/>
            </a:rPr>
            <a:t>　地方債残高は増加傾向にあるので、適切な事業選択による発行額の抑制に努める。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静岡県三島市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三島市庁舎建設基金で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千円を積み立てた一方、三島市養護老人ホーム建設基金で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249,945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千円取り崩したことにより、全体で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248,111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三島市庁舎建設基金については、令和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年度の建替えに向け、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ていく。その他の特定目的基金については特別な事情（寄附等）がある場合に積み立てを行うとともに、事業執行に際し、財源が不足する場合には基金の目的の範囲内で活用する。財政調整基金は、一般会計の収支の状況を踏まえ、可能な範囲で積み立てを行って行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・三島市庁舎建設基金：市役所の庁舎建設に要する経費に充てるため。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・三島市養護老人ホーム整備基金：養護老人ホームの整備に要する経費に充てるため。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・佐野郷土振興基金：地域の教育、文化、福祉事業の振興に資するため。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・教育施設整備基金：小中学校等の教育施設の整備資金に充てるため。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・三島市ふるさと創生基金：自ら考え自ら行う地域づくり事業に要する経費に充てるため。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・三島市庁舎建設基金：庁舎の老朽化が進んでいることから、令和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年度の建替えを見据え、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・三島市福祉基金：寄附金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千円を福祉の充実を図る事業のため取り崩したため。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・三島市庁舎建設基金：令和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年度の建替えに向け、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・三島市福祉基金：寄附金を積み立て、福祉の充実を図る各種事業の執行のため必要な額を取り崩していく。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基金の運用益（預金利子）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千円と計画積み立て額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千円を積み立てたが、新型コロナウイルス感染症により影響を受ける市民・事業者の支援や感染症対策を行うため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249,945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老朽化が進む公共施設の維持管理や再開発事業等に多額の経費が必要となることに加え、標準財政規模に対する比率が低い水準のため、収支の状況を踏まえ、弾力的に運用しつつ、可能な範囲で積み増す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減債基金については、これまで積み立てを行っていない。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現時点で積み立てを行う予定はない。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静岡県三島市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109,051
107,679
62.02
51,379,970
50,164,115
944,376
21,783,654
40,186,059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有形固定資産減価償却率については、類似団体と比較すると低い水準を保っている。近年一部更新した施設はあるものの、新設した施設がほとんどないため上昇傾向にある。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当市では、平成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年度に「公共施設等総合管理計画」を策定し、公共建築物の延べ床面積を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％削減するという目標を掲げ、総量の最適化と複合化、除却を進めるとともに、計画的な維持保全による長寿命化を推進することで公共施設の適正な管理を行っていく。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31623</xdr:rowOff>
    </xdr:from>
    <xdr:to>
      <xdr:col>23</xdr:col>
      <xdr:colOff>85090</xdr:colOff>
      <xdr:row>34</xdr:row>
      <xdr:rowOff>118237</xdr:rowOff>
    </xdr:to>
    <xdr:cxnSp macro="">
      <xdr:nvCxnSpPr>
        <xdr:cNvPr id="63" name="直線コネクタ 62"/>
        <xdr:cNvCxnSpPr/>
      </xdr:nvCxnSpPr>
      <xdr:spPr>
        <a:xfrm flipV="1">
          <a:off x="4760595" y="5432298"/>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122064</xdr:rowOff>
    </xdr:from>
    <xdr:ext cx="405111" cy="259045"/>
    <xdr:sp macro="" textlink="">
      <xdr:nvSpPr>
        <xdr:cNvPr id="64" name="有形固定資産減価償却率最小値テキスト"/>
        <xdr:cNvSpPr txBox="1"/>
      </xdr:nvSpPr>
      <xdr:spPr>
        <a:xfrm>
          <a:off x="4813300" y="6722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118237</xdr:rowOff>
    </xdr:from>
    <xdr:to>
      <xdr:col>23</xdr:col>
      <xdr:colOff>174625</xdr:colOff>
      <xdr:row>34</xdr:row>
      <xdr:rowOff>118237</xdr:rowOff>
    </xdr:to>
    <xdr:cxnSp macro="">
      <xdr:nvCxnSpPr>
        <xdr:cNvPr id="65" name="直線コネクタ 64"/>
        <xdr:cNvCxnSpPr/>
      </xdr:nvCxnSpPr>
      <xdr:spPr>
        <a:xfrm>
          <a:off x="4673600" y="6719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149750</xdr:rowOff>
    </xdr:from>
    <xdr:ext cx="405111" cy="259045"/>
    <xdr:sp macro="" textlink="">
      <xdr:nvSpPr>
        <xdr:cNvPr id="66" name="有形固定資産減価償却率最大値テキスト"/>
        <xdr:cNvSpPr txBox="1"/>
      </xdr:nvSpPr>
      <xdr:spPr>
        <a:xfrm>
          <a:off x="4813300" y="5207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31623</xdr:rowOff>
    </xdr:from>
    <xdr:to>
      <xdr:col>23</xdr:col>
      <xdr:colOff>174625</xdr:colOff>
      <xdr:row>27</xdr:row>
      <xdr:rowOff>31623</xdr:rowOff>
    </xdr:to>
    <xdr:cxnSp macro="">
      <xdr:nvCxnSpPr>
        <xdr:cNvPr id="67" name="直線コネクタ 66"/>
        <xdr:cNvCxnSpPr/>
      </xdr:nvCxnSpPr>
      <xdr:spPr>
        <a:xfrm>
          <a:off x="4673600" y="543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134510</xdr:rowOff>
    </xdr:from>
    <xdr:ext cx="405111" cy="259045"/>
    <xdr:sp macro="" textlink="">
      <xdr:nvSpPr>
        <xdr:cNvPr id="68" name="有形固定資産減価償却率平均値テキスト"/>
        <xdr:cNvSpPr txBox="1"/>
      </xdr:nvSpPr>
      <xdr:spPr>
        <a:xfrm>
          <a:off x="4813300" y="587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macro="" textlink="">
      <xdr:nvSpPr>
        <xdr:cNvPr id="69" name="フローチャート: 判断 68"/>
        <xdr:cNvSpPr/>
      </xdr:nvSpPr>
      <xdr:spPr>
        <a:xfrm>
          <a:off x="4711700" y="589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70" name="フローチャート: 判断 69"/>
        <xdr:cNvSpPr/>
      </xdr:nvSpPr>
      <xdr:spPr>
        <a:xfrm>
          <a:off x="4000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95631</xdr:rowOff>
    </xdr:from>
    <xdr:to>
      <xdr:col>15</xdr:col>
      <xdr:colOff>187325</xdr:colOff>
      <xdr:row>30</xdr:row>
      <xdr:rowOff>25781</xdr:rowOff>
    </xdr:to>
    <xdr:sp macro="" textlink="">
      <xdr:nvSpPr>
        <xdr:cNvPr id="71" name="フローチャート: 判断 70"/>
        <xdr:cNvSpPr/>
      </xdr:nvSpPr>
      <xdr:spPr>
        <a:xfrm>
          <a:off x="3238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74041</xdr:rowOff>
    </xdr:from>
    <xdr:to>
      <xdr:col>11</xdr:col>
      <xdr:colOff>187325</xdr:colOff>
      <xdr:row>30</xdr:row>
      <xdr:rowOff>4191</xdr:rowOff>
    </xdr:to>
    <xdr:sp macro="" textlink="">
      <xdr:nvSpPr>
        <xdr:cNvPr id="72" name="フローチャート: 判断 71"/>
        <xdr:cNvSpPr/>
      </xdr:nvSpPr>
      <xdr:spPr>
        <a:xfrm>
          <a:off x="2476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26543</xdr:rowOff>
    </xdr:from>
    <xdr:to>
      <xdr:col>7</xdr:col>
      <xdr:colOff>187325</xdr:colOff>
      <xdr:row>29</xdr:row>
      <xdr:rowOff>128143</xdr:rowOff>
    </xdr:to>
    <xdr:sp macro="" textlink="">
      <xdr:nvSpPr>
        <xdr:cNvPr id="73" name="フローチャート: 判断 72"/>
        <xdr:cNvSpPr/>
      </xdr:nvSpPr>
      <xdr:spPr>
        <a:xfrm>
          <a:off x="1714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117221</xdr:rowOff>
    </xdr:from>
    <xdr:to>
      <xdr:col>23</xdr:col>
      <xdr:colOff>136525</xdr:colOff>
      <xdr:row>30</xdr:row>
      <xdr:rowOff>47371</xdr:rowOff>
    </xdr:to>
    <xdr:sp macro="" textlink="">
      <xdr:nvSpPr>
        <xdr:cNvPr id="79" name="楕円 78"/>
        <xdr:cNvSpPr/>
      </xdr:nvSpPr>
      <xdr:spPr>
        <a:xfrm>
          <a:off x="4711700" y="586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140098</xdr:rowOff>
    </xdr:from>
    <xdr:ext cx="405111" cy="259045"/>
    <xdr:sp macro="" textlink="">
      <xdr:nvSpPr>
        <xdr:cNvPr id="80" name="有形固定資産減価償却率該当値テキスト"/>
        <xdr:cNvSpPr txBox="1"/>
      </xdr:nvSpPr>
      <xdr:spPr>
        <a:xfrm>
          <a:off x="4813300" y="571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74041</xdr:rowOff>
    </xdr:from>
    <xdr:to>
      <xdr:col>19</xdr:col>
      <xdr:colOff>187325</xdr:colOff>
      <xdr:row>30</xdr:row>
      <xdr:rowOff>4191</xdr:rowOff>
    </xdr:to>
    <xdr:sp macro="" textlink="">
      <xdr:nvSpPr>
        <xdr:cNvPr id="81" name="楕円 80"/>
        <xdr:cNvSpPr/>
      </xdr:nvSpPr>
      <xdr:spPr>
        <a:xfrm>
          <a:off x="40005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124841</xdr:rowOff>
    </xdr:from>
    <xdr:to>
      <xdr:col>23</xdr:col>
      <xdr:colOff>85725</xdr:colOff>
      <xdr:row>29</xdr:row>
      <xdr:rowOff>168021</xdr:rowOff>
    </xdr:to>
    <xdr:cxnSp macro="">
      <xdr:nvCxnSpPr>
        <xdr:cNvPr id="82" name="直線コネクタ 81"/>
        <xdr:cNvCxnSpPr/>
      </xdr:nvCxnSpPr>
      <xdr:spPr>
        <a:xfrm>
          <a:off x="4051300" y="5868416"/>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13589</xdr:rowOff>
    </xdr:from>
    <xdr:to>
      <xdr:col>15</xdr:col>
      <xdr:colOff>187325</xdr:colOff>
      <xdr:row>29</xdr:row>
      <xdr:rowOff>115189</xdr:rowOff>
    </xdr:to>
    <xdr:sp macro="" textlink="">
      <xdr:nvSpPr>
        <xdr:cNvPr id="83" name="楕円 82"/>
        <xdr:cNvSpPr/>
      </xdr:nvSpPr>
      <xdr:spPr>
        <a:xfrm>
          <a:off x="3238500" y="57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64389</xdr:rowOff>
    </xdr:from>
    <xdr:to>
      <xdr:col>19</xdr:col>
      <xdr:colOff>136525</xdr:colOff>
      <xdr:row>29</xdr:row>
      <xdr:rowOff>124841</xdr:rowOff>
    </xdr:to>
    <xdr:cxnSp macro="">
      <xdr:nvCxnSpPr>
        <xdr:cNvPr id="84" name="直線コネクタ 83"/>
        <xdr:cNvCxnSpPr/>
      </xdr:nvCxnSpPr>
      <xdr:spPr>
        <a:xfrm>
          <a:off x="3289300" y="5807964"/>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150495</xdr:rowOff>
    </xdr:from>
    <xdr:to>
      <xdr:col>11</xdr:col>
      <xdr:colOff>187325</xdr:colOff>
      <xdr:row>29</xdr:row>
      <xdr:rowOff>80645</xdr:rowOff>
    </xdr:to>
    <xdr:sp macro="" textlink="">
      <xdr:nvSpPr>
        <xdr:cNvPr id="85" name="楕円 84"/>
        <xdr:cNvSpPr/>
      </xdr:nvSpPr>
      <xdr:spPr>
        <a:xfrm>
          <a:off x="2476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29845</xdr:rowOff>
    </xdr:from>
    <xdr:to>
      <xdr:col>15</xdr:col>
      <xdr:colOff>136525</xdr:colOff>
      <xdr:row>29</xdr:row>
      <xdr:rowOff>64389</xdr:rowOff>
    </xdr:to>
    <xdr:cxnSp macro="">
      <xdr:nvCxnSpPr>
        <xdr:cNvPr id="86" name="直線コネクタ 85"/>
        <xdr:cNvCxnSpPr/>
      </xdr:nvCxnSpPr>
      <xdr:spPr>
        <a:xfrm>
          <a:off x="2527300" y="5773420"/>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81407</xdr:rowOff>
    </xdr:from>
    <xdr:to>
      <xdr:col>7</xdr:col>
      <xdr:colOff>187325</xdr:colOff>
      <xdr:row>29</xdr:row>
      <xdr:rowOff>11557</xdr:rowOff>
    </xdr:to>
    <xdr:sp macro="" textlink="">
      <xdr:nvSpPr>
        <xdr:cNvPr id="87" name="楕円 86"/>
        <xdr:cNvSpPr/>
      </xdr:nvSpPr>
      <xdr:spPr>
        <a:xfrm>
          <a:off x="1714500" y="565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132207</xdr:rowOff>
    </xdr:from>
    <xdr:to>
      <xdr:col>11</xdr:col>
      <xdr:colOff>136525</xdr:colOff>
      <xdr:row>29</xdr:row>
      <xdr:rowOff>29845</xdr:rowOff>
    </xdr:to>
    <xdr:cxnSp macro="">
      <xdr:nvCxnSpPr>
        <xdr:cNvPr id="88" name="直線コネクタ 87"/>
        <xdr:cNvCxnSpPr/>
      </xdr:nvCxnSpPr>
      <xdr:spPr>
        <a:xfrm>
          <a:off x="1765300" y="5704332"/>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55770</xdr:rowOff>
    </xdr:from>
    <xdr:ext cx="405111" cy="259045"/>
    <xdr:sp macro="" textlink="">
      <xdr:nvSpPr>
        <xdr:cNvPr id="89" name="n_1aveValue有形固定資産減価償却率"/>
        <xdr:cNvSpPr txBox="1"/>
      </xdr:nvSpPr>
      <xdr:spPr>
        <a:xfrm>
          <a:off x="3836044" y="5970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16908</xdr:rowOff>
    </xdr:from>
    <xdr:ext cx="405111" cy="259045"/>
    <xdr:sp macro="" textlink="">
      <xdr:nvSpPr>
        <xdr:cNvPr id="90" name="n_2aveValue有形固定資産減価償却率"/>
        <xdr:cNvSpPr txBox="1"/>
      </xdr:nvSpPr>
      <xdr:spPr>
        <a:xfrm>
          <a:off x="3086744" y="5931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166768</xdr:rowOff>
    </xdr:from>
    <xdr:ext cx="405111" cy="259045"/>
    <xdr:sp macro="" textlink="">
      <xdr:nvSpPr>
        <xdr:cNvPr id="91" name="n_3aveValue有形固定資産減価償却率"/>
        <xdr:cNvSpPr txBox="1"/>
      </xdr:nvSpPr>
      <xdr:spPr>
        <a:xfrm>
          <a:off x="2324744" y="591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119270</xdr:rowOff>
    </xdr:from>
    <xdr:ext cx="405111" cy="259045"/>
    <xdr:sp macro="" textlink="">
      <xdr:nvSpPr>
        <xdr:cNvPr id="92" name="n_4aveValue有形固定資産減価償却率"/>
        <xdr:cNvSpPr txBox="1"/>
      </xdr:nvSpPr>
      <xdr:spPr>
        <a:xfrm>
          <a:off x="1562744" y="5862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20718</xdr:rowOff>
    </xdr:from>
    <xdr:ext cx="405111" cy="259045"/>
    <xdr:sp macro="" textlink="">
      <xdr:nvSpPr>
        <xdr:cNvPr id="93" name="n_1mainValue有形固定資産減価償却率"/>
        <xdr:cNvSpPr txBox="1"/>
      </xdr:nvSpPr>
      <xdr:spPr>
        <a:xfrm>
          <a:off x="3836044" y="5592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94" name="n_2mainValue有形固定資産減価償却率"/>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97172</xdr:rowOff>
    </xdr:from>
    <xdr:ext cx="405111" cy="259045"/>
    <xdr:sp macro="" textlink="">
      <xdr:nvSpPr>
        <xdr:cNvPr id="95" name="n_3mainValue有形固定資産減価償却率"/>
        <xdr:cNvSpPr txBox="1"/>
      </xdr:nvSpPr>
      <xdr:spPr>
        <a:xfrm>
          <a:off x="2324744"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28084</xdr:rowOff>
    </xdr:from>
    <xdr:ext cx="405111" cy="259045"/>
    <xdr:sp macro="" textlink="">
      <xdr:nvSpPr>
        <xdr:cNvPr id="96" name="n_4mainValue有形固定資産減価償却率"/>
        <xdr:cNvSpPr txBox="1"/>
      </xdr:nvSpPr>
      <xdr:spPr>
        <a:xfrm>
          <a:off x="1562744" y="542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と比較すると低い水準となっているものの、財政調整基金の取り崩しや、土地開発公社からの用地の買い戻しによる債務負担行為額の減により将来負担額から差し引く都市計画税事業費が減少し、分子となる充当可能財源が大きく減少した。また、分母としては会計年度任用職員制度の導入による人件費の増により、債務償還比率は上昇した。今後は更なる歳出見直しを図り、企業誘致等により税源涵養を図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106316</xdr:rowOff>
    </xdr:to>
    <xdr:cxnSp macro="">
      <xdr:nvCxnSpPr>
        <xdr:cNvPr id="125" name="直線コネクタ 124"/>
        <xdr:cNvCxnSpPr/>
      </xdr:nvCxnSpPr>
      <xdr:spPr>
        <a:xfrm flipV="1">
          <a:off x="14793595" y="5312833"/>
          <a:ext cx="1269" cy="122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110143</xdr:rowOff>
    </xdr:from>
    <xdr:ext cx="560923" cy="259045"/>
    <xdr:sp macro="" textlink="">
      <xdr:nvSpPr>
        <xdr:cNvPr id="126" name="債務償還比率最小値テキスト"/>
        <xdr:cNvSpPr txBox="1"/>
      </xdr:nvSpPr>
      <xdr:spPr>
        <a:xfrm>
          <a:off x="14846300" y="65395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106316</xdr:rowOff>
    </xdr:from>
    <xdr:to>
      <xdr:col>76</xdr:col>
      <xdr:colOff>111125</xdr:colOff>
      <xdr:row>33</xdr:row>
      <xdr:rowOff>106316</xdr:rowOff>
    </xdr:to>
    <xdr:cxnSp macro="">
      <xdr:nvCxnSpPr>
        <xdr:cNvPr id="127" name="直線コネクタ 126"/>
        <xdr:cNvCxnSpPr/>
      </xdr:nvCxnSpPr>
      <xdr:spPr>
        <a:xfrm>
          <a:off x="14706600" y="6535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91499</xdr:rowOff>
    </xdr:from>
    <xdr:ext cx="469744" cy="259045"/>
    <xdr:sp macro="" textlink="">
      <xdr:nvSpPr>
        <xdr:cNvPr id="130" name="債務償還比率平均値テキスト"/>
        <xdr:cNvSpPr txBox="1"/>
      </xdr:nvSpPr>
      <xdr:spPr>
        <a:xfrm>
          <a:off x="14846300" y="5663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113072</xdr:rowOff>
    </xdr:from>
    <xdr:to>
      <xdr:col>76</xdr:col>
      <xdr:colOff>73025</xdr:colOff>
      <xdr:row>29</xdr:row>
      <xdr:rowOff>43222</xdr:rowOff>
    </xdr:to>
    <xdr:sp macro="" textlink="">
      <xdr:nvSpPr>
        <xdr:cNvPr id="131" name="フローチャート: 判断 130"/>
        <xdr:cNvSpPr/>
      </xdr:nvSpPr>
      <xdr:spPr>
        <a:xfrm>
          <a:off x="14744700" y="56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125523</xdr:rowOff>
    </xdr:from>
    <xdr:to>
      <xdr:col>72</xdr:col>
      <xdr:colOff>123825</xdr:colOff>
      <xdr:row>29</xdr:row>
      <xdr:rowOff>55673</xdr:rowOff>
    </xdr:to>
    <xdr:sp macro="" textlink="">
      <xdr:nvSpPr>
        <xdr:cNvPr id="132" name="フローチャート: 判断 131"/>
        <xdr:cNvSpPr/>
      </xdr:nvSpPr>
      <xdr:spPr>
        <a:xfrm>
          <a:off x="14033500" y="569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116671</xdr:rowOff>
    </xdr:from>
    <xdr:to>
      <xdr:col>68</xdr:col>
      <xdr:colOff>123825</xdr:colOff>
      <xdr:row>29</xdr:row>
      <xdr:rowOff>46821</xdr:rowOff>
    </xdr:to>
    <xdr:sp macro="" textlink="">
      <xdr:nvSpPr>
        <xdr:cNvPr id="133" name="フローチャート: 判断 132"/>
        <xdr:cNvSpPr/>
      </xdr:nvSpPr>
      <xdr:spPr>
        <a:xfrm>
          <a:off x="13271500" y="56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129913</xdr:rowOff>
    </xdr:from>
    <xdr:to>
      <xdr:col>64</xdr:col>
      <xdr:colOff>123825</xdr:colOff>
      <xdr:row>29</xdr:row>
      <xdr:rowOff>60063</xdr:rowOff>
    </xdr:to>
    <xdr:sp macro="" textlink="">
      <xdr:nvSpPr>
        <xdr:cNvPr id="134" name="フローチャート: 判断 133"/>
        <xdr:cNvSpPr/>
      </xdr:nvSpPr>
      <xdr:spPr>
        <a:xfrm>
          <a:off x="12509500" y="57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145169</xdr:rowOff>
    </xdr:from>
    <xdr:to>
      <xdr:col>60</xdr:col>
      <xdr:colOff>123825</xdr:colOff>
      <xdr:row>29</xdr:row>
      <xdr:rowOff>75319</xdr:rowOff>
    </xdr:to>
    <xdr:sp macro="" textlink="">
      <xdr:nvSpPr>
        <xdr:cNvPr id="135" name="フローチャート: 判断 134"/>
        <xdr:cNvSpPr/>
      </xdr:nvSpPr>
      <xdr:spPr>
        <a:xfrm>
          <a:off x="11747500" y="571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65286</xdr:rowOff>
    </xdr:from>
    <xdr:to>
      <xdr:col>76</xdr:col>
      <xdr:colOff>73025</xdr:colOff>
      <xdr:row>28</xdr:row>
      <xdr:rowOff>166886</xdr:rowOff>
    </xdr:to>
    <xdr:sp macro="" textlink="">
      <xdr:nvSpPr>
        <xdr:cNvPr id="141" name="楕円 140"/>
        <xdr:cNvSpPr/>
      </xdr:nvSpPr>
      <xdr:spPr>
        <a:xfrm>
          <a:off x="14744700" y="563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88163</xdr:rowOff>
    </xdr:from>
    <xdr:ext cx="469744" cy="259045"/>
    <xdr:sp macro="" textlink="">
      <xdr:nvSpPr>
        <xdr:cNvPr id="142" name="債務償還比率該当値テキスト"/>
        <xdr:cNvSpPr txBox="1"/>
      </xdr:nvSpPr>
      <xdr:spPr>
        <a:xfrm>
          <a:off x="14846300" y="548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28008</xdr:rowOff>
    </xdr:from>
    <xdr:to>
      <xdr:col>72</xdr:col>
      <xdr:colOff>123825</xdr:colOff>
      <xdr:row>28</xdr:row>
      <xdr:rowOff>129608</xdr:rowOff>
    </xdr:to>
    <xdr:sp macro="" textlink="">
      <xdr:nvSpPr>
        <xdr:cNvPr id="143" name="楕円 142"/>
        <xdr:cNvSpPr/>
      </xdr:nvSpPr>
      <xdr:spPr>
        <a:xfrm>
          <a:off x="14033500" y="560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78808</xdr:rowOff>
    </xdr:from>
    <xdr:to>
      <xdr:col>76</xdr:col>
      <xdr:colOff>22225</xdr:colOff>
      <xdr:row>28</xdr:row>
      <xdr:rowOff>116086</xdr:rowOff>
    </xdr:to>
    <xdr:cxnSp macro="">
      <xdr:nvCxnSpPr>
        <xdr:cNvPr id="144" name="直線コネクタ 143"/>
        <xdr:cNvCxnSpPr/>
      </xdr:nvCxnSpPr>
      <xdr:spPr>
        <a:xfrm>
          <a:off x="14084300" y="5650933"/>
          <a:ext cx="711200" cy="3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169735</xdr:rowOff>
    </xdr:from>
    <xdr:to>
      <xdr:col>68</xdr:col>
      <xdr:colOff>123825</xdr:colOff>
      <xdr:row>28</xdr:row>
      <xdr:rowOff>99885</xdr:rowOff>
    </xdr:to>
    <xdr:sp macro="" textlink="">
      <xdr:nvSpPr>
        <xdr:cNvPr id="145" name="楕円 144"/>
        <xdr:cNvSpPr/>
      </xdr:nvSpPr>
      <xdr:spPr>
        <a:xfrm>
          <a:off x="13271500" y="557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49085</xdr:rowOff>
    </xdr:from>
    <xdr:to>
      <xdr:col>72</xdr:col>
      <xdr:colOff>73025</xdr:colOff>
      <xdr:row>28</xdr:row>
      <xdr:rowOff>78808</xdr:rowOff>
    </xdr:to>
    <xdr:cxnSp macro="">
      <xdr:nvCxnSpPr>
        <xdr:cNvPr id="146" name="直線コネクタ 145"/>
        <xdr:cNvCxnSpPr/>
      </xdr:nvCxnSpPr>
      <xdr:spPr>
        <a:xfrm>
          <a:off x="13322300" y="5621210"/>
          <a:ext cx="762000" cy="2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166137</xdr:rowOff>
    </xdr:from>
    <xdr:to>
      <xdr:col>64</xdr:col>
      <xdr:colOff>123825</xdr:colOff>
      <xdr:row>28</xdr:row>
      <xdr:rowOff>96287</xdr:rowOff>
    </xdr:to>
    <xdr:sp macro="" textlink="">
      <xdr:nvSpPr>
        <xdr:cNvPr id="147" name="楕円 146"/>
        <xdr:cNvSpPr/>
      </xdr:nvSpPr>
      <xdr:spPr>
        <a:xfrm>
          <a:off x="12509500" y="556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45487</xdr:rowOff>
    </xdr:from>
    <xdr:to>
      <xdr:col>68</xdr:col>
      <xdr:colOff>73025</xdr:colOff>
      <xdr:row>28</xdr:row>
      <xdr:rowOff>49085</xdr:rowOff>
    </xdr:to>
    <xdr:cxnSp macro="">
      <xdr:nvCxnSpPr>
        <xdr:cNvPr id="148" name="直線コネクタ 147"/>
        <xdr:cNvCxnSpPr/>
      </xdr:nvCxnSpPr>
      <xdr:spPr>
        <a:xfrm>
          <a:off x="12560300" y="5617612"/>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168080</xdr:rowOff>
    </xdr:from>
    <xdr:to>
      <xdr:col>60</xdr:col>
      <xdr:colOff>123825</xdr:colOff>
      <xdr:row>28</xdr:row>
      <xdr:rowOff>98230</xdr:rowOff>
    </xdr:to>
    <xdr:sp macro="" textlink="">
      <xdr:nvSpPr>
        <xdr:cNvPr id="149" name="楕円 148"/>
        <xdr:cNvSpPr/>
      </xdr:nvSpPr>
      <xdr:spPr>
        <a:xfrm>
          <a:off x="11747500" y="556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45487</xdr:rowOff>
    </xdr:from>
    <xdr:to>
      <xdr:col>64</xdr:col>
      <xdr:colOff>73025</xdr:colOff>
      <xdr:row>28</xdr:row>
      <xdr:rowOff>47430</xdr:rowOff>
    </xdr:to>
    <xdr:cxnSp macro="">
      <xdr:nvCxnSpPr>
        <xdr:cNvPr id="150" name="直線コネクタ 149"/>
        <xdr:cNvCxnSpPr/>
      </xdr:nvCxnSpPr>
      <xdr:spPr>
        <a:xfrm flipV="1">
          <a:off x="11798300" y="5617612"/>
          <a:ext cx="762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46800</xdr:rowOff>
    </xdr:from>
    <xdr:ext cx="469744" cy="259045"/>
    <xdr:sp macro="" textlink="">
      <xdr:nvSpPr>
        <xdr:cNvPr id="151" name="n_1aveValue債務償還比率"/>
        <xdr:cNvSpPr txBox="1"/>
      </xdr:nvSpPr>
      <xdr:spPr>
        <a:xfrm>
          <a:off x="13836727" y="579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37948</xdr:rowOff>
    </xdr:from>
    <xdr:ext cx="469744" cy="259045"/>
    <xdr:sp macro="" textlink="">
      <xdr:nvSpPr>
        <xdr:cNvPr id="152" name="n_2aveValue債務償還比率"/>
        <xdr:cNvSpPr txBox="1"/>
      </xdr:nvSpPr>
      <xdr:spPr>
        <a:xfrm>
          <a:off x="13087427" y="578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51190</xdr:rowOff>
    </xdr:from>
    <xdr:ext cx="469744" cy="259045"/>
    <xdr:sp macro="" textlink="">
      <xdr:nvSpPr>
        <xdr:cNvPr id="153" name="n_3aveValue債務償還比率"/>
        <xdr:cNvSpPr txBox="1"/>
      </xdr:nvSpPr>
      <xdr:spPr>
        <a:xfrm>
          <a:off x="12325427" y="579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66446</xdr:rowOff>
    </xdr:from>
    <xdr:ext cx="469744" cy="259045"/>
    <xdr:sp macro="" textlink="">
      <xdr:nvSpPr>
        <xdr:cNvPr id="154" name="n_4aveValue債務償還比率"/>
        <xdr:cNvSpPr txBox="1"/>
      </xdr:nvSpPr>
      <xdr:spPr>
        <a:xfrm>
          <a:off x="11563427" y="581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146135</xdr:rowOff>
    </xdr:from>
    <xdr:ext cx="469744" cy="259045"/>
    <xdr:sp macro="" textlink="">
      <xdr:nvSpPr>
        <xdr:cNvPr id="155" name="n_1mainValue債務償還比率"/>
        <xdr:cNvSpPr txBox="1"/>
      </xdr:nvSpPr>
      <xdr:spPr>
        <a:xfrm>
          <a:off x="13836727" y="537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116412</xdr:rowOff>
    </xdr:from>
    <xdr:ext cx="469744" cy="259045"/>
    <xdr:sp macro="" textlink="">
      <xdr:nvSpPr>
        <xdr:cNvPr id="156" name="n_2mainValue債務償還比率"/>
        <xdr:cNvSpPr txBox="1"/>
      </xdr:nvSpPr>
      <xdr:spPr>
        <a:xfrm>
          <a:off x="13087427" y="534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112814</xdr:rowOff>
    </xdr:from>
    <xdr:ext cx="469744" cy="259045"/>
    <xdr:sp macro="" textlink="">
      <xdr:nvSpPr>
        <xdr:cNvPr id="157" name="n_3mainValue債務償還比率"/>
        <xdr:cNvSpPr txBox="1"/>
      </xdr:nvSpPr>
      <xdr:spPr>
        <a:xfrm>
          <a:off x="12325427" y="534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114757</xdr:rowOff>
    </xdr:from>
    <xdr:ext cx="469744" cy="259045"/>
    <xdr:sp macro="" textlink="">
      <xdr:nvSpPr>
        <xdr:cNvPr id="158" name="n_4mainValue債務償還比率"/>
        <xdr:cNvSpPr txBox="1"/>
      </xdr:nvSpPr>
      <xdr:spPr>
        <a:xfrm>
          <a:off x="11563427" y="5343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静岡県三島市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109,051
107,679
62.02
51,379,970
50,164,115
944,376
21,783,654
40,186,059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41</xdr:row>
      <xdr:rowOff>35052</xdr:rowOff>
    </xdr:to>
    <xdr:cxnSp macro="">
      <xdr:nvCxnSpPr>
        <xdr:cNvPr id="55" name="直線コネクタ 54"/>
        <xdr:cNvCxnSpPr/>
      </xdr:nvCxnSpPr>
      <xdr:spPr>
        <a:xfrm flipV="1">
          <a:off x="4634865" y="583006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38879</xdr:rowOff>
    </xdr:from>
    <xdr:ext cx="405111" cy="259045"/>
    <xdr:sp macro="" textlink="">
      <xdr:nvSpPr>
        <xdr:cNvPr id="56" name="【道路】&#10;有形固定資産減価償却率最小値テキスト"/>
        <xdr:cNvSpPr txBox="1"/>
      </xdr:nvSpPr>
      <xdr:spPr>
        <a:xfrm>
          <a:off x="4673600" y="706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35052</xdr:rowOff>
    </xdr:from>
    <xdr:to>
      <xdr:col>24</xdr:col>
      <xdr:colOff>152400</xdr:colOff>
      <xdr:row>41</xdr:row>
      <xdr:rowOff>35052</xdr:rowOff>
    </xdr:to>
    <xdr:cxnSp macro="">
      <xdr:nvCxnSpPr>
        <xdr:cNvPr id="57" name="直線コネクタ 56"/>
        <xdr:cNvCxnSpPr/>
      </xdr:nvCxnSpPr>
      <xdr:spPr>
        <a:xfrm>
          <a:off x="4546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129557</xdr:rowOff>
    </xdr:from>
    <xdr:ext cx="405111" cy="259045"/>
    <xdr:sp macro="" textlink="">
      <xdr:nvSpPr>
        <xdr:cNvPr id="60" name="【道路】&#10;有形固定資産減価償却率平均値テキスト"/>
        <xdr:cNvSpPr txBox="1"/>
      </xdr:nvSpPr>
      <xdr:spPr>
        <a:xfrm>
          <a:off x="4673600" y="630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61" name="フローチャート: 判断 60"/>
        <xdr:cNvSpPr/>
      </xdr:nvSpPr>
      <xdr:spPr>
        <a:xfrm>
          <a:off x="45847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141986</xdr:rowOff>
    </xdr:from>
    <xdr:to>
      <xdr:col>20</xdr:col>
      <xdr:colOff>38100</xdr:colOff>
      <xdr:row>37</xdr:row>
      <xdr:rowOff>72136</xdr:rowOff>
    </xdr:to>
    <xdr:sp macro="" textlink="">
      <xdr:nvSpPr>
        <xdr:cNvPr id="62" name="フローチャート: 判断 61"/>
        <xdr:cNvSpPr/>
      </xdr:nvSpPr>
      <xdr:spPr>
        <a:xfrm>
          <a:off x="3746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48260</xdr:rowOff>
    </xdr:from>
    <xdr:to>
      <xdr:col>24</xdr:col>
      <xdr:colOff>114300</xdr:colOff>
      <xdr:row>36</xdr:row>
      <xdr:rowOff>149860</xdr:rowOff>
    </xdr:to>
    <xdr:sp macro="" textlink="">
      <xdr:nvSpPr>
        <xdr:cNvPr id="71" name="楕円 70"/>
        <xdr:cNvSpPr/>
      </xdr:nvSpPr>
      <xdr:spPr>
        <a:xfrm>
          <a:off x="4584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71137</xdr:rowOff>
    </xdr:from>
    <xdr:ext cx="405111" cy="259045"/>
    <xdr:sp macro="" textlink="">
      <xdr:nvSpPr>
        <xdr:cNvPr id="72" name="【道路】&#10;有形固定資産減価償却率該当値テキスト"/>
        <xdr:cNvSpPr txBox="1"/>
      </xdr:nvSpPr>
      <xdr:spPr>
        <a:xfrm>
          <a:off x="4673600"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7112</xdr:rowOff>
    </xdr:from>
    <xdr:to>
      <xdr:col>20</xdr:col>
      <xdr:colOff>38100</xdr:colOff>
      <xdr:row>36</xdr:row>
      <xdr:rowOff>108712</xdr:rowOff>
    </xdr:to>
    <xdr:sp macro="" textlink="">
      <xdr:nvSpPr>
        <xdr:cNvPr id="73" name="楕円 72"/>
        <xdr:cNvSpPr/>
      </xdr:nvSpPr>
      <xdr:spPr>
        <a:xfrm>
          <a:off x="3746500" y="61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57912</xdr:rowOff>
    </xdr:from>
    <xdr:to>
      <xdr:col>24</xdr:col>
      <xdr:colOff>63500</xdr:colOff>
      <xdr:row>36</xdr:row>
      <xdr:rowOff>99060</xdr:rowOff>
    </xdr:to>
    <xdr:cxnSp macro="">
      <xdr:nvCxnSpPr>
        <xdr:cNvPr id="74" name="直線コネクタ 73"/>
        <xdr:cNvCxnSpPr/>
      </xdr:nvCxnSpPr>
      <xdr:spPr>
        <a:xfrm>
          <a:off x="3797300" y="623011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137414</xdr:rowOff>
    </xdr:from>
    <xdr:to>
      <xdr:col>15</xdr:col>
      <xdr:colOff>101600</xdr:colOff>
      <xdr:row>36</xdr:row>
      <xdr:rowOff>67564</xdr:rowOff>
    </xdr:to>
    <xdr:sp macro="" textlink="">
      <xdr:nvSpPr>
        <xdr:cNvPr id="75" name="楕円 74"/>
        <xdr:cNvSpPr/>
      </xdr:nvSpPr>
      <xdr:spPr>
        <a:xfrm>
          <a:off x="2857500" y="61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16764</xdr:rowOff>
    </xdr:from>
    <xdr:to>
      <xdr:col>19</xdr:col>
      <xdr:colOff>177800</xdr:colOff>
      <xdr:row>36</xdr:row>
      <xdr:rowOff>57912</xdr:rowOff>
    </xdr:to>
    <xdr:cxnSp macro="">
      <xdr:nvCxnSpPr>
        <xdr:cNvPr id="76" name="直線コネクタ 75"/>
        <xdr:cNvCxnSpPr/>
      </xdr:nvCxnSpPr>
      <xdr:spPr>
        <a:xfrm>
          <a:off x="2908300" y="61889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114554</xdr:rowOff>
    </xdr:from>
    <xdr:to>
      <xdr:col>10</xdr:col>
      <xdr:colOff>165100</xdr:colOff>
      <xdr:row>36</xdr:row>
      <xdr:rowOff>44704</xdr:rowOff>
    </xdr:to>
    <xdr:sp macro="" textlink="">
      <xdr:nvSpPr>
        <xdr:cNvPr id="77" name="楕円 76"/>
        <xdr:cNvSpPr/>
      </xdr:nvSpPr>
      <xdr:spPr>
        <a:xfrm>
          <a:off x="1968500" y="611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165354</xdr:rowOff>
    </xdr:from>
    <xdr:to>
      <xdr:col>15</xdr:col>
      <xdr:colOff>50800</xdr:colOff>
      <xdr:row>36</xdr:row>
      <xdr:rowOff>16764</xdr:rowOff>
    </xdr:to>
    <xdr:cxnSp macro="">
      <xdr:nvCxnSpPr>
        <xdr:cNvPr id="78" name="直線コネクタ 77"/>
        <xdr:cNvCxnSpPr/>
      </xdr:nvCxnSpPr>
      <xdr:spPr>
        <a:xfrm>
          <a:off x="2019300" y="61661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73406</xdr:rowOff>
    </xdr:from>
    <xdr:to>
      <xdr:col>6</xdr:col>
      <xdr:colOff>38100</xdr:colOff>
      <xdr:row>36</xdr:row>
      <xdr:rowOff>3556</xdr:rowOff>
    </xdr:to>
    <xdr:sp macro="" textlink="">
      <xdr:nvSpPr>
        <xdr:cNvPr id="79" name="楕円 78"/>
        <xdr:cNvSpPr/>
      </xdr:nvSpPr>
      <xdr:spPr>
        <a:xfrm>
          <a:off x="1079500" y="607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124206</xdr:rowOff>
    </xdr:from>
    <xdr:to>
      <xdr:col>10</xdr:col>
      <xdr:colOff>114300</xdr:colOff>
      <xdr:row>35</xdr:row>
      <xdr:rowOff>165354</xdr:rowOff>
    </xdr:to>
    <xdr:cxnSp macro="">
      <xdr:nvCxnSpPr>
        <xdr:cNvPr id="80" name="直線コネクタ 79"/>
        <xdr:cNvCxnSpPr/>
      </xdr:nvCxnSpPr>
      <xdr:spPr>
        <a:xfrm>
          <a:off x="1130300" y="61249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63263</xdr:rowOff>
    </xdr:from>
    <xdr:ext cx="405111" cy="259045"/>
    <xdr:sp macro="" textlink="">
      <xdr:nvSpPr>
        <xdr:cNvPr id="81" name="n_1aveValue【道路】&#10;有形固定資産減価償却率"/>
        <xdr:cNvSpPr txBox="1"/>
      </xdr:nvSpPr>
      <xdr:spPr>
        <a:xfrm>
          <a:off x="3582044"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24401</xdr:rowOff>
    </xdr:from>
    <xdr:ext cx="405111" cy="259045"/>
    <xdr:sp macro="" textlink="">
      <xdr:nvSpPr>
        <xdr:cNvPr id="82" name="n_2aveValue【道路】&#10;有形固定資産減価償却率"/>
        <xdr:cNvSpPr txBox="1"/>
      </xdr:nvSpPr>
      <xdr:spPr>
        <a:xfrm>
          <a:off x="27057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1541</xdr:rowOff>
    </xdr:from>
    <xdr:ext cx="405111" cy="259045"/>
    <xdr:sp macro="" textlink="">
      <xdr:nvSpPr>
        <xdr:cNvPr id="83" name="n_3aveValue【道路】&#10;有形固定資産減価償却率"/>
        <xdr:cNvSpPr txBox="1"/>
      </xdr:nvSpPr>
      <xdr:spPr>
        <a:xfrm>
          <a:off x="1816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147845</xdr:rowOff>
    </xdr:from>
    <xdr:ext cx="405111" cy="259045"/>
    <xdr:sp macro="" textlink="">
      <xdr:nvSpPr>
        <xdr:cNvPr id="84" name="n_4aveValue【道路】&#10;有形固定資産減価償却率"/>
        <xdr:cNvSpPr txBox="1"/>
      </xdr:nvSpPr>
      <xdr:spPr>
        <a:xfrm>
          <a:off x="927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125239</xdr:rowOff>
    </xdr:from>
    <xdr:ext cx="405111" cy="259045"/>
    <xdr:sp macro="" textlink="">
      <xdr:nvSpPr>
        <xdr:cNvPr id="85" name="n_1mainValue【道路】&#10;有形固定資産減価償却率"/>
        <xdr:cNvSpPr txBox="1"/>
      </xdr:nvSpPr>
      <xdr:spPr>
        <a:xfrm>
          <a:off x="35820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84091</xdr:rowOff>
    </xdr:from>
    <xdr:ext cx="405111" cy="259045"/>
    <xdr:sp macro="" textlink="">
      <xdr:nvSpPr>
        <xdr:cNvPr id="86" name="n_2mainValue【道路】&#10;有形固定資産減価償却率"/>
        <xdr:cNvSpPr txBox="1"/>
      </xdr:nvSpPr>
      <xdr:spPr>
        <a:xfrm>
          <a:off x="2705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61231</xdr:rowOff>
    </xdr:from>
    <xdr:ext cx="405111" cy="259045"/>
    <xdr:sp macro="" textlink="">
      <xdr:nvSpPr>
        <xdr:cNvPr id="87" name="n_3mainValue【道路】&#10;有形固定資産減価償却率"/>
        <xdr:cNvSpPr txBox="1"/>
      </xdr:nvSpPr>
      <xdr:spPr>
        <a:xfrm>
          <a:off x="1816744" y="589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20083</xdr:rowOff>
    </xdr:from>
    <xdr:ext cx="405111" cy="259045"/>
    <xdr:sp macro="" textlink="">
      <xdr:nvSpPr>
        <xdr:cNvPr id="88" name="n_4mainValue【道路】&#10;有形固定資産減価償却率"/>
        <xdr:cNvSpPr txBox="1"/>
      </xdr:nvSpPr>
      <xdr:spPr>
        <a:xfrm>
          <a:off x="927744" y="584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96317</xdr:rowOff>
    </xdr:from>
    <xdr:to>
      <xdr:col>54</xdr:col>
      <xdr:colOff>189865</xdr:colOff>
      <xdr:row>41</xdr:row>
      <xdr:rowOff>101879</xdr:rowOff>
    </xdr:to>
    <xdr:cxnSp macro="">
      <xdr:nvCxnSpPr>
        <xdr:cNvPr id="112" name="直線コネクタ 111"/>
        <xdr:cNvCxnSpPr/>
      </xdr:nvCxnSpPr>
      <xdr:spPr>
        <a:xfrm flipV="1">
          <a:off x="10476865" y="5925617"/>
          <a:ext cx="0" cy="12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105706</xdr:rowOff>
    </xdr:from>
    <xdr:ext cx="469744" cy="259045"/>
    <xdr:sp macro="" textlink="">
      <xdr:nvSpPr>
        <xdr:cNvPr id="113" name="【道路】&#10;一人当たり延長最小値テキスト"/>
        <xdr:cNvSpPr txBox="1"/>
      </xdr:nvSpPr>
      <xdr:spPr>
        <a:xfrm>
          <a:off x="10515600" y="713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101879</xdr:rowOff>
    </xdr:from>
    <xdr:to>
      <xdr:col>55</xdr:col>
      <xdr:colOff>88900</xdr:colOff>
      <xdr:row>41</xdr:row>
      <xdr:rowOff>101879</xdr:rowOff>
    </xdr:to>
    <xdr:cxnSp macro="">
      <xdr:nvCxnSpPr>
        <xdr:cNvPr id="114" name="直線コネクタ 113"/>
        <xdr:cNvCxnSpPr/>
      </xdr:nvCxnSpPr>
      <xdr:spPr>
        <a:xfrm>
          <a:off x="10388600" y="713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42994</xdr:rowOff>
    </xdr:from>
    <xdr:ext cx="534377" cy="259045"/>
    <xdr:sp macro="" textlink="">
      <xdr:nvSpPr>
        <xdr:cNvPr id="115" name="【道路】&#10;一人当たり延長最大値テキスト"/>
        <xdr:cNvSpPr txBox="1"/>
      </xdr:nvSpPr>
      <xdr:spPr>
        <a:xfrm>
          <a:off x="10515600" y="570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96317</xdr:rowOff>
    </xdr:from>
    <xdr:to>
      <xdr:col>55</xdr:col>
      <xdr:colOff>88900</xdr:colOff>
      <xdr:row>34</xdr:row>
      <xdr:rowOff>96317</xdr:rowOff>
    </xdr:to>
    <xdr:cxnSp macro="">
      <xdr:nvCxnSpPr>
        <xdr:cNvPr id="116" name="直線コネクタ 115"/>
        <xdr:cNvCxnSpPr/>
      </xdr:nvCxnSpPr>
      <xdr:spPr>
        <a:xfrm>
          <a:off x="10388600" y="5925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87368</xdr:rowOff>
    </xdr:from>
    <xdr:ext cx="469744" cy="259045"/>
    <xdr:sp macro="" textlink="">
      <xdr:nvSpPr>
        <xdr:cNvPr id="117" name="【道路】&#10;一人当たり延長平均値テキスト"/>
        <xdr:cNvSpPr txBox="1"/>
      </xdr:nvSpPr>
      <xdr:spPr>
        <a:xfrm>
          <a:off x="10515600" y="660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64491</xdr:rowOff>
    </xdr:from>
    <xdr:to>
      <xdr:col>55</xdr:col>
      <xdr:colOff>50800</xdr:colOff>
      <xdr:row>39</xdr:row>
      <xdr:rowOff>166091</xdr:rowOff>
    </xdr:to>
    <xdr:sp macro="" textlink="">
      <xdr:nvSpPr>
        <xdr:cNvPr id="118" name="フローチャート: 判断 117"/>
        <xdr:cNvSpPr/>
      </xdr:nvSpPr>
      <xdr:spPr>
        <a:xfrm>
          <a:off x="10426700" y="67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86055</xdr:rowOff>
    </xdr:from>
    <xdr:to>
      <xdr:col>50</xdr:col>
      <xdr:colOff>165100</xdr:colOff>
      <xdr:row>40</xdr:row>
      <xdr:rowOff>16205</xdr:rowOff>
    </xdr:to>
    <xdr:sp macro="" textlink="">
      <xdr:nvSpPr>
        <xdr:cNvPr id="119" name="フローチャート: 判断 118"/>
        <xdr:cNvSpPr/>
      </xdr:nvSpPr>
      <xdr:spPr>
        <a:xfrm>
          <a:off x="9588500" y="67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81864</xdr:rowOff>
    </xdr:from>
    <xdr:to>
      <xdr:col>46</xdr:col>
      <xdr:colOff>38100</xdr:colOff>
      <xdr:row>40</xdr:row>
      <xdr:rowOff>12014</xdr:rowOff>
    </xdr:to>
    <xdr:sp macro="" textlink="">
      <xdr:nvSpPr>
        <xdr:cNvPr id="120" name="フローチャート: 判断 119"/>
        <xdr:cNvSpPr/>
      </xdr:nvSpPr>
      <xdr:spPr>
        <a:xfrm>
          <a:off x="8699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85446</xdr:rowOff>
    </xdr:from>
    <xdr:to>
      <xdr:col>41</xdr:col>
      <xdr:colOff>101600</xdr:colOff>
      <xdr:row>40</xdr:row>
      <xdr:rowOff>15596</xdr:rowOff>
    </xdr:to>
    <xdr:sp macro="" textlink="">
      <xdr:nvSpPr>
        <xdr:cNvPr id="121" name="フローチャート: 判断 120"/>
        <xdr:cNvSpPr/>
      </xdr:nvSpPr>
      <xdr:spPr>
        <a:xfrm>
          <a:off x="7810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79045</xdr:rowOff>
    </xdr:from>
    <xdr:to>
      <xdr:col>36</xdr:col>
      <xdr:colOff>165100</xdr:colOff>
      <xdr:row>40</xdr:row>
      <xdr:rowOff>9195</xdr:rowOff>
    </xdr:to>
    <xdr:sp macro="" textlink="">
      <xdr:nvSpPr>
        <xdr:cNvPr id="122" name="フローチャート: 判断 121"/>
        <xdr:cNvSpPr/>
      </xdr:nvSpPr>
      <xdr:spPr>
        <a:xfrm>
          <a:off x="6921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127508</xdr:rowOff>
    </xdr:from>
    <xdr:to>
      <xdr:col>55</xdr:col>
      <xdr:colOff>50800</xdr:colOff>
      <xdr:row>40</xdr:row>
      <xdr:rowOff>57658</xdr:rowOff>
    </xdr:to>
    <xdr:sp macro="" textlink="">
      <xdr:nvSpPr>
        <xdr:cNvPr id="128" name="楕円 127"/>
        <xdr:cNvSpPr/>
      </xdr:nvSpPr>
      <xdr:spPr>
        <a:xfrm>
          <a:off x="10426700" y="681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105935</xdr:rowOff>
    </xdr:from>
    <xdr:ext cx="469744" cy="259045"/>
    <xdr:sp macro="" textlink="">
      <xdr:nvSpPr>
        <xdr:cNvPr id="129" name="【道路】&#10;一人当たり延長該当値テキスト"/>
        <xdr:cNvSpPr txBox="1"/>
      </xdr:nvSpPr>
      <xdr:spPr>
        <a:xfrm>
          <a:off x="10515600" y="679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128880</xdr:rowOff>
    </xdr:from>
    <xdr:to>
      <xdr:col>50</xdr:col>
      <xdr:colOff>165100</xdr:colOff>
      <xdr:row>40</xdr:row>
      <xdr:rowOff>59030</xdr:rowOff>
    </xdr:to>
    <xdr:sp macro="" textlink="">
      <xdr:nvSpPr>
        <xdr:cNvPr id="130" name="楕円 129"/>
        <xdr:cNvSpPr/>
      </xdr:nvSpPr>
      <xdr:spPr>
        <a:xfrm>
          <a:off x="9588500" y="68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6858</xdr:rowOff>
    </xdr:from>
    <xdr:to>
      <xdr:col>55</xdr:col>
      <xdr:colOff>0</xdr:colOff>
      <xdr:row>40</xdr:row>
      <xdr:rowOff>8230</xdr:rowOff>
    </xdr:to>
    <xdr:cxnSp macro="">
      <xdr:nvCxnSpPr>
        <xdr:cNvPr id="131" name="直線コネクタ 130"/>
        <xdr:cNvCxnSpPr/>
      </xdr:nvCxnSpPr>
      <xdr:spPr>
        <a:xfrm flipV="1">
          <a:off x="9639300" y="6864858"/>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132004</xdr:rowOff>
    </xdr:from>
    <xdr:to>
      <xdr:col>46</xdr:col>
      <xdr:colOff>38100</xdr:colOff>
      <xdr:row>40</xdr:row>
      <xdr:rowOff>62154</xdr:rowOff>
    </xdr:to>
    <xdr:sp macro="" textlink="">
      <xdr:nvSpPr>
        <xdr:cNvPr id="132" name="楕円 131"/>
        <xdr:cNvSpPr/>
      </xdr:nvSpPr>
      <xdr:spPr>
        <a:xfrm>
          <a:off x="8699500" y="681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8230</xdr:rowOff>
    </xdr:from>
    <xdr:to>
      <xdr:col>50</xdr:col>
      <xdr:colOff>114300</xdr:colOff>
      <xdr:row>40</xdr:row>
      <xdr:rowOff>11354</xdr:rowOff>
    </xdr:to>
    <xdr:cxnSp macro="">
      <xdr:nvCxnSpPr>
        <xdr:cNvPr id="133" name="直線コネクタ 132"/>
        <xdr:cNvCxnSpPr/>
      </xdr:nvCxnSpPr>
      <xdr:spPr>
        <a:xfrm flipV="1">
          <a:off x="8750300" y="6866230"/>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134138</xdr:rowOff>
    </xdr:from>
    <xdr:to>
      <xdr:col>41</xdr:col>
      <xdr:colOff>101600</xdr:colOff>
      <xdr:row>40</xdr:row>
      <xdr:rowOff>64288</xdr:rowOff>
    </xdr:to>
    <xdr:sp macro="" textlink="">
      <xdr:nvSpPr>
        <xdr:cNvPr id="134" name="楕円 133"/>
        <xdr:cNvSpPr/>
      </xdr:nvSpPr>
      <xdr:spPr>
        <a:xfrm>
          <a:off x="7810500" y="682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11354</xdr:rowOff>
    </xdr:from>
    <xdr:to>
      <xdr:col>45</xdr:col>
      <xdr:colOff>177800</xdr:colOff>
      <xdr:row>40</xdr:row>
      <xdr:rowOff>13488</xdr:rowOff>
    </xdr:to>
    <xdr:cxnSp macro="">
      <xdr:nvCxnSpPr>
        <xdr:cNvPr id="135" name="直線コネクタ 134"/>
        <xdr:cNvCxnSpPr/>
      </xdr:nvCxnSpPr>
      <xdr:spPr>
        <a:xfrm flipV="1">
          <a:off x="7861300" y="6869354"/>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135509</xdr:rowOff>
    </xdr:from>
    <xdr:to>
      <xdr:col>36</xdr:col>
      <xdr:colOff>165100</xdr:colOff>
      <xdr:row>40</xdr:row>
      <xdr:rowOff>65659</xdr:rowOff>
    </xdr:to>
    <xdr:sp macro="" textlink="">
      <xdr:nvSpPr>
        <xdr:cNvPr id="136" name="楕円 135"/>
        <xdr:cNvSpPr/>
      </xdr:nvSpPr>
      <xdr:spPr>
        <a:xfrm>
          <a:off x="6921500" y="682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13488</xdr:rowOff>
    </xdr:from>
    <xdr:to>
      <xdr:col>41</xdr:col>
      <xdr:colOff>50800</xdr:colOff>
      <xdr:row>40</xdr:row>
      <xdr:rowOff>14859</xdr:rowOff>
    </xdr:to>
    <xdr:cxnSp macro="">
      <xdr:nvCxnSpPr>
        <xdr:cNvPr id="137" name="直線コネクタ 136"/>
        <xdr:cNvCxnSpPr/>
      </xdr:nvCxnSpPr>
      <xdr:spPr>
        <a:xfrm flipV="1">
          <a:off x="6972300" y="6871488"/>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32732</xdr:rowOff>
    </xdr:from>
    <xdr:ext cx="469744" cy="259045"/>
    <xdr:sp macro="" textlink="">
      <xdr:nvSpPr>
        <xdr:cNvPr id="138" name="n_1aveValue【道路】&#10;一人当たり延長"/>
        <xdr:cNvSpPr txBox="1"/>
      </xdr:nvSpPr>
      <xdr:spPr>
        <a:xfrm>
          <a:off x="9391727" y="654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28541</xdr:rowOff>
    </xdr:from>
    <xdr:ext cx="469744" cy="259045"/>
    <xdr:sp macro="" textlink="">
      <xdr:nvSpPr>
        <xdr:cNvPr id="139" name="n_2aveValue【道路】&#10;一人当たり延長"/>
        <xdr:cNvSpPr txBox="1"/>
      </xdr:nvSpPr>
      <xdr:spPr>
        <a:xfrm>
          <a:off x="85154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32123</xdr:rowOff>
    </xdr:from>
    <xdr:ext cx="469744" cy="259045"/>
    <xdr:sp macro="" textlink="">
      <xdr:nvSpPr>
        <xdr:cNvPr id="140" name="n_3aveValue【道路】&#10;一人当たり延長"/>
        <xdr:cNvSpPr txBox="1"/>
      </xdr:nvSpPr>
      <xdr:spPr>
        <a:xfrm>
          <a:off x="7626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25722</xdr:rowOff>
    </xdr:from>
    <xdr:ext cx="469744" cy="259045"/>
    <xdr:sp macro="" textlink="">
      <xdr:nvSpPr>
        <xdr:cNvPr id="141" name="n_4aveValue【道路】&#10;一人当たり延長"/>
        <xdr:cNvSpPr txBox="1"/>
      </xdr:nvSpPr>
      <xdr:spPr>
        <a:xfrm>
          <a:off x="6737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50157</xdr:rowOff>
    </xdr:from>
    <xdr:ext cx="469744" cy="259045"/>
    <xdr:sp macro="" textlink="">
      <xdr:nvSpPr>
        <xdr:cNvPr id="142" name="n_1mainValue【道路】&#10;一人当たり延長"/>
        <xdr:cNvSpPr txBox="1"/>
      </xdr:nvSpPr>
      <xdr:spPr>
        <a:xfrm>
          <a:off x="9391727" y="69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53281</xdr:rowOff>
    </xdr:from>
    <xdr:ext cx="469744" cy="259045"/>
    <xdr:sp macro="" textlink="">
      <xdr:nvSpPr>
        <xdr:cNvPr id="143" name="n_2mainValue【道路】&#10;一人当たり延長"/>
        <xdr:cNvSpPr txBox="1"/>
      </xdr:nvSpPr>
      <xdr:spPr>
        <a:xfrm>
          <a:off x="8515427" y="691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55415</xdr:rowOff>
    </xdr:from>
    <xdr:ext cx="469744" cy="259045"/>
    <xdr:sp macro="" textlink="">
      <xdr:nvSpPr>
        <xdr:cNvPr id="144" name="n_3mainValue【道路】&#10;一人当たり延長"/>
        <xdr:cNvSpPr txBox="1"/>
      </xdr:nvSpPr>
      <xdr:spPr>
        <a:xfrm>
          <a:off x="7626427" y="691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56786</xdr:rowOff>
    </xdr:from>
    <xdr:ext cx="469744" cy="259045"/>
    <xdr:sp macro="" textlink="">
      <xdr:nvSpPr>
        <xdr:cNvPr id="145" name="n_4mainValue【道路】&#10;一人当たり延長"/>
        <xdr:cNvSpPr txBox="1"/>
      </xdr:nvSpPr>
      <xdr:spPr>
        <a:xfrm>
          <a:off x="6737427" y="6914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7" name="直線コネクタ 156"/>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64</xdr:row>
      <xdr:rowOff>29227</xdr:rowOff>
    </xdr:from>
    <xdr:ext cx="467179" cy="259045"/>
    <xdr:sp macro="" textlink="">
      <xdr:nvSpPr>
        <xdr:cNvPr id="158" name="テキスト ボックス 157"/>
        <xdr:cNvSpPr txBox="1"/>
      </xdr:nvSpPr>
      <xdr:spPr>
        <a:xfrm>
          <a:off x="294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9" name="直線コネクタ 158"/>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60" name="テキスト ボックス 159"/>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61" name="直線コネクタ 160"/>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62" name="テキスト ボックス 161"/>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5" name="直線コネクタ 164"/>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66" name="テキスト ボックス 165"/>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7" name="直線コネクタ 166"/>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8" name="テキスト ボックス 167"/>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9" name="直線コネクタ 168"/>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70" name="テキスト ボックス 169"/>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117157</xdr:rowOff>
    </xdr:from>
    <xdr:to>
      <xdr:col>24</xdr:col>
      <xdr:colOff>62865</xdr:colOff>
      <xdr:row>63</xdr:row>
      <xdr:rowOff>151447</xdr:rowOff>
    </xdr:to>
    <xdr:cxnSp macro="">
      <xdr:nvCxnSpPr>
        <xdr:cNvPr id="174" name="直線コネクタ 173"/>
        <xdr:cNvCxnSpPr/>
      </xdr:nvCxnSpPr>
      <xdr:spPr>
        <a:xfrm flipV="1">
          <a:off x="4634865" y="9546907"/>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155274</xdr:rowOff>
    </xdr:from>
    <xdr:ext cx="405111" cy="259045"/>
    <xdr:sp macro="" textlink="">
      <xdr:nvSpPr>
        <xdr:cNvPr id="175" name="【橋りょう・トンネル】&#10;有形固定資産減価償却率最小値テキスト"/>
        <xdr:cNvSpPr txBox="1"/>
      </xdr:nvSpPr>
      <xdr:spPr>
        <a:xfrm>
          <a:off x="4673600" y="10956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151447</xdr:rowOff>
    </xdr:from>
    <xdr:to>
      <xdr:col>24</xdr:col>
      <xdr:colOff>152400</xdr:colOff>
      <xdr:row>63</xdr:row>
      <xdr:rowOff>151447</xdr:rowOff>
    </xdr:to>
    <xdr:cxnSp macro="">
      <xdr:nvCxnSpPr>
        <xdr:cNvPr id="176" name="直線コネクタ 175"/>
        <xdr:cNvCxnSpPr/>
      </xdr:nvCxnSpPr>
      <xdr:spPr>
        <a:xfrm>
          <a:off x="4546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63834</xdr:rowOff>
    </xdr:from>
    <xdr:ext cx="405111" cy="259045"/>
    <xdr:sp macro="" textlink="">
      <xdr:nvSpPr>
        <xdr:cNvPr id="177" name="【橋りょう・トンネル】&#10;有形固定資産減価償却率最大値テキスト"/>
        <xdr:cNvSpPr txBox="1"/>
      </xdr:nvSpPr>
      <xdr:spPr>
        <a:xfrm>
          <a:off x="4673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117157</xdr:rowOff>
    </xdr:from>
    <xdr:to>
      <xdr:col>24</xdr:col>
      <xdr:colOff>152400</xdr:colOff>
      <xdr:row>55</xdr:row>
      <xdr:rowOff>117157</xdr:rowOff>
    </xdr:to>
    <xdr:cxnSp macro="">
      <xdr:nvCxnSpPr>
        <xdr:cNvPr id="178" name="直線コネクタ 177"/>
        <xdr:cNvCxnSpPr/>
      </xdr:nvCxnSpPr>
      <xdr:spPr>
        <a:xfrm>
          <a:off x="4546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116222</xdr:rowOff>
    </xdr:from>
    <xdr:ext cx="405111" cy="259045"/>
    <xdr:sp macro="" textlink="">
      <xdr:nvSpPr>
        <xdr:cNvPr id="179" name="【橋りょう・トンネル】&#10;有形固定資産減価償却率平均値テキスト"/>
        <xdr:cNvSpPr txBox="1"/>
      </xdr:nvSpPr>
      <xdr:spPr>
        <a:xfrm>
          <a:off x="4673600" y="1006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137795</xdr:rowOff>
    </xdr:from>
    <xdr:to>
      <xdr:col>24</xdr:col>
      <xdr:colOff>114300</xdr:colOff>
      <xdr:row>59</xdr:row>
      <xdr:rowOff>67945</xdr:rowOff>
    </xdr:to>
    <xdr:sp macro="" textlink="">
      <xdr:nvSpPr>
        <xdr:cNvPr id="180" name="フローチャート: 判断 179"/>
        <xdr:cNvSpPr/>
      </xdr:nvSpPr>
      <xdr:spPr>
        <a:xfrm>
          <a:off x="45847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81" name="フローチャート: 判断 180"/>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60643</xdr:rowOff>
    </xdr:from>
    <xdr:to>
      <xdr:col>15</xdr:col>
      <xdr:colOff>101600</xdr:colOff>
      <xdr:row>58</xdr:row>
      <xdr:rowOff>162243</xdr:rowOff>
    </xdr:to>
    <xdr:sp macro="" textlink="">
      <xdr:nvSpPr>
        <xdr:cNvPr id="182" name="フローチャート: 判断 181"/>
        <xdr:cNvSpPr/>
      </xdr:nvSpPr>
      <xdr:spPr>
        <a:xfrm>
          <a:off x="2857500" y="1000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57785</xdr:rowOff>
    </xdr:from>
    <xdr:to>
      <xdr:col>10</xdr:col>
      <xdr:colOff>165100</xdr:colOff>
      <xdr:row>58</xdr:row>
      <xdr:rowOff>159385</xdr:rowOff>
    </xdr:to>
    <xdr:sp macro="" textlink="">
      <xdr:nvSpPr>
        <xdr:cNvPr id="183" name="フローチャート: 判断 182"/>
        <xdr:cNvSpPr/>
      </xdr:nvSpPr>
      <xdr:spPr>
        <a:xfrm>
          <a:off x="1968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17780</xdr:rowOff>
    </xdr:from>
    <xdr:to>
      <xdr:col>6</xdr:col>
      <xdr:colOff>38100</xdr:colOff>
      <xdr:row>58</xdr:row>
      <xdr:rowOff>119380</xdr:rowOff>
    </xdr:to>
    <xdr:sp macro="" textlink="">
      <xdr:nvSpPr>
        <xdr:cNvPr id="184" name="フローチャート: 判断 183"/>
        <xdr:cNvSpPr/>
      </xdr:nvSpPr>
      <xdr:spPr>
        <a:xfrm>
          <a:off x="1079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86360</xdr:rowOff>
    </xdr:from>
    <xdr:to>
      <xdr:col>24</xdr:col>
      <xdr:colOff>114300</xdr:colOff>
      <xdr:row>58</xdr:row>
      <xdr:rowOff>16510</xdr:rowOff>
    </xdr:to>
    <xdr:sp macro="" textlink="">
      <xdr:nvSpPr>
        <xdr:cNvPr id="190" name="楕円 189"/>
        <xdr:cNvSpPr/>
      </xdr:nvSpPr>
      <xdr:spPr>
        <a:xfrm>
          <a:off x="45847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109237</xdr:rowOff>
    </xdr:from>
    <xdr:ext cx="405111" cy="259045"/>
    <xdr:sp macro="" textlink="">
      <xdr:nvSpPr>
        <xdr:cNvPr id="191" name="【橋りょう・トンネル】&#10;有形固定資産減価償却率該当値テキスト"/>
        <xdr:cNvSpPr txBox="1"/>
      </xdr:nvSpPr>
      <xdr:spPr>
        <a:xfrm>
          <a:off x="4673600"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74930</xdr:rowOff>
    </xdr:from>
    <xdr:to>
      <xdr:col>20</xdr:col>
      <xdr:colOff>38100</xdr:colOff>
      <xdr:row>58</xdr:row>
      <xdr:rowOff>5080</xdr:rowOff>
    </xdr:to>
    <xdr:sp macro="" textlink="">
      <xdr:nvSpPr>
        <xdr:cNvPr id="192" name="楕円 191"/>
        <xdr:cNvSpPr/>
      </xdr:nvSpPr>
      <xdr:spPr>
        <a:xfrm>
          <a:off x="3746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125730</xdr:rowOff>
    </xdr:from>
    <xdr:to>
      <xdr:col>24</xdr:col>
      <xdr:colOff>63500</xdr:colOff>
      <xdr:row>57</xdr:row>
      <xdr:rowOff>137160</xdr:rowOff>
    </xdr:to>
    <xdr:cxnSp macro="">
      <xdr:nvCxnSpPr>
        <xdr:cNvPr id="193" name="直線コネクタ 192"/>
        <xdr:cNvCxnSpPr/>
      </xdr:nvCxnSpPr>
      <xdr:spPr>
        <a:xfrm>
          <a:off x="3797300" y="98983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26353</xdr:rowOff>
    </xdr:from>
    <xdr:to>
      <xdr:col>15</xdr:col>
      <xdr:colOff>101600</xdr:colOff>
      <xdr:row>57</xdr:row>
      <xdr:rowOff>127953</xdr:rowOff>
    </xdr:to>
    <xdr:sp macro="" textlink="">
      <xdr:nvSpPr>
        <xdr:cNvPr id="194" name="楕円 193"/>
        <xdr:cNvSpPr/>
      </xdr:nvSpPr>
      <xdr:spPr>
        <a:xfrm>
          <a:off x="2857500" y="979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77153</xdr:rowOff>
    </xdr:from>
    <xdr:to>
      <xdr:col>19</xdr:col>
      <xdr:colOff>177800</xdr:colOff>
      <xdr:row>57</xdr:row>
      <xdr:rowOff>125730</xdr:rowOff>
    </xdr:to>
    <xdr:cxnSp macro="">
      <xdr:nvCxnSpPr>
        <xdr:cNvPr id="195" name="直線コネクタ 194"/>
        <xdr:cNvCxnSpPr/>
      </xdr:nvCxnSpPr>
      <xdr:spPr>
        <a:xfrm>
          <a:off x="2908300" y="9849803"/>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154940</xdr:rowOff>
    </xdr:from>
    <xdr:to>
      <xdr:col>10</xdr:col>
      <xdr:colOff>165100</xdr:colOff>
      <xdr:row>57</xdr:row>
      <xdr:rowOff>85090</xdr:rowOff>
    </xdr:to>
    <xdr:sp macro="" textlink="">
      <xdr:nvSpPr>
        <xdr:cNvPr id="196" name="楕円 195"/>
        <xdr:cNvSpPr/>
      </xdr:nvSpPr>
      <xdr:spPr>
        <a:xfrm>
          <a:off x="1968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34290</xdr:rowOff>
    </xdr:from>
    <xdr:to>
      <xdr:col>15</xdr:col>
      <xdr:colOff>50800</xdr:colOff>
      <xdr:row>57</xdr:row>
      <xdr:rowOff>77153</xdr:rowOff>
    </xdr:to>
    <xdr:cxnSp macro="">
      <xdr:nvCxnSpPr>
        <xdr:cNvPr id="197" name="直線コネクタ 196"/>
        <xdr:cNvCxnSpPr/>
      </xdr:nvCxnSpPr>
      <xdr:spPr>
        <a:xfrm>
          <a:off x="2019300" y="9806940"/>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129222</xdr:rowOff>
    </xdr:from>
    <xdr:to>
      <xdr:col>6</xdr:col>
      <xdr:colOff>38100</xdr:colOff>
      <xdr:row>57</xdr:row>
      <xdr:rowOff>59372</xdr:rowOff>
    </xdr:to>
    <xdr:sp macro="" textlink="">
      <xdr:nvSpPr>
        <xdr:cNvPr id="198" name="楕円 197"/>
        <xdr:cNvSpPr/>
      </xdr:nvSpPr>
      <xdr:spPr>
        <a:xfrm>
          <a:off x="1079500" y="973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8572</xdr:rowOff>
    </xdr:from>
    <xdr:to>
      <xdr:col>10</xdr:col>
      <xdr:colOff>114300</xdr:colOff>
      <xdr:row>57</xdr:row>
      <xdr:rowOff>34290</xdr:rowOff>
    </xdr:to>
    <xdr:cxnSp macro="">
      <xdr:nvCxnSpPr>
        <xdr:cNvPr id="199" name="直線コネクタ 198"/>
        <xdr:cNvCxnSpPr/>
      </xdr:nvCxnSpPr>
      <xdr:spPr>
        <a:xfrm>
          <a:off x="1130300" y="9781222"/>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200" name="n_1aveValue【橋りょう・トンネル】&#10;有形固定資産減価償却率"/>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153370</xdr:rowOff>
    </xdr:from>
    <xdr:ext cx="405111" cy="259045"/>
    <xdr:sp macro="" textlink="">
      <xdr:nvSpPr>
        <xdr:cNvPr id="201" name="n_2aveValue【橋りょう・トンネル】&#10;有形固定資産減価償却率"/>
        <xdr:cNvSpPr txBox="1"/>
      </xdr:nvSpPr>
      <xdr:spPr>
        <a:xfrm>
          <a:off x="2705744" y="10097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150512</xdr:rowOff>
    </xdr:from>
    <xdr:ext cx="405111" cy="259045"/>
    <xdr:sp macro="" textlink="">
      <xdr:nvSpPr>
        <xdr:cNvPr id="202" name="n_3aveValue【橋りょう・トンネル】&#10;有形固定資産減価償却率"/>
        <xdr:cNvSpPr txBox="1"/>
      </xdr:nvSpPr>
      <xdr:spPr>
        <a:xfrm>
          <a:off x="18167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110507</xdr:rowOff>
    </xdr:from>
    <xdr:ext cx="405111" cy="259045"/>
    <xdr:sp macro="" textlink="">
      <xdr:nvSpPr>
        <xdr:cNvPr id="203" name="n_4aveValue【橋りょう・トンネル】&#10;有形固定資産減価償却率"/>
        <xdr:cNvSpPr txBox="1"/>
      </xdr:nvSpPr>
      <xdr:spPr>
        <a:xfrm>
          <a:off x="927744"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21607</xdr:rowOff>
    </xdr:from>
    <xdr:ext cx="405111" cy="259045"/>
    <xdr:sp macro="" textlink="">
      <xdr:nvSpPr>
        <xdr:cNvPr id="204" name="n_1mainValue【橋りょう・トンネル】&#10;有形固定資産減価償却率"/>
        <xdr:cNvSpPr txBox="1"/>
      </xdr:nvSpPr>
      <xdr:spPr>
        <a:xfrm>
          <a:off x="35820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144480</xdr:rowOff>
    </xdr:from>
    <xdr:ext cx="405111" cy="259045"/>
    <xdr:sp macro="" textlink="">
      <xdr:nvSpPr>
        <xdr:cNvPr id="205" name="n_2mainValue【橋りょう・トンネル】&#10;有形固定資産減価償却率"/>
        <xdr:cNvSpPr txBox="1"/>
      </xdr:nvSpPr>
      <xdr:spPr>
        <a:xfrm>
          <a:off x="2705744" y="9574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101617</xdr:rowOff>
    </xdr:from>
    <xdr:ext cx="405111" cy="259045"/>
    <xdr:sp macro="" textlink="">
      <xdr:nvSpPr>
        <xdr:cNvPr id="206" name="n_3mainValue【橋りょう・トンネル】&#10;有形固定資産減価償却率"/>
        <xdr:cNvSpPr txBox="1"/>
      </xdr:nvSpPr>
      <xdr:spPr>
        <a:xfrm>
          <a:off x="18167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75899</xdr:rowOff>
    </xdr:from>
    <xdr:ext cx="405111" cy="259045"/>
    <xdr:sp macro="" textlink="">
      <xdr:nvSpPr>
        <xdr:cNvPr id="207" name="n_4mainValue【橋りょう・トンネル】&#10;有形固定資産減価償却率"/>
        <xdr:cNvSpPr txBox="1"/>
      </xdr:nvSpPr>
      <xdr:spPr>
        <a:xfrm>
          <a:off x="927744" y="9505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7" name="テキスト ボックス 22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35631</xdr:rowOff>
    </xdr:from>
    <xdr:to>
      <xdr:col>54</xdr:col>
      <xdr:colOff>189865</xdr:colOff>
      <xdr:row>64</xdr:row>
      <xdr:rowOff>63643</xdr:rowOff>
    </xdr:to>
    <xdr:cxnSp macro="">
      <xdr:nvCxnSpPr>
        <xdr:cNvPr id="231" name="直線コネクタ 230"/>
        <xdr:cNvCxnSpPr/>
      </xdr:nvCxnSpPr>
      <xdr:spPr>
        <a:xfrm flipV="1">
          <a:off x="10476865" y="9465381"/>
          <a:ext cx="0" cy="1571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67470</xdr:rowOff>
    </xdr:from>
    <xdr:ext cx="469744" cy="259045"/>
    <xdr:sp macro="" textlink="">
      <xdr:nvSpPr>
        <xdr:cNvPr id="232" name="【橋りょう・トンネル】&#10;一人当たり有形固定資産（償却資産）額最小値テキスト"/>
        <xdr:cNvSpPr txBox="1"/>
      </xdr:nvSpPr>
      <xdr:spPr>
        <a:xfrm>
          <a:off x="10515600" y="1104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63643</xdr:rowOff>
    </xdr:from>
    <xdr:to>
      <xdr:col>55</xdr:col>
      <xdr:colOff>88900</xdr:colOff>
      <xdr:row>64</xdr:row>
      <xdr:rowOff>63643</xdr:rowOff>
    </xdr:to>
    <xdr:cxnSp macro="">
      <xdr:nvCxnSpPr>
        <xdr:cNvPr id="233" name="直線コネクタ 232"/>
        <xdr:cNvCxnSpPr/>
      </xdr:nvCxnSpPr>
      <xdr:spPr>
        <a:xfrm>
          <a:off x="10388600" y="1103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153758</xdr:rowOff>
    </xdr:from>
    <xdr:ext cx="599010" cy="259045"/>
    <xdr:sp macro="" textlink="">
      <xdr:nvSpPr>
        <xdr:cNvPr id="234" name="【橋りょう・トンネル】&#10;一人当たり有形固定資産（償却資産）額最大値テキスト"/>
        <xdr:cNvSpPr txBox="1"/>
      </xdr:nvSpPr>
      <xdr:spPr>
        <a:xfrm>
          <a:off x="10515600" y="924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35631</xdr:rowOff>
    </xdr:from>
    <xdr:to>
      <xdr:col>55</xdr:col>
      <xdr:colOff>88900</xdr:colOff>
      <xdr:row>55</xdr:row>
      <xdr:rowOff>35631</xdr:rowOff>
    </xdr:to>
    <xdr:cxnSp macro="">
      <xdr:nvCxnSpPr>
        <xdr:cNvPr id="235" name="直線コネクタ 234"/>
        <xdr:cNvCxnSpPr/>
      </xdr:nvCxnSpPr>
      <xdr:spPr>
        <a:xfrm>
          <a:off x="10388600" y="946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24419</xdr:rowOff>
    </xdr:from>
    <xdr:ext cx="534377" cy="259045"/>
    <xdr:sp macro="" textlink="">
      <xdr:nvSpPr>
        <xdr:cNvPr id="236" name="【橋りょう・トンネル】&#10;一人当たり有形固定資産（償却資産）額平均値テキスト"/>
        <xdr:cNvSpPr txBox="1"/>
      </xdr:nvSpPr>
      <xdr:spPr>
        <a:xfrm>
          <a:off x="10515600" y="1048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1542</xdr:rowOff>
    </xdr:from>
    <xdr:to>
      <xdr:col>55</xdr:col>
      <xdr:colOff>50800</xdr:colOff>
      <xdr:row>62</xdr:row>
      <xdr:rowOff>103142</xdr:rowOff>
    </xdr:to>
    <xdr:sp macro="" textlink="">
      <xdr:nvSpPr>
        <xdr:cNvPr id="237" name="フローチャート: 判断 236"/>
        <xdr:cNvSpPr/>
      </xdr:nvSpPr>
      <xdr:spPr>
        <a:xfrm>
          <a:off x="10426700" y="10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18767</xdr:rowOff>
    </xdr:from>
    <xdr:to>
      <xdr:col>50</xdr:col>
      <xdr:colOff>165100</xdr:colOff>
      <xdr:row>62</xdr:row>
      <xdr:rowOff>120367</xdr:rowOff>
    </xdr:to>
    <xdr:sp macro="" textlink="">
      <xdr:nvSpPr>
        <xdr:cNvPr id="238" name="フローチャート: 判断 237"/>
        <xdr:cNvSpPr/>
      </xdr:nvSpPr>
      <xdr:spPr>
        <a:xfrm>
          <a:off x="9588500" y="1064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27716</xdr:rowOff>
    </xdr:from>
    <xdr:to>
      <xdr:col>46</xdr:col>
      <xdr:colOff>38100</xdr:colOff>
      <xdr:row>62</xdr:row>
      <xdr:rowOff>129316</xdr:rowOff>
    </xdr:to>
    <xdr:sp macro="" textlink="">
      <xdr:nvSpPr>
        <xdr:cNvPr id="239" name="フローチャート: 判断 238"/>
        <xdr:cNvSpPr/>
      </xdr:nvSpPr>
      <xdr:spPr>
        <a:xfrm>
          <a:off x="8699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30666</xdr:rowOff>
    </xdr:from>
    <xdr:to>
      <xdr:col>41</xdr:col>
      <xdr:colOff>101600</xdr:colOff>
      <xdr:row>62</xdr:row>
      <xdr:rowOff>132266</xdr:rowOff>
    </xdr:to>
    <xdr:sp macro="" textlink="">
      <xdr:nvSpPr>
        <xdr:cNvPr id="240" name="フローチャート: 判断 239"/>
        <xdr:cNvSpPr/>
      </xdr:nvSpPr>
      <xdr:spPr>
        <a:xfrm>
          <a:off x="7810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4403</xdr:rowOff>
    </xdr:from>
    <xdr:to>
      <xdr:col>36</xdr:col>
      <xdr:colOff>165100</xdr:colOff>
      <xdr:row>62</xdr:row>
      <xdr:rowOff>106003</xdr:rowOff>
    </xdr:to>
    <xdr:sp macro="" textlink="">
      <xdr:nvSpPr>
        <xdr:cNvPr id="241" name="フローチャート: 判断 240"/>
        <xdr:cNvSpPr/>
      </xdr:nvSpPr>
      <xdr:spPr>
        <a:xfrm>
          <a:off x="6921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56619</xdr:rowOff>
    </xdr:from>
    <xdr:to>
      <xdr:col>55</xdr:col>
      <xdr:colOff>50800</xdr:colOff>
      <xdr:row>62</xdr:row>
      <xdr:rowOff>158219</xdr:rowOff>
    </xdr:to>
    <xdr:sp macro="" textlink="">
      <xdr:nvSpPr>
        <xdr:cNvPr id="247" name="楕円 246"/>
        <xdr:cNvSpPr/>
      </xdr:nvSpPr>
      <xdr:spPr>
        <a:xfrm>
          <a:off x="10426700" y="1068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35046</xdr:rowOff>
    </xdr:from>
    <xdr:ext cx="534377" cy="259045"/>
    <xdr:sp macro="" textlink="">
      <xdr:nvSpPr>
        <xdr:cNvPr id="248" name="【橋りょう・トンネル】&#10;一人当たり有形固定資産（償却資産）額該当値テキスト"/>
        <xdr:cNvSpPr txBox="1"/>
      </xdr:nvSpPr>
      <xdr:spPr>
        <a:xfrm>
          <a:off x="10515600" y="1066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64917</xdr:rowOff>
    </xdr:from>
    <xdr:to>
      <xdr:col>50</xdr:col>
      <xdr:colOff>165100</xdr:colOff>
      <xdr:row>62</xdr:row>
      <xdr:rowOff>166517</xdr:rowOff>
    </xdr:to>
    <xdr:sp macro="" textlink="">
      <xdr:nvSpPr>
        <xdr:cNvPr id="249" name="楕円 248"/>
        <xdr:cNvSpPr/>
      </xdr:nvSpPr>
      <xdr:spPr>
        <a:xfrm>
          <a:off x="9588500" y="1069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107419</xdr:rowOff>
    </xdr:from>
    <xdr:to>
      <xdr:col>55</xdr:col>
      <xdr:colOff>0</xdr:colOff>
      <xdr:row>62</xdr:row>
      <xdr:rowOff>115717</xdr:rowOff>
    </xdr:to>
    <xdr:cxnSp macro="">
      <xdr:nvCxnSpPr>
        <xdr:cNvPr id="250" name="直線コネクタ 249"/>
        <xdr:cNvCxnSpPr/>
      </xdr:nvCxnSpPr>
      <xdr:spPr>
        <a:xfrm flipV="1">
          <a:off x="9639300" y="10737319"/>
          <a:ext cx="838200" cy="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67759</xdr:rowOff>
    </xdr:from>
    <xdr:to>
      <xdr:col>46</xdr:col>
      <xdr:colOff>38100</xdr:colOff>
      <xdr:row>62</xdr:row>
      <xdr:rowOff>169359</xdr:rowOff>
    </xdr:to>
    <xdr:sp macro="" textlink="">
      <xdr:nvSpPr>
        <xdr:cNvPr id="251" name="楕円 250"/>
        <xdr:cNvSpPr/>
      </xdr:nvSpPr>
      <xdr:spPr>
        <a:xfrm>
          <a:off x="8699500" y="1069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115717</xdr:rowOff>
    </xdr:from>
    <xdr:to>
      <xdr:col>50</xdr:col>
      <xdr:colOff>114300</xdr:colOff>
      <xdr:row>62</xdr:row>
      <xdr:rowOff>118559</xdr:rowOff>
    </xdr:to>
    <xdr:cxnSp macro="">
      <xdr:nvCxnSpPr>
        <xdr:cNvPr id="252" name="直線コネクタ 251"/>
        <xdr:cNvCxnSpPr/>
      </xdr:nvCxnSpPr>
      <xdr:spPr>
        <a:xfrm flipV="1">
          <a:off x="8750300" y="10745617"/>
          <a:ext cx="889000" cy="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70765</xdr:rowOff>
    </xdr:from>
    <xdr:to>
      <xdr:col>41</xdr:col>
      <xdr:colOff>101600</xdr:colOff>
      <xdr:row>63</xdr:row>
      <xdr:rowOff>915</xdr:rowOff>
    </xdr:to>
    <xdr:sp macro="" textlink="">
      <xdr:nvSpPr>
        <xdr:cNvPr id="253" name="楕円 252"/>
        <xdr:cNvSpPr/>
      </xdr:nvSpPr>
      <xdr:spPr>
        <a:xfrm>
          <a:off x="7810500" y="1070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118559</xdr:rowOff>
    </xdr:from>
    <xdr:to>
      <xdr:col>45</xdr:col>
      <xdr:colOff>177800</xdr:colOff>
      <xdr:row>62</xdr:row>
      <xdr:rowOff>121565</xdr:rowOff>
    </xdr:to>
    <xdr:cxnSp macro="">
      <xdr:nvCxnSpPr>
        <xdr:cNvPr id="254" name="直線コネクタ 253"/>
        <xdr:cNvCxnSpPr/>
      </xdr:nvCxnSpPr>
      <xdr:spPr>
        <a:xfrm flipV="1">
          <a:off x="7861300" y="10748459"/>
          <a:ext cx="889000" cy="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76210</xdr:rowOff>
    </xdr:from>
    <xdr:to>
      <xdr:col>36</xdr:col>
      <xdr:colOff>165100</xdr:colOff>
      <xdr:row>63</xdr:row>
      <xdr:rowOff>6360</xdr:rowOff>
    </xdr:to>
    <xdr:sp macro="" textlink="">
      <xdr:nvSpPr>
        <xdr:cNvPr id="255" name="楕円 254"/>
        <xdr:cNvSpPr/>
      </xdr:nvSpPr>
      <xdr:spPr>
        <a:xfrm>
          <a:off x="6921500" y="107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121565</xdr:rowOff>
    </xdr:from>
    <xdr:to>
      <xdr:col>41</xdr:col>
      <xdr:colOff>50800</xdr:colOff>
      <xdr:row>62</xdr:row>
      <xdr:rowOff>127010</xdr:rowOff>
    </xdr:to>
    <xdr:cxnSp macro="">
      <xdr:nvCxnSpPr>
        <xdr:cNvPr id="256" name="直線コネクタ 255"/>
        <xdr:cNvCxnSpPr/>
      </xdr:nvCxnSpPr>
      <xdr:spPr>
        <a:xfrm flipV="1">
          <a:off x="6972300" y="10751465"/>
          <a:ext cx="889000" cy="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136894</xdr:rowOff>
    </xdr:from>
    <xdr:ext cx="534377" cy="259045"/>
    <xdr:sp macro="" textlink="">
      <xdr:nvSpPr>
        <xdr:cNvPr id="257" name="n_1aveValue【橋りょう・トンネル】&#10;一人当たり有形固定資産（償却資産）額"/>
        <xdr:cNvSpPr txBox="1"/>
      </xdr:nvSpPr>
      <xdr:spPr>
        <a:xfrm>
          <a:off x="9359411" y="104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145843</xdr:rowOff>
    </xdr:from>
    <xdr:ext cx="534377" cy="259045"/>
    <xdr:sp macro="" textlink="">
      <xdr:nvSpPr>
        <xdr:cNvPr id="258" name="n_2aveValue【橋りょう・トンネル】&#10;一人当たり有形固定資産（償却資産）額"/>
        <xdr:cNvSpPr txBox="1"/>
      </xdr:nvSpPr>
      <xdr:spPr>
        <a:xfrm>
          <a:off x="8483111" y="104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148793</xdr:rowOff>
    </xdr:from>
    <xdr:ext cx="534377" cy="259045"/>
    <xdr:sp macro="" textlink="">
      <xdr:nvSpPr>
        <xdr:cNvPr id="259" name="n_3aveValue【橋りょう・トンネル】&#10;一人当たり有形固定資産（償却資産）額"/>
        <xdr:cNvSpPr txBox="1"/>
      </xdr:nvSpPr>
      <xdr:spPr>
        <a:xfrm>
          <a:off x="75941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122530</xdr:rowOff>
    </xdr:from>
    <xdr:ext cx="534377" cy="259045"/>
    <xdr:sp macro="" textlink="">
      <xdr:nvSpPr>
        <xdr:cNvPr id="260" name="n_4aveValue【橋りょう・トンネル】&#10;一人当たり有形固定資産（償却資産）額"/>
        <xdr:cNvSpPr txBox="1"/>
      </xdr:nvSpPr>
      <xdr:spPr>
        <a:xfrm>
          <a:off x="6705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157644</xdr:rowOff>
    </xdr:from>
    <xdr:ext cx="534377" cy="259045"/>
    <xdr:sp macro="" textlink="">
      <xdr:nvSpPr>
        <xdr:cNvPr id="261" name="n_1mainValue【橋りょう・トンネル】&#10;一人当たり有形固定資産（償却資産）額"/>
        <xdr:cNvSpPr txBox="1"/>
      </xdr:nvSpPr>
      <xdr:spPr>
        <a:xfrm>
          <a:off x="9359411" y="1078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160486</xdr:rowOff>
    </xdr:from>
    <xdr:ext cx="534377" cy="259045"/>
    <xdr:sp macro="" textlink="">
      <xdr:nvSpPr>
        <xdr:cNvPr id="262" name="n_2mainValue【橋りょう・トンネル】&#10;一人当たり有形固定資産（償却資産）額"/>
        <xdr:cNvSpPr txBox="1"/>
      </xdr:nvSpPr>
      <xdr:spPr>
        <a:xfrm>
          <a:off x="8483111" y="1079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163492</xdr:rowOff>
    </xdr:from>
    <xdr:ext cx="534377" cy="259045"/>
    <xdr:sp macro="" textlink="">
      <xdr:nvSpPr>
        <xdr:cNvPr id="263" name="n_3mainValue【橋りょう・トンネル】&#10;一人当たり有形固定資産（償却資産）額"/>
        <xdr:cNvSpPr txBox="1"/>
      </xdr:nvSpPr>
      <xdr:spPr>
        <a:xfrm>
          <a:off x="7594111" y="1079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168937</xdr:rowOff>
    </xdr:from>
    <xdr:ext cx="534377" cy="259045"/>
    <xdr:sp macro="" textlink="">
      <xdr:nvSpPr>
        <xdr:cNvPr id="264" name="n_4mainValue【橋りょう・トンネル】&#10;一人当たり有形固定資産（償却資産）額"/>
        <xdr:cNvSpPr txBox="1"/>
      </xdr:nvSpPr>
      <xdr:spPr>
        <a:xfrm>
          <a:off x="6705111" y="1079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86</xdr:row>
      <xdr:rowOff>59055</xdr:rowOff>
    </xdr:to>
    <xdr:cxnSp macro="">
      <xdr:nvCxnSpPr>
        <xdr:cNvPr id="289" name="直線コネクタ 288"/>
        <xdr:cNvCxnSpPr/>
      </xdr:nvCxnSpPr>
      <xdr:spPr>
        <a:xfrm flipV="1">
          <a:off x="4634865" y="1353312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62882</xdr:rowOff>
    </xdr:from>
    <xdr:ext cx="405111" cy="259045"/>
    <xdr:sp macro="" textlink="">
      <xdr:nvSpPr>
        <xdr:cNvPr id="290" name="【公営住宅】&#10;有形固定資産減価償却率最小値テキスト"/>
        <xdr:cNvSpPr txBox="1"/>
      </xdr:nvSpPr>
      <xdr:spPr>
        <a:xfrm>
          <a:off x="4673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59055</xdr:rowOff>
    </xdr:from>
    <xdr:to>
      <xdr:col>24</xdr:col>
      <xdr:colOff>152400</xdr:colOff>
      <xdr:row>86</xdr:row>
      <xdr:rowOff>59055</xdr:rowOff>
    </xdr:to>
    <xdr:cxnSp macro="">
      <xdr:nvCxnSpPr>
        <xdr:cNvPr id="291" name="直線コネクタ 290"/>
        <xdr:cNvCxnSpPr/>
      </xdr:nvCxnSpPr>
      <xdr:spPr>
        <a:xfrm>
          <a:off x="4546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92" name="【公営住宅】&#10;有形固定資産減価償却率最大値テキスト"/>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93" name="直線コネクタ 292"/>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116222</xdr:rowOff>
    </xdr:from>
    <xdr:ext cx="405111" cy="259045"/>
    <xdr:sp macro="" textlink="">
      <xdr:nvSpPr>
        <xdr:cNvPr id="294" name="【公営住宅】&#10;有形固定資産減価償却率平均値テキスト"/>
        <xdr:cNvSpPr txBox="1"/>
      </xdr:nvSpPr>
      <xdr:spPr>
        <a:xfrm>
          <a:off x="4673600" y="1417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295" name="フローチャート: 判断 294"/>
        <xdr:cNvSpPr/>
      </xdr:nvSpPr>
      <xdr:spPr>
        <a:xfrm>
          <a:off x="45847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6" name="フローチャート: 判断 295"/>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7" name="フローチャート: 判断 296"/>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101600</xdr:rowOff>
    </xdr:from>
    <xdr:to>
      <xdr:col>10</xdr:col>
      <xdr:colOff>165100</xdr:colOff>
      <xdr:row>83</xdr:row>
      <xdr:rowOff>31750</xdr:rowOff>
    </xdr:to>
    <xdr:sp macro="" textlink="">
      <xdr:nvSpPr>
        <xdr:cNvPr id="298" name="フローチャート: 判断 297"/>
        <xdr:cNvSpPr/>
      </xdr:nvSpPr>
      <xdr:spPr>
        <a:xfrm>
          <a:off x="196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9" name="フローチャート: 判断 298"/>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305" name="楕円 304"/>
        <xdr:cNvSpPr/>
      </xdr:nvSpPr>
      <xdr:spPr>
        <a:xfrm>
          <a:off x="45847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73041</xdr:rowOff>
    </xdr:from>
    <xdr:ext cx="405111" cy="259045"/>
    <xdr:sp macro="" textlink="">
      <xdr:nvSpPr>
        <xdr:cNvPr id="306" name="【公営住宅】&#10;有形固定資産減価償却率該当値テキスト"/>
        <xdr:cNvSpPr txBox="1"/>
      </xdr:nvSpPr>
      <xdr:spPr>
        <a:xfrm>
          <a:off x="4673600"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67311</xdr:rowOff>
    </xdr:from>
    <xdr:to>
      <xdr:col>20</xdr:col>
      <xdr:colOff>38100</xdr:colOff>
      <xdr:row>82</xdr:row>
      <xdr:rowOff>168911</xdr:rowOff>
    </xdr:to>
    <xdr:sp macro="" textlink="">
      <xdr:nvSpPr>
        <xdr:cNvPr id="307" name="楕円 306"/>
        <xdr:cNvSpPr/>
      </xdr:nvSpPr>
      <xdr:spPr>
        <a:xfrm>
          <a:off x="3746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100964</xdr:rowOff>
    </xdr:from>
    <xdr:to>
      <xdr:col>24</xdr:col>
      <xdr:colOff>63500</xdr:colOff>
      <xdr:row>82</xdr:row>
      <xdr:rowOff>118111</xdr:rowOff>
    </xdr:to>
    <xdr:cxnSp macro="">
      <xdr:nvCxnSpPr>
        <xdr:cNvPr id="308" name="直線コネクタ 307"/>
        <xdr:cNvCxnSpPr/>
      </xdr:nvCxnSpPr>
      <xdr:spPr>
        <a:xfrm flipV="1">
          <a:off x="3797300" y="14159864"/>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29211</xdr:rowOff>
    </xdr:from>
    <xdr:to>
      <xdr:col>15</xdr:col>
      <xdr:colOff>101600</xdr:colOff>
      <xdr:row>82</xdr:row>
      <xdr:rowOff>130811</xdr:rowOff>
    </xdr:to>
    <xdr:sp macro="" textlink="">
      <xdr:nvSpPr>
        <xdr:cNvPr id="309" name="楕円 308"/>
        <xdr:cNvSpPr/>
      </xdr:nvSpPr>
      <xdr:spPr>
        <a:xfrm>
          <a:off x="2857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80011</xdr:rowOff>
    </xdr:from>
    <xdr:to>
      <xdr:col>19</xdr:col>
      <xdr:colOff>177800</xdr:colOff>
      <xdr:row>82</xdr:row>
      <xdr:rowOff>118111</xdr:rowOff>
    </xdr:to>
    <xdr:cxnSp macro="">
      <xdr:nvCxnSpPr>
        <xdr:cNvPr id="310" name="直線コネクタ 309"/>
        <xdr:cNvCxnSpPr/>
      </xdr:nvCxnSpPr>
      <xdr:spPr>
        <a:xfrm>
          <a:off x="2908300" y="141389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40639</xdr:rowOff>
    </xdr:from>
    <xdr:to>
      <xdr:col>10</xdr:col>
      <xdr:colOff>165100</xdr:colOff>
      <xdr:row>82</xdr:row>
      <xdr:rowOff>142239</xdr:rowOff>
    </xdr:to>
    <xdr:sp macro="" textlink="">
      <xdr:nvSpPr>
        <xdr:cNvPr id="311" name="楕円 310"/>
        <xdr:cNvSpPr/>
      </xdr:nvSpPr>
      <xdr:spPr>
        <a:xfrm>
          <a:off x="1968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80011</xdr:rowOff>
    </xdr:from>
    <xdr:to>
      <xdr:col>15</xdr:col>
      <xdr:colOff>50800</xdr:colOff>
      <xdr:row>82</xdr:row>
      <xdr:rowOff>91439</xdr:rowOff>
    </xdr:to>
    <xdr:cxnSp macro="">
      <xdr:nvCxnSpPr>
        <xdr:cNvPr id="312" name="直線コネクタ 311"/>
        <xdr:cNvCxnSpPr/>
      </xdr:nvCxnSpPr>
      <xdr:spPr>
        <a:xfrm flipV="1">
          <a:off x="2019300" y="141389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53975</xdr:rowOff>
    </xdr:from>
    <xdr:to>
      <xdr:col>6</xdr:col>
      <xdr:colOff>38100</xdr:colOff>
      <xdr:row>82</xdr:row>
      <xdr:rowOff>155575</xdr:rowOff>
    </xdr:to>
    <xdr:sp macro="" textlink="">
      <xdr:nvSpPr>
        <xdr:cNvPr id="313" name="楕円 312"/>
        <xdr:cNvSpPr/>
      </xdr:nvSpPr>
      <xdr:spPr>
        <a:xfrm>
          <a:off x="1079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91439</xdr:rowOff>
    </xdr:from>
    <xdr:to>
      <xdr:col>10</xdr:col>
      <xdr:colOff>114300</xdr:colOff>
      <xdr:row>82</xdr:row>
      <xdr:rowOff>104775</xdr:rowOff>
    </xdr:to>
    <xdr:cxnSp macro="">
      <xdr:nvCxnSpPr>
        <xdr:cNvPr id="314" name="直線コネクタ 313"/>
        <xdr:cNvCxnSpPr/>
      </xdr:nvCxnSpPr>
      <xdr:spPr>
        <a:xfrm flipV="1">
          <a:off x="1130300" y="1415033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5" name="n_1aveValue【公営住宅】&#10;有形固定資産減価償却率"/>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316" name="n_2aveValue【公営住宅】&#10;有形固定資産減価償却率"/>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22877</xdr:rowOff>
    </xdr:from>
    <xdr:ext cx="405111" cy="259045"/>
    <xdr:sp macro="" textlink="">
      <xdr:nvSpPr>
        <xdr:cNvPr id="317" name="n_3aveValue【公営住宅】&#10;有形固定資産減価償却率"/>
        <xdr:cNvSpPr txBox="1"/>
      </xdr:nvSpPr>
      <xdr:spPr>
        <a:xfrm>
          <a:off x="1816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8" name="n_4aveValue【公営住宅】&#10;有形固定資産減価償却率"/>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13988</xdr:rowOff>
    </xdr:from>
    <xdr:ext cx="405111" cy="259045"/>
    <xdr:sp macro="" textlink="">
      <xdr:nvSpPr>
        <xdr:cNvPr id="319" name="n_1mainValue【公営住宅】&#10;有形固定資産減価償却率"/>
        <xdr:cNvSpPr txBox="1"/>
      </xdr:nvSpPr>
      <xdr:spPr>
        <a:xfrm>
          <a:off x="3582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147338</xdr:rowOff>
    </xdr:from>
    <xdr:ext cx="405111" cy="259045"/>
    <xdr:sp macro="" textlink="">
      <xdr:nvSpPr>
        <xdr:cNvPr id="320" name="n_2mainValue【公営住宅】&#10;有形固定資産減価償却率"/>
        <xdr:cNvSpPr txBox="1"/>
      </xdr:nvSpPr>
      <xdr:spPr>
        <a:xfrm>
          <a:off x="2705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321" name="n_3mainValue【公営住宅】&#10;有形固定資産減価償却率"/>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652</xdr:rowOff>
    </xdr:from>
    <xdr:ext cx="405111" cy="259045"/>
    <xdr:sp macro="" textlink="">
      <xdr:nvSpPr>
        <xdr:cNvPr id="322" name="n_4mainValue【公営住宅】&#10;有形固定資産減価償却率"/>
        <xdr:cNvSpPr txBox="1"/>
      </xdr:nvSpPr>
      <xdr:spPr>
        <a:xfrm>
          <a:off x="927744"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21526</xdr:rowOff>
    </xdr:from>
    <xdr:to>
      <xdr:col>54</xdr:col>
      <xdr:colOff>189865</xdr:colOff>
      <xdr:row>85</xdr:row>
      <xdr:rowOff>89536</xdr:rowOff>
    </xdr:to>
    <xdr:cxnSp macro="">
      <xdr:nvCxnSpPr>
        <xdr:cNvPr id="342" name="直線コネクタ 341"/>
        <xdr:cNvCxnSpPr/>
      </xdr:nvCxnSpPr>
      <xdr:spPr>
        <a:xfrm flipV="1">
          <a:off x="10476865" y="13394626"/>
          <a:ext cx="0" cy="1268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139653</xdr:rowOff>
    </xdr:from>
    <xdr:ext cx="469744" cy="259045"/>
    <xdr:sp macro="" textlink="">
      <xdr:nvSpPr>
        <xdr:cNvPr id="345" name="【公営住宅】&#10;一人当たり面積最大値テキスト"/>
        <xdr:cNvSpPr txBox="1"/>
      </xdr:nvSpPr>
      <xdr:spPr>
        <a:xfrm>
          <a:off x="10515600" y="131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21526</xdr:rowOff>
    </xdr:from>
    <xdr:to>
      <xdr:col>55</xdr:col>
      <xdr:colOff>88900</xdr:colOff>
      <xdr:row>78</xdr:row>
      <xdr:rowOff>21526</xdr:rowOff>
    </xdr:to>
    <xdr:cxnSp macro="">
      <xdr:nvCxnSpPr>
        <xdr:cNvPr id="346" name="直線コネクタ 345"/>
        <xdr:cNvCxnSpPr/>
      </xdr:nvCxnSpPr>
      <xdr:spPr>
        <a:xfrm>
          <a:off x="10388600" y="133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129176</xdr:rowOff>
    </xdr:from>
    <xdr:ext cx="469744" cy="259045"/>
    <xdr:sp macro="" textlink="">
      <xdr:nvSpPr>
        <xdr:cNvPr id="347" name="【公営住宅】&#10;一人当たり面積平均値テキスト"/>
        <xdr:cNvSpPr txBox="1"/>
      </xdr:nvSpPr>
      <xdr:spPr>
        <a:xfrm>
          <a:off x="10515600" y="14359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150749</xdr:rowOff>
    </xdr:from>
    <xdr:to>
      <xdr:col>55</xdr:col>
      <xdr:colOff>50800</xdr:colOff>
      <xdr:row>84</xdr:row>
      <xdr:rowOff>80899</xdr:rowOff>
    </xdr:to>
    <xdr:sp macro="" textlink="">
      <xdr:nvSpPr>
        <xdr:cNvPr id="348" name="フローチャート: 判断 347"/>
        <xdr:cNvSpPr/>
      </xdr:nvSpPr>
      <xdr:spPr>
        <a:xfrm>
          <a:off x="10426700" y="1438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49" name="フローチャート: 判断 348"/>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162750</xdr:rowOff>
    </xdr:from>
    <xdr:to>
      <xdr:col>46</xdr:col>
      <xdr:colOff>38100</xdr:colOff>
      <xdr:row>84</xdr:row>
      <xdr:rowOff>92900</xdr:rowOff>
    </xdr:to>
    <xdr:sp macro="" textlink="">
      <xdr:nvSpPr>
        <xdr:cNvPr id="350" name="フローチャート: 判断 349"/>
        <xdr:cNvSpPr/>
      </xdr:nvSpPr>
      <xdr:spPr>
        <a:xfrm>
          <a:off x="8699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153036</xdr:rowOff>
    </xdr:from>
    <xdr:to>
      <xdr:col>41</xdr:col>
      <xdr:colOff>101600</xdr:colOff>
      <xdr:row>84</xdr:row>
      <xdr:rowOff>83186</xdr:rowOff>
    </xdr:to>
    <xdr:sp macro="" textlink="">
      <xdr:nvSpPr>
        <xdr:cNvPr id="351" name="フローチャート: 判断 350"/>
        <xdr:cNvSpPr/>
      </xdr:nvSpPr>
      <xdr:spPr>
        <a:xfrm>
          <a:off x="7810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143890</xdr:rowOff>
    </xdr:from>
    <xdr:to>
      <xdr:col>36</xdr:col>
      <xdr:colOff>165100</xdr:colOff>
      <xdr:row>84</xdr:row>
      <xdr:rowOff>74040</xdr:rowOff>
    </xdr:to>
    <xdr:sp macro="" textlink="">
      <xdr:nvSpPr>
        <xdr:cNvPr id="352" name="フローチャート: 判断 351"/>
        <xdr:cNvSpPr/>
      </xdr:nvSpPr>
      <xdr:spPr>
        <a:xfrm>
          <a:off x="6921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130175</xdr:rowOff>
    </xdr:from>
    <xdr:to>
      <xdr:col>55</xdr:col>
      <xdr:colOff>50800</xdr:colOff>
      <xdr:row>84</xdr:row>
      <xdr:rowOff>60325</xdr:rowOff>
    </xdr:to>
    <xdr:sp macro="" textlink="">
      <xdr:nvSpPr>
        <xdr:cNvPr id="358" name="楕円 357"/>
        <xdr:cNvSpPr/>
      </xdr:nvSpPr>
      <xdr:spPr>
        <a:xfrm>
          <a:off x="104267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153052</xdr:rowOff>
    </xdr:from>
    <xdr:ext cx="469744" cy="259045"/>
    <xdr:sp macro="" textlink="">
      <xdr:nvSpPr>
        <xdr:cNvPr id="359" name="【公営住宅】&#10;一人当たり面積該当値テキスト"/>
        <xdr:cNvSpPr txBox="1"/>
      </xdr:nvSpPr>
      <xdr:spPr>
        <a:xfrm>
          <a:off x="10515600" y="1421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135889</xdr:rowOff>
    </xdr:from>
    <xdr:to>
      <xdr:col>50</xdr:col>
      <xdr:colOff>165100</xdr:colOff>
      <xdr:row>84</xdr:row>
      <xdr:rowOff>66039</xdr:rowOff>
    </xdr:to>
    <xdr:sp macro="" textlink="">
      <xdr:nvSpPr>
        <xdr:cNvPr id="360" name="楕円 359"/>
        <xdr:cNvSpPr/>
      </xdr:nvSpPr>
      <xdr:spPr>
        <a:xfrm>
          <a:off x="9588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9525</xdr:rowOff>
    </xdr:from>
    <xdr:to>
      <xdr:col>55</xdr:col>
      <xdr:colOff>0</xdr:colOff>
      <xdr:row>84</xdr:row>
      <xdr:rowOff>15239</xdr:rowOff>
    </xdr:to>
    <xdr:cxnSp macro="">
      <xdr:nvCxnSpPr>
        <xdr:cNvPr id="361" name="直線コネクタ 360"/>
        <xdr:cNvCxnSpPr/>
      </xdr:nvCxnSpPr>
      <xdr:spPr>
        <a:xfrm flipV="1">
          <a:off x="9639300" y="1441132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137033</xdr:rowOff>
    </xdr:from>
    <xdr:to>
      <xdr:col>46</xdr:col>
      <xdr:colOff>38100</xdr:colOff>
      <xdr:row>84</xdr:row>
      <xdr:rowOff>67183</xdr:rowOff>
    </xdr:to>
    <xdr:sp macro="" textlink="">
      <xdr:nvSpPr>
        <xdr:cNvPr id="362" name="楕円 361"/>
        <xdr:cNvSpPr/>
      </xdr:nvSpPr>
      <xdr:spPr>
        <a:xfrm>
          <a:off x="8699500" y="1436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15239</xdr:rowOff>
    </xdr:from>
    <xdr:to>
      <xdr:col>50</xdr:col>
      <xdr:colOff>114300</xdr:colOff>
      <xdr:row>84</xdr:row>
      <xdr:rowOff>16383</xdr:rowOff>
    </xdr:to>
    <xdr:cxnSp macro="">
      <xdr:nvCxnSpPr>
        <xdr:cNvPr id="363" name="直線コネクタ 362"/>
        <xdr:cNvCxnSpPr/>
      </xdr:nvCxnSpPr>
      <xdr:spPr>
        <a:xfrm flipV="1">
          <a:off x="8750300" y="14417039"/>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138748</xdr:rowOff>
    </xdr:from>
    <xdr:to>
      <xdr:col>41</xdr:col>
      <xdr:colOff>101600</xdr:colOff>
      <xdr:row>84</xdr:row>
      <xdr:rowOff>68898</xdr:rowOff>
    </xdr:to>
    <xdr:sp macro="" textlink="">
      <xdr:nvSpPr>
        <xdr:cNvPr id="364" name="楕円 363"/>
        <xdr:cNvSpPr/>
      </xdr:nvSpPr>
      <xdr:spPr>
        <a:xfrm>
          <a:off x="7810500" y="1436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16383</xdr:rowOff>
    </xdr:from>
    <xdr:to>
      <xdr:col>45</xdr:col>
      <xdr:colOff>177800</xdr:colOff>
      <xdr:row>84</xdr:row>
      <xdr:rowOff>18098</xdr:rowOff>
    </xdr:to>
    <xdr:cxnSp macro="">
      <xdr:nvCxnSpPr>
        <xdr:cNvPr id="365" name="直線コネクタ 364"/>
        <xdr:cNvCxnSpPr/>
      </xdr:nvCxnSpPr>
      <xdr:spPr>
        <a:xfrm flipV="1">
          <a:off x="7861300" y="14418183"/>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141605</xdr:rowOff>
    </xdr:from>
    <xdr:to>
      <xdr:col>36</xdr:col>
      <xdr:colOff>165100</xdr:colOff>
      <xdr:row>84</xdr:row>
      <xdr:rowOff>71755</xdr:rowOff>
    </xdr:to>
    <xdr:sp macro="" textlink="">
      <xdr:nvSpPr>
        <xdr:cNvPr id="366" name="楕円 365"/>
        <xdr:cNvSpPr/>
      </xdr:nvSpPr>
      <xdr:spPr>
        <a:xfrm>
          <a:off x="6921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18098</xdr:rowOff>
    </xdr:from>
    <xdr:to>
      <xdr:col>41</xdr:col>
      <xdr:colOff>50800</xdr:colOff>
      <xdr:row>84</xdr:row>
      <xdr:rowOff>20955</xdr:rowOff>
    </xdr:to>
    <xdr:cxnSp macro="">
      <xdr:nvCxnSpPr>
        <xdr:cNvPr id="367" name="直線コネクタ 366"/>
        <xdr:cNvCxnSpPr/>
      </xdr:nvCxnSpPr>
      <xdr:spPr>
        <a:xfrm flipV="1">
          <a:off x="6972300" y="1441989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77740</xdr:rowOff>
    </xdr:from>
    <xdr:ext cx="469744" cy="259045"/>
    <xdr:sp macro="" textlink="">
      <xdr:nvSpPr>
        <xdr:cNvPr id="368" name="n_1aveValue【公営住宅】&#10;一人当たり面積"/>
        <xdr:cNvSpPr txBox="1"/>
      </xdr:nvSpPr>
      <xdr:spPr>
        <a:xfrm>
          <a:off x="9391727"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84027</xdr:rowOff>
    </xdr:from>
    <xdr:ext cx="469744" cy="259045"/>
    <xdr:sp macro="" textlink="">
      <xdr:nvSpPr>
        <xdr:cNvPr id="369" name="n_2aveValue【公営住宅】&#10;一人当たり面積"/>
        <xdr:cNvSpPr txBox="1"/>
      </xdr:nvSpPr>
      <xdr:spPr>
        <a:xfrm>
          <a:off x="8515427" y="1448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74313</xdr:rowOff>
    </xdr:from>
    <xdr:ext cx="469744" cy="259045"/>
    <xdr:sp macro="" textlink="">
      <xdr:nvSpPr>
        <xdr:cNvPr id="370" name="n_3aveValue【公営住宅】&#10;一人当たり面積"/>
        <xdr:cNvSpPr txBox="1"/>
      </xdr:nvSpPr>
      <xdr:spPr>
        <a:xfrm>
          <a:off x="7626427"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65167</xdr:rowOff>
    </xdr:from>
    <xdr:ext cx="469744" cy="259045"/>
    <xdr:sp macro="" textlink="">
      <xdr:nvSpPr>
        <xdr:cNvPr id="371" name="n_4aveValue【公営住宅】&#10;一人当たり面積"/>
        <xdr:cNvSpPr txBox="1"/>
      </xdr:nvSpPr>
      <xdr:spPr>
        <a:xfrm>
          <a:off x="6737427" y="1446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82566</xdr:rowOff>
    </xdr:from>
    <xdr:ext cx="469744" cy="259045"/>
    <xdr:sp macro="" textlink="">
      <xdr:nvSpPr>
        <xdr:cNvPr id="372" name="n_1mainValue【公営住宅】&#10;一人当たり面積"/>
        <xdr:cNvSpPr txBox="1"/>
      </xdr:nvSpPr>
      <xdr:spPr>
        <a:xfrm>
          <a:off x="9391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83710</xdr:rowOff>
    </xdr:from>
    <xdr:ext cx="469744" cy="259045"/>
    <xdr:sp macro="" textlink="">
      <xdr:nvSpPr>
        <xdr:cNvPr id="373" name="n_2mainValue【公営住宅】&#10;一人当たり面積"/>
        <xdr:cNvSpPr txBox="1"/>
      </xdr:nvSpPr>
      <xdr:spPr>
        <a:xfrm>
          <a:off x="8515427" y="141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85425</xdr:rowOff>
    </xdr:from>
    <xdr:ext cx="469744" cy="259045"/>
    <xdr:sp macro="" textlink="">
      <xdr:nvSpPr>
        <xdr:cNvPr id="374" name="n_3mainValue【公営住宅】&#10;一人当たり面積"/>
        <xdr:cNvSpPr txBox="1"/>
      </xdr:nvSpPr>
      <xdr:spPr>
        <a:xfrm>
          <a:off x="7626427" y="1414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88282</xdr:rowOff>
    </xdr:from>
    <xdr:ext cx="469744" cy="259045"/>
    <xdr:sp macro="" textlink="">
      <xdr:nvSpPr>
        <xdr:cNvPr id="375" name="n_4mainValue【公営住宅】&#10;一人当たり面積"/>
        <xdr:cNvSpPr txBox="1"/>
      </xdr:nvSpPr>
      <xdr:spPr>
        <a:xfrm>
          <a:off x="6737427" y="1414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41</xdr:row>
      <xdr:rowOff>125730</xdr:rowOff>
    </xdr:to>
    <xdr:cxnSp macro="">
      <xdr:nvCxnSpPr>
        <xdr:cNvPr id="416" name="直線コネクタ 415"/>
        <xdr:cNvCxnSpPr/>
      </xdr:nvCxnSpPr>
      <xdr:spPr>
        <a:xfrm flipV="1">
          <a:off x="16318864" y="569785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129557</xdr:rowOff>
    </xdr:from>
    <xdr:ext cx="405111" cy="259045"/>
    <xdr:sp macro="" textlink="">
      <xdr:nvSpPr>
        <xdr:cNvPr id="417" name="【認定こども園・幼稚園・保育所】&#10;有形固定資産減価償却率最小値テキスト"/>
        <xdr:cNvSpPr txBox="1"/>
      </xdr:nvSpPr>
      <xdr:spPr>
        <a:xfrm>
          <a:off x="16357600"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125730</xdr:rowOff>
    </xdr:from>
    <xdr:to>
      <xdr:col>86</xdr:col>
      <xdr:colOff>25400</xdr:colOff>
      <xdr:row>41</xdr:row>
      <xdr:rowOff>125730</xdr:rowOff>
    </xdr:to>
    <xdr:cxnSp macro="">
      <xdr:nvCxnSpPr>
        <xdr:cNvPr id="418" name="直線コネクタ 417"/>
        <xdr:cNvCxnSpPr/>
      </xdr:nvCxnSpPr>
      <xdr:spPr>
        <a:xfrm>
          <a:off x="16230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19"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20" name="直線コネクタ 419"/>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148607</xdr:rowOff>
    </xdr:from>
    <xdr:ext cx="405111" cy="259045"/>
    <xdr:sp macro="" textlink="">
      <xdr:nvSpPr>
        <xdr:cNvPr id="421" name="【認定こども園・幼稚園・保育所】&#10;有形固定資産減価償却率平均値テキスト"/>
        <xdr:cNvSpPr txBox="1"/>
      </xdr:nvSpPr>
      <xdr:spPr>
        <a:xfrm>
          <a:off x="163576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422" name="フローチャート: 判断 421"/>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xdr:rowOff>
    </xdr:from>
    <xdr:to>
      <xdr:col>81</xdr:col>
      <xdr:colOff>101600</xdr:colOff>
      <xdr:row>37</xdr:row>
      <xdr:rowOff>109855</xdr:rowOff>
    </xdr:to>
    <xdr:sp macro="" textlink="">
      <xdr:nvSpPr>
        <xdr:cNvPr id="423" name="フローチャート: 判断 422"/>
        <xdr:cNvSpPr/>
      </xdr:nvSpPr>
      <xdr:spPr>
        <a:xfrm>
          <a:off x="15430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424" name="フローチャート: 判断 423"/>
        <xdr:cNvSpPr/>
      </xdr:nvSpPr>
      <xdr:spPr>
        <a:xfrm>
          <a:off x="14541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25" name="フローチャート: 判断 424"/>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6" name="フローチャート: 判断 425"/>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135890</xdr:rowOff>
    </xdr:from>
    <xdr:to>
      <xdr:col>85</xdr:col>
      <xdr:colOff>177800</xdr:colOff>
      <xdr:row>36</xdr:row>
      <xdr:rowOff>66040</xdr:rowOff>
    </xdr:to>
    <xdr:sp macro="" textlink="">
      <xdr:nvSpPr>
        <xdr:cNvPr id="432" name="楕円 431"/>
        <xdr:cNvSpPr/>
      </xdr:nvSpPr>
      <xdr:spPr>
        <a:xfrm>
          <a:off x="162687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158767</xdr:rowOff>
    </xdr:from>
    <xdr:ext cx="405111" cy="259045"/>
    <xdr:sp macro="" textlink="">
      <xdr:nvSpPr>
        <xdr:cNvPr id="433" name="【認定こども園・幼稚園・保育所】&#10;有形固定資産減価償却率該当値テキスト"/>
        <xdr:cNvSpPr txBox="1"/>
      </xdr:nvSpPr>
      <xdr:spPr>
        <a:xfrm>
          <a:off x="16357600"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95885</xdr:rowOff>
    </xdr:from>
    <xdr:to>
      <xdr:col>81</xdr:col>
      <xdr:colOff>101600</xdr:colOff>
      <xdr:row>36</xdr:row>
      <xdr:rowOff>26035</xdr:rowOff>
    </xdr:to>
    <xdr:sp macro="" textlink="">
      <xdr:nvSpPr>
        <xdr:cNvPr id="434" name="楕円 433"/>
        <xdr:cNvSpPr/>
      </xdr:nvSpPr>
      <xdr:spPr>
        <a:xfrm>
          <a:off x="15430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146685</xdr:rowOff>
    </xdr:from>
    <xdr:to>
      <xdr:col>85</xdr:col>
      <xdr:colOff>127000</xdr:colOff>
      <xdr:row>36</xdr:row>
      <xdr:rowOff>15240</xdr:rowOff>
    </xdr:to>
    <xdr:cxnSp macro="">
      <xdr:nvCxnSpPr>
        <xdr:cNvPr id="435" name="直線コネクタ 434"/>
        <xdr:cNvCxnSpPr/>
      </xdr:nvCxnSpPr>
      <xdr:spPr>
        <a:xfrm>
          <a:off x="15481300" y="614743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53975</xdr:rowOff>
    </xdr:from>
    <xdr:to>
      <xdr:col>76</xdr:col>
      <xdr:colOff>165100</xdr:colOff>
      <xdr:row>35</xdr:row>
      <xdr:rowOff>155575</xdr:rowOff>
    </xdr:to>
    <xdr:sp macro="" textlink="">
      <xdr:nvSpPr>
        <xdr:cNvPr id="436" name="楕円 435"/>
        <xdr:cNvSpPr/>
      </xdr:nvSpPr>
      <xdr:spPr>
        <a:xfrm>
          <a:off x="145415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104775</xdr:rowOff>
    </xdr:from>
    <xdr:to>
      <xdr:col>81</xdr:col>
      <xdr:colOff>50800</xdr:colOff>
      <xdr:row>35</xdr:row>
      <xdr:rowOff>146685</xdr:rowOff>
    </xdr:to>
    <xdr:cxnSp macro="">
      <xdr:nvCxnSpPr>
        <xdr:cNvPr id="437" name="直線コネクタ 436"/>
        <xdr:cNvCxnSpPr/>
      </xdr:nvCxnSpPr>
      <xdr:spPr>
        <a:xfrm>
          <a:off x="14592300" y="61055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13970</xdr:rowOff>
    </xdr:from>
    <xdr:to>
      <xdr:col>72</xdr:col>
      <xdr:colOff>38100</xdr:colOff>
      <xdr:row>35</xdr:row>
      <xdr:rowOff>115570</xdr:rowOff>
    </xdr:to>
    <xdr:sp macro="" textlink="">
      <xdr:nvSpPr>
        <xdr:cNvPr id="438" name="楕円 437"/>
        <xdr:cNvSpPr/>
      </xdr:nvSpPr>
      <xdr:spPr>
        <a:xfrm>
          <a:off x="13652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64770</xdr:rowOff>
    </xdr:from>
    <xdr:to>
      <xdr:col>76</xdr:col>
      <xdr:colOff>114300</xdr:colOff>
      <xdr:row>35</xdr:row>
      <xdr:rowOff>104775</xdr:rowOff>
    </xdr:to>
    <xdr:cxnSp macro="">
      <xdr:nvCxnSpPr>
        <xdr:cNvPr id="439" name="直線コネクタ 438"/>
        <xdr:cNvCxnSpPr/>
      </xdr:nvCxnSpPr>
      <xdr:spPr>
        <a:xfrm>
          <a:off x="13703300" y="60655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143510</xdr:rowOff>
    </xdr:from>
    <xdr:to>
      <xdr:col>67</xdr:col>
      <xdr:colOff>101600</xdr:colOff>
      <xdr:row>35</xdr:row>
      <xdr:rowOff>73660</xdr:rowOff>
    </xdr:to>
    <xdr:sp macro="" textlink="">
      <xdr:nvSpPr>
        <xdr:cNvPr id="440" name="楕円 439"/>
        <xdr:cNvSpPr/>
      </xdr:nvSpPr>
      <xdr:spPr>
        <a:xfrm>
          <a:off x="127635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22860</xdr:rowOff>
    </xdr:from>
    <xdr:to>
      <xdr:col>71</xdr:col>
      <xdr:colOff>177800</xdr:colOff>
      <xdr:row>35</xdr:row>
      <xdr:rowOff>64770</xdr:rowOff>
    </xdr:to>
    <xdr:cxnSp macro="">
      <xdr:nvCxnSpPr>
        <xdr:cNvPr id="441" name="直線コネクタ 440"/>
        <xdr:cNvCxnSpPr/>
      </xdr:nvCxnSpPr>
      <xdr:spPr>
        <a:xfrm>
          <a:off x="12814300" y="60236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100982</xdr:rowOff>
    </xdr:from>
    <xdr:ext cx="405111" cy="259045"/>
    <xdr:sp macro="" textlink="">
      <xdr:nvSpPr>
        <xdr:cNvPr id="442" name="n_1aveValue【認定こども園・幼稚園・保育所】&#10;有形固定資産減価償却率"/>
        <xdr:cNvSpPr txBox="1"/>
      </xdr:nvSpPr>
      <xdr:spPr>
        <a:xfrm>
          <a:off x="152660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97172</xdr:rowOff>
    </xdr:from>
    <xdr:ext cx="405111" cy="259045"/>
    <xdr:sp macro="" textlink="">
      <xdr:nvSpPr>
        <xdr:cNvPr id="443" name="n_2aveValue【認定こども園・幼稚園・保育所】&#10;有形固定資産減価償却率"/>
        <xdr:cNvSpPr txBox="1"/>
      </xdr:nvSpPr>
      <xdr:spPr>
        <a:xfrm>
          <a:off x="14389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81932</xdr:rowOff>
    </xdr:from>
    <xdr:ext cx="405111" cy="259045"/>
    <xdr:sp macro="" textlink="">
      <xdr:nvSpPr>
        <xdr:cNvPr id="444" name="n_3aveValue【認定こども園・幼稚園・保育所】&#10;有形固定資産減価償却率"/>
        <xdr:cNvSpPr txBox="1"/>
      </xdr:nvSpPr>
      <xdr:spPr>
        <a:xfrm>
          <a:off x="13500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99077</xdr:rowOff>
    </xdr:from>
    <xdr:ext cx="405111" cy="259045"/>
    <xdr:sp macro="" textlink="">
      <xdr:nvSpPr>
        <xdr:cNvPr id="445" name="n_4aveValue【認定こども園・幼稚園・保育所】&#10;有形固定資産減価償却率"/>
        <xdr:cNvSpPr txBox="1"/>
      </xdr:nvSpPr>
      <xdr:spPr>
        <a:xfrm>
          <a:off x="12611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42562</xdr:rowOff>
    </xdr:from>
    <xdr:ext cx="405111" cy="259045"/>
    <xdr:sp macro="" textlink="">
      <xdr:nvSpPr>
        <xdr:cNvPr id="446" name="n_1mainValue【認定こども園・幼稚園・保育所】&#10;有形固定資産減価償却率"/>
        <xdr:cNvSpPr txBox="1"/>
      </xdr:nvSpPr>
      <xdr:spPr>
        <a:xfrm>
          <a:off x="15266044" y="587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652</xdr:rowOff>
    </xdr:from>
    <xdr:ext cx="405111" cy="259045"/>
    <xdr:sp macro="" textlink="">
      <xdr:nvSpPr>
        <xdr:cNvPr id="447" name="n_2mainValue【認定こども園・幼稚園・保育所】&#10;有形固定資産減価償却率"/>
        <xdr:cNvSpPr txBox="1"/>
      </xdr:nvSpPr>
      <xdr:spPr>
        <a:xfrm>
          <a:off x="14389744" y="58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132097</xdr:rowOff>
    </xdr:from>
    <xdr:ext cx="405111" cy="259045"/>
    <xdr:sp macro="" textlink="">
      <xdr:nvSpPr>
        <xdr:cNvPr id="448" name="n_3mainValue【認定こども園・幼稚園・保育所】&#10;有形固定資産減価償却率"/>
        <xdr:cNvSpPr txBox="1"/>
      </xdr:nvSpPr>
      <xdr:spPr>
        <a:xfrm>
          <a:off x="135007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90187</xdr:rowOff>
    </xdr:from>
    <xdr:ext cx="405111" cy="259045"/>
    <xdr:sp macro="" textlink="">
      <xdr:nvSpPr>
        <xdr:cNvPr id="449" name="n_4mainValue【認定こども園・幼稚園・保育所】&#10;有形固定資産減価償却率"/>
        <xdr:cNvSpPr txBox="1"/>
      </xdr:nvSpPr>
      <xdr:spPr>
        <a:xfrm>
          <a:off x="1261174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121920</xdr:rowOff>
    </xdr:from>
    <xdr:to>
      <xdr:col>116</xdr:col>
      <xdr:colOff>62864</xdr:colOff>
      <xdr:row>42</xdr:row>
      <xdr:rowOff>0</xdr:rowOff>
    </xdr:to>
    <xdr:cxnSp macro="">
      <xdr:nvCxnSpPr>
        <xdr:cNvPr id="473" name="直線コネクタ 472"/>
        <xdr:cNvCxnSpPr/>
      </xdr:nvCxnSpPr>
      <xdr:spPr>
        <a:xfrm flipV="1">
          <a:off x="22160864" y="595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68597</xdr:rowOff>
    </xdr:from>
    <xdr:ext cx="469744" cy="259045"/>
    <xdr:sp macro="" textlink="">
      <xdr:nvSpPr>
        <xdr:cNvPr id="476" name="【認定こども園・幼稚園・保育所】&#10;一人当たり面積最大値テキスト"/>
        <xdr:cNvSpPr txBox="1"/>
      </xdr:nvSpPr>
      <xdr:spPr>
        <a:xfrm>
          <a:off x="22199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121920</xdr:rowOff>
    </xdr:from>
    <xdr:to>
      <xdr:col>116</xdr:col>
      <xdr:colOff>152400</xdr:colOff>
      <xdr:row>34</xdr:row>
      <xdr:rowOff>121920</xdr:rowOff>
    </xdr:to>
    <xdr:cxnSp macro="">
      <xdr:nvCxnSpPr>
        <xdr:cNvPr id="477" name="直線コネクタ 476"/>
        <xdr:cNvCxnSpPr/>
      </xdr:nvCxnSpPr>
      <xdr:spPr>
        <a:xfrm>
          <a:off x="22072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30497</xdr:rowOff>
    </xdr:from>
    <xdr:ext cx="469744" cy="259045"/>
    <xdr:sp macro="" textlink="">
      <xdr:nvSpPr>
        <xdr:cNvPr id="478" name="【認定こども園・幼稚園・保育所】&#10;一人当たり面積平均値テキスト"/>
        <xdr:cNvSpPr txBox="1"/>
      </xdr:nvSpPr>
      <xdr:spPr>
        <a:xfrm>
          <a:off x="22199600" y="671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79" name="フローチャート: 判断 478"/>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80" name="フローチャート: 判断 479"/>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81" name="フローチャート: 判断 480"/>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482" name="フローチャート: 判断 481"/>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83" name="フローチャート: 判断 482"/>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124460</xdr:rowOff>
    </xdr:from>
    <xdr:to>
      <xdr:col>116</xdr:col>
      <xdr:colOff>114300</xdr:colOff>
      <xdr:row>37</xdr:row>
      <xdr:rowOff>54610</xdr:rowOff>
    </xdr:to>
    <xdr:sp macro="" textlink="">
      <xdr:nvSpPr>
        <xdr:cNvPr id="489" name="楕円 488"/>
        <xdr:cNvSpPr/>
      </xdr:nvSpPr>
      <xdr:spPr>
        <a:xfrm>
          <a:off x="221107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147337</xdr:rowOff>
    </xdr:from>
    <xdr:ext cx="469744" cy="259045"/>
    <xdr:sp macro="" textlink="">
      <xdr:nvSpPr>
        <xdr:cNvPr id="490" name="【認定こども園・幼稚園・保育所】&#10;一人当たり面積該当値テキスト"/>
        <xdr:cNvSpPr txBox="1"/>
      </xdr:nvSpPr>
      <xdr:spPr>
        <a:xfrm>
          <a:off x="22199600"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124460</xdr:rowOff>
    </xdr:from>
    <xdr:to>
      <xdr:col>112</xdr:col>
      <xdr:colOff>38100</xdr:colOff>
      <xdr:row>37</xdr:row>
      <xdr:rowOff>54610</xdr:rowOff>
    </xdr:to>
    <xdr:sp macro="" textlink="">
      <xdr:nvSpPr>
        <xdr:cNvPr id="491" name="楕円 490"/>
        <xdr:cNvSpPr/>
      </xdr:nvSpPr>
      <xdr:spPr>
        <a:xfrm>
          <a:off x="21272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3810</xdr:rowOff>
    </xdr:from>
    <xdr:to>
      <xdr:col>116</xdr:col>
      <xdr:colOff>63500</xdr:colOff>
      <xdr:row>37</xdr:row>
      <xdr:rowOff>3810</xdr:rowOff>
    </xdr:to>
    <xdr:cxnSp macro="">
      <xdr:nvCxnSpPr>
        <xdr:cNvPr id="492" name="直線コネクタ 491"/>
        <xdr:cNvCxnSpPr/>
      </xdr:nvCxnSpPr>
      <xdr:spPr>
        <a:xfrm>
          <a:off x="21323300" y="6347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132080</xdr:rowOff>
    </xdr:from>
    <xdr:to>
      <xdr:col>107</xdr:col>
      <xdr:colOff>101600</xdr:colOff>
      <xdr:row>37</xdr:row>
      <xdr:rowOff>62230</xdr:rowOff>
    </xdr:to>
    <xdr:sp macro="" textlink="">
      <xdr:nvSpPr>
        <xdr:cNvPr id="493" name="楕円 492"/>
        <xdr:cNvSpPr/>
      </xdr:nvSpPr>
      <xdr:spPr>
        <a:xfrm>
          <a:off x="20383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3810</xdr:rowOff>
    </xdr:from>
    <xdr:to>
      <xdr:col>111</xdr:col>
      <xdr:colOff>177800</xdr:colOff>
      <xdr:row>37</xdr:row>
      <xdr:rowOff>11430</xdr:rowOff>
    </xdr:to>
    <xdr:cxnSp macro="">
      <xdr:nvCxnSpPr>
        <xdr:cNvPr id="494" name="直線コネクタ 493"/>
        <xdr:cNvCxnSpPr/>
      </xdr:nvCxnSpPr>
      <xdr:spPr>
        <a:xfrm flipV="1">
          <a:off x="20434300" y="6347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139700</xdr:rowOff>
    </xdr:from>
    <xdr:to>
      <xdr:col>102</xdr:col>
      <xdr:colOff>165100</xdr:colOff>
      <xdr:row>37</xdr:row>
      <xdr:rowOff>69850</xdr:rowOff>
    </xdr:to>
    <xdr:sp macro="" textlink="">
      <xdr:nvSpPr>
        <xdr:cNvPr id="495" name="楕円 494"/>
        <xdr:cNvSpPr/>
      </xdr:nvSpPr>
      <xdr:spPr>
        <a:xfrm>
          <a:off x="19494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11430</xdr:rowOff>
    </xdr:from>
    <xdr:to>
      <xdr:col>107</xdr:col>
      <xdr:colOff>50800</xdr:colOff>
      <xdr:row>37</xdr:row>
      <xdr:rowOff>19050</xdr:rowOff>
    </xdr:to>
    <xdr:cxnSp macro="">
      <xdr:nvCxnSpPr>
        <xdr:cNvPr id="496" name="直線コネクタ 495"/>
        <xdr:cNvCxnSpPr/>
      </xdr:nvCxnSpPr>
      <xdr:spPr>
        <a:xfrm flipV="1">
          <a:off x="19545300" y="6355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139700</xdr:rowOff>
    </xdr:from>
    <xdr:to>
      <xdr:col>98</xdr:col>
      <xdr:colOff>38100</xdr:colOff>
      <xdr:row>37</xdr:row>
      <xdr:rowOff>69850</xdr:rowOff>
    </xdr:to>
    <xdr:sp macro="" textlink="">
      <xdr:nvSpPr>
        <xdr:cNvPr id="497" name="楕円 496"/>
        <xdr:cNvSpPr/>
      </xdr:nvSpPr>
      <xdr:spPr>
        <a:xfrm>
          <a:off x="18605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19050</xdr:rowOff>
    </xdr:from>
    <xdr:to>
      <xdr:col>102</xdr:col>
      <xdr:colOff>114300</xdr:colOff>
      <xdr:row>37</xdr:row>
      <xdr:rowOff>19050</xdr:rowOff>
    </xdr:to>
    <xdr:cxnSp macro="">
      <xdr:nvCxnSpPr>
        <xdr:cNvPr id="498" name="直線コネクタ 497"/>
        <xdr:cNvCxnSpPr/>
      </xdr:nvCxnSpPr>
      <xdr:spPr>
        <a:xfrm>
          <a:off x="18656300" y="636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137177</xdr:rowOff>
    </xdr:from>
    <xdr:ext cx="469744" cy="259045"/>
    <xdr:sp macro="" textlink="">
      <xdr:nvSpPr>
        <xdr:cNvPr id="499" name="n_1aveValue【認定こども園・幼稚園・保育所】&#10;一人当たり面積"/>
        <xdr:cNvSpPr txBox="1"/>
      </xdr:nvSpPr>
      <xdr:spPr>
        <a:xfrm>
          <a:off x="21075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129557</xdr:rowOff>
    </xdr:from>
    <xdr:ext cx="469744" cy="259045"/>
    <xdr:sp macro="" textlink="">
      <xdr:nvSpPr>
        <xdr:cNvPr id="500" name="n_2aveValue【認定こども園・幼稚園・保育所】&#10;一人当たり面積"/>
        <xdr:cNvSpPr txBox="1"/>
      </xdr:nvSpPr>
      <xdr:spPr>
        <a:xfrm>
          <a:off x="20199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114317</xdr:rowOff>
    </xdr:from>
    <xdr:ext cx="469744" cy="259045"/>
    <xdr:sp macro="" textlink="">
      <xdr:nvSpPr>
        <xdr:cNvPr id="501" name="n_3aveValue【認定こども園・幼稚園・保育所】&#10;一人当たり面積"/>
        <xdr:cNvSpPr txBox="1"/>
      </xdr:nvSpPr>
      <xdr:spPr>
        <a:xfrm>
          <a:off x="19310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502" name="n_4aveValue【認定こども園・幼稚園・保育所】&#10;一人当たり面積"/>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71137</xdr:rowOff>
    </xdr:from>
    <xdr:ext cx="469744" cy="259045"/>
    <xdr:sp macro="" textlink="">
      <xdr:nvSpPr>
        <xdr:cNvPr id="503" name="n_1mainValue【認定こども園・幼稚園・保育所】&#10;一人当たり面積"/>
        <xdr:cNvSpPr txBox="1"/>
      </xdr:nvSpPr>
      <xdr:spPr>
        <a:xfrm>
          <a:off x="21075727" y="60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78757</xdr:rowOff>
    </xdr:from>
    <xdr:ext cx="469744" cy="259045"/>
    <xdr:sp macro="" textlink="">
      <xdr:nvSpPr>
        <xdr:cNvPr id="504" name="n_2mainValue【認定こども園・幼稚園・保育所】&#10;一人当たり面積"/>
        <xdr:cNvSpPr txBox="1"/>
      </xdr:nvSpPr>
      <xdr:spPr>
        <a:xfrm>
          <a:off x="20199427"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86377</xdr:rowOff>
    </xdr:from>
    <xdr:ext cx="469744" cy="259045"/>
    <xdr:sp macro="" textlink="">
      <xdr:nvSpPr>
        <xdr:cNvPr id="505" name="n_3mainValue【認定こども園・幼稚園・保育所】&#10;一人当たり面積"/>
        <xdr:cNvSpPr txBox="1"/>
      </xdr:nvSpPr>
      <xdr:spPr>
        <a:xfrm>
          <a:off x="19310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86377</xdr:rowOff>
    </xdr:from>
    <xdr:ext cx="469744" cy="259045"/>
    <xdr:sp macro="" textlink="">
      <xdr:nvSpPr>
        <xdr:cNvPr id="506" name="n_4mainValue【認定こども園・幼稚園・保育所】&#10;一人当たり面積"/>
        <xdr:cNvSpPr txBox="1"/>
      </xdr:nvSpPr>
      <xdr:spPr>
        <a:xfrm>
          <a:off x="18421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9" name="テキスト ボックス 5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19050</xdr:rowOff>
    </xdr:to>
    <xdr:cxnSp macro="">
      <xdr:nvCxnSpPr>
        <xdr:cNvPr id="531" name="直線コネクタ 530"/>
        <xdr:cNvCxnSpPr/>
      </xdr:nvCxnSpPr>
      <xdr:spPr>
        <a:xfrm flipV="1">
          <a:off x="16318864" y="95783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532" name="【学校施設】&#10;有形固定資産減価償却率最小値テキスト"/>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533" name="直線コネクタ 532"/>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534" name="【学校施設】&#10;有形固定資産減価償却率最大値テキスト"/>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535" name="直線コネクタ 534"/>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536" name="【学校施設】&#10;有形固定資産減価償却率平均値テキスト"/>
        <xdr:cNvSpPr txBox="1"/>
      </xdr:nvSpPr>
      <xdr:spPr>
        <a:xfrm>
          <a:off x="163576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37" name="フローチャート: 判断 536"/>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44450</xdr:rowOff>
    </xdr:from>
    <xdr:to>
      <xdr:col>81</xdr:col>
      <xdr:colOff>101600</xdr:colOff>
      <xdr:row>59</xdr:row>
      <xdr:rowOff>146050</xdr:rowOff>
    </xdr:to>
    <xdr:sp macro="" textlink="">
      <xdr:nvSpPr>
        <xdr:cNvPr id="538" name="フローチャート: 判断 537"/>
        <xdr:cNvSpPr/>
      </xdr:nvSpPr>
      <xdr:spPr>
        <a:xfrm>
          <a:off x="15430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9" name="フローチャート: 判断 538"/>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xdr:rowOff>
    </xdr:from>
    <xdr:to>
      <xdr:col>72</xdr:col>
      <xdr:colOff>38100</xdr:colOff>
      <xdr:row>59</xdr:row>
      <xdr:rowOff>115570</xdr:rowOff>
    </xdr:to>
    <xdr:sp macro="" textlink="">
      <xdr:nvSpPr>
        <xdr:cNvPr id="540" name="フローチャート: 判断 539"/>
        <xdr:cNvSpPr/>
      </xdr:nvSpPr>
      <xdr:spPr>
        <a:xfrm>
          <a:off x="13652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158750</xdr:rowOff>
    </xdr:from>
    <xdr:to>
      <xdr:col>67</xdr:col>
      <xdr:colOff>101600</xdr:colOff>
      <xdr:row>59</xdr:row>
      <xdr:rowOff>88900</xdr:rowOff>
    </xdr:to>
    <xdr:sp macro="" textlink="">
      <xdr:nvSpPr>
        <xdr:cNvPr id="541" name="フローチャート: 判断 540"/>
        <xdr:cNvSpPr/>
      </xdr:nvSpPr>
      <xdr:spPr>
        <a:xfrm>
          <a:off x="12763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139700</xdr:rowOff>
    </xdr:from>
    <xdr:to>
      <xdr:col>85</xdr:col>
      <xdr:colOff>177800</xdr:colOff>
      <xdr:row>59</xdr:row>
      <xdr:rowOff>69850</xdr:rowOff>
    </xdr:to>
    <xdr:sp macro="" textlink="">
      <xdr:nvSpPr>
        <xdr:cNvPr id="547" name="楕円 546"/>
        <xdr:cNvSpPr/>
      </xdr:nvSpPr>
      <xdr:spPr>
        <a:xfrm>
          <a:off x="16268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162577</xdr:rowOff>
    </xdr:from>
    <xdr:ext cx="405111" cy="259045"/>
    <xdr:sp macro="" textlink="">
      <xdr:nvSpPr>
        <xdr:cNvPr id="548" name="【学校施設】&#10;有形固定資産減価償却率該当値テキスト"/>
        <xdr:cNvSpPr txBox="1"/>
      </xdr:nvSpPr>
      <xdr:spPr>
        <a:xfrm>
          <a:off x="16357600"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67310</xdr:rowOff>
    </xdr:from>
    <xdr:to>
      <xdr:col>81</xdr:col>
      <xdr:colOff>101600</xdr:colOff>
      <xdr:row>58</xdr:row>
      <xdr:rowOff>168910</xdr:rowOff>
    </xdr:to>
    <xdr:sp macro="" textlink="">
      <xdr:nvSpPr>
        <xdr:cNvPr id="549" name="楕円 548"/>
        <xdr:cNvSpPr/>
      </xdr:nvSpPr>
      <xdr:spPr>
        <a:xfrm>
          <a:off x="15430500" y="1001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118110</xdr:rowOff>
    </xdr:from>
    <xdr:to>
      <xdr:col>85</xdr:col>
      <xdr:colOff>127000</xdr:colOff>
      <xdr:row>59</xdr:row>
      <xdr:rowOff>19050</xdr:rowOff>
    </xdr:to>
    <xdr:cxnSp macro="">
      <xdr:nvCxnSpPr>
        <xdr:cNvPr id="550" name="直線コネクタ 549"/>
        <xdr:cNvCxnSpPr/>
      </xdr:nvCxnSpPr>
      <xdr:spPr>
        <a:xfrm>
          <a:off x="15481300" y="1006221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90170</xdr:rowOff>
    </xdr:from>
    <xdr:to>
      <xdr:col>76</xdr:col>
      <xdr:colOff>165100</xdr:colOff>
      <xdr:row>59</xdr:row>
      <xdr:rowOff>20320</xdr:rowOff>
    </xdr:to>
    <xdr:sp macro="" textlink="">
      <xdr:nvSpPr>
        <xdr:cNvPr id="551" name="楕円 550"/>
        <xdr:cNvSpPr/>
      </xdr:nvSpPr>
      <xdr:spPr>
        <a:xfrm>
          <a:off x="14541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118110</xdr:rowOff>
    </xdr:from>
    <xdr:to>
      <xdr:col>81</xdr:col>
      <xdr:colOff>50800</xdr:colOff>
      <xdr:row>58</xdr:row>
      <xdr:rowOff>140970</xdr:rowOff>
    </xdr:to>
    <xdr:cxnSp macro="">
      <xdr:nvCxnSpPr>
        <xdr:cNvPr id="552" name="直線コネクタ 551"/>
        <xdr:cNvCxnSpPr/>
      </xdr:nvCxnSpPr>
      <xdr:spPr>
        <a:xfrm flipV="1">
          <a:off x="14592300" y="100622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128270</xdr:rowOff>
    </xdr:from>
    <xdr:to>
      <xdr:col>72</xdr:col>
      <xdr:colOff>38100</xdr:colOff>
      <xdr:row>59</xdr:row>
      <xdr:rowOff>58420</xdr:rowOff>
    </xdr:to>
    <xdr:sp macro="" textlink="">
      <xdr:nvSpPr>
        <xdr:cNvPr id="553" name="楕円 552"/>
        <xdr:cNvSpPr/>
      </xdr:nvSpPr>
      <xdr:spPr>
        <a:xfrm>
          <a:off x="13652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140970</xdr:rowOff>
    </xdr:from>
    <xdr:to>
      <xdr:col>76</xdr:col>
      <xdr:colOff>114300</xdr:colOff>
      <xdr:row>59</xdr:row>
      <xdr:rowOff>7620</xdr:rowOff>
    </xdr:to>
    <xdr:cxnSp macro="">
      <xdr:nvCxnSpPr>
        <xdr:cNvPr id="554" name="直線コネクタ 553"/>
        <xdr:cNvCxnSpPr/>
      </xdr:nvCxnSpPr>
      <xdr:spPr>
        <a:xfrm flipV="1">
          <a:off x="13703300" y="100850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78740</xdr:rowOff>
    </xdr:from>
    <xdr:to>
      <xdr:col>67</xdr:col>
      <xdr:colOff>101600</xdr:colOff>
      <xdr:row>59</xdr:row>
      <xdr:rowOff>8890</xdr:rowOff>
    </xdr:to>
    <xdr:sp macro="" textlink="">
      <xdr:nvSpPr>
        <xdr:cNvPr id="555" name="楕円 554"/>
        <xdr:cNvSpPr/>
      </xdr:nvSpPr>
      <xdr:spPr>
        <a:xfrm>
          <a:off x="12763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129540</xdr:rowOff>
    </xdr:from>
    <xdr:to>
      <xdr:col>71</xdr:col>
      <xdr:colOff>177800</xdr:colOff>
      <xdr:row>59</xdr:row>
      <xdr:rowOff>7620</xdr:rowOff>
    </xdr:to>
    <xdr:cxnSp macro="">
      <xdr:nvCxnSpPr>
        <xdr:cNvPr id="556" name="直線コネクタ 555"/>
        <xdr:cNvCxnSpPr/>
      </xdr:nvCxnSpPr>
      <xdr:spPr>
        <a:xfrm>
          <a:off x="12814300" y="100736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137177</xdr:rowOff>
    </xdr:from>
    <xdr:ext cx="405111" cy="259045"/>
    <xdr:sp macro="" textlink="">
      <xdr:nvSpPr>
        <xdr:cNvPr id="557" name="n_1aveValue【学校施設】&#10;有形固定資産減価償却率"/>
        <xdr:cNvSpPr txBox="1"/>
      </xdr:nvSpPr>
      <xdr:spPr>
        <a:xfrm>
          <a:off x="152660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58" name="n_2aveValue【学校施設】&#10;有形固定資産減価償却率"/>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106697</xdr:rowOff>
    </xdr:from>
    <xdr:ext cx="405111" cy="259045"/>
    <xdr:sp macro="" textlink="">
      <xdr:nvSpPr>
        <xdr:cNvPr id="559" name="n_3aveValue【学校施設】&#10;有形固定資産減価償却率"/>
        <xdr:cNvSpPr txBox="1"/>
      </xdr:nvSpPr>
      <xdr:spPr>
        <a:xfrm>
          <a:off x="13500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80027</xdr:rowOff>
    </xdr:from>
    <xdr:ext cx="405111" cy="259045"/>
    <xdr:sp macro="" textlink="">
      <xdr:nvSpPr>
        <xdr:cNvPr id="560" name="n_4aveValue【学校施設】&#10;有形固定資産減価償却率"/>
        <xdr:cNvSpPr txBox="1"/>
      </xdr:nvSpPr>
      <xdr:spPr>
        <a:xfrm>
          <a:off x="12611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13987</xdr:rowOff>
    </xdr:from>
    <xdr:ext cx="405111" cy="259045"/>
    <xdr:sp macro="" textlink="">
      <xdr:nvSpPr>
        <xdr:cNvPr id="561" name="n_1mainValue【学校施設】&#10;有形固定資産減価償却率"/>
        <xdr:cNvSpPr txBox="1"/>
      </xdr:nvSpPr>
      <xdr:spPr>
        <a:xfrm>
          <a:off x="1526604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36847</xdr:rowOff>
    </xdr:from>
    <xdr:ext cx="405111" cy="259045"/>
    <xdr:sp macro="" textlink="">
      <xdr:nvSpPr>
        <xdr:cNvPr id="562" name="n_2mainValue【学校施設】&#10;有形固定資産減価償却率"/>
        <xdr:cNvSpPr txBox="1"/>
      </xdr:nvSpPr>
      <xdr:spPr>
        <a:xfrm>
          <a:off x="14389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74947</xdr:rowOff>
    </xdr:from>
    <xdr:ext cx="405111" cy="259045"/>
    <xdr:sp macro="" textlink="">
      <xdr:nvSpPr>
        <xdr:cNvPr id="563" name="n_3mainValue【学校施設】&#10;有形固定資産減価償却率"/>
        <xdr:cNvSpPr txBox="1"/>
      </xdr:nvSpPr>
      <xdr:spPr>
        <a:xfrm>
          <a:off x="13500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25417</xdr:rowOff>
    </xdr:from>
    <xdr:ext cx="405111" cy="259045"/>
    <xdr:sp macro="" textlink="">
      <xdr:nvSpPr>
        <xdr:cNvPr id="564" name="n_4mainValue【学校施設】&#10;有形固定資産減価償却率"/>
        <xdr:cNvSpPr txBox="1"/>
      </xdr:nvSpPr>
      <xdr:spPr>
        <a:xfrm>
          <a:off x="126117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6" name="直線コネクタ 5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7" name="テキスト ボックス 5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8" name="直線コネクタ 5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9" name="テキスト ボックス 5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0" name="直線コネクタ 5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1" name="テキスト ボックス 5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2" name="直線コネクタ 5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3" name="テキスト ボックス 5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4" name="直線コネクタ 5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5" name="テキスト ボックス 5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6" name="直線コネクタ 5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7" name="テキスト ボックス 5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42454</xdr:rowOff>
    </xdr:to>
    <xdr:cxnSp macro="">
      <xdr:nvCxnSpPr>
        <xdr:cNvPr id="591" name="直線コネクタ 590"/>
        <xdr:cNvCxnSpPr/>
      </xdr:nvCxnSpPr>
      <xdr:spPr>
        <a:xfrm flipV="1">
          <a:off x="22160864" y="9639300"/>
          <a:ext cx="0" cy="137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46281</xdr:rowOff>
    </xdr:from>
    <xdr:ext cx="469744" cy="259045"/>
    <xdr:sp macro="" textlink="">
      <xdr:nvSpPr>
        <xdr:cNvPr id="592" name="【学校施設】&#10;一人当たり面積最小値テキスト"/>
        <xdr:cNvSpPr txBox="1"/>
      </xdr:nvSpPr>
      <xdr:spPr>
        <a:xfrm>
          <a:off x="22199600" y="1101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42454</xdr:rowOff>
    </xdr:from>
    <xdr:to>
      <xdr:col>116</xdr:col>
      <xdr:colOff>152400</xdr:colOff>
      <xdr:row>64</xdr:row>
      <xdr:rowOff>42454</xdr:rowOff>
    </xdr:to>
    <xdr:cxnSp macro="">
      <xdr:nvCxnSpPr>
        <xdr:cNvPr id="593" name="直線コネクタ 592"/>
        <xdr:cNvCxnSpPr/>
      </xdr:nvCxnSpPr>
      <xdr:spPr>
        <a:xfrm>
          <a:off x="22072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94" name="【学校施設】&#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95" name="直線コネクタ 594"/>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157860</xdr:rowOff>
    </xdr:from>
    <xdr:ext cx="469744" cy="259045"/>
    <xdr:sp macro="" textlink="">
      <xdr:nvSpPr>
        <xdr:cNvPr id="596" name="【学校施設】&#10;一人当たり面積平均値テキスト"/>
        <xdr:cNvSpPr txBox="1"/>
      </xdr:nvSpPr>
      <xdr:spPr>
        <a:xfrm>
          <a:off x="22199600" y="10273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7983</xdr:rowOff>
    </xdr:from>
    <xdr:to>
      <xdr:col>116</xdr:col>
      <xdr:colOff>114300</xdr:colOff>
      <xdr:row>60</xdr:row>
      <xdr:rowOff>109583</xdr:rowOff>
    </xdr:to>
    <xdr:sp macro="" textlink="">
      <xdr:nvSpPr>
        <xdr:cNvPr id="597" name="フローチャート: 判断 596"/>
        <xdr:cNvSpPr/>
      </xdr:nvSpPr>
      <xdr:spPr>
        <a:xfrm>
          <a:off x="221107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34109</xdr:rowOff>
    </xdr:from>
    <xdr:to>
      <xdr:col>112</xdr:col>
      <xdr:colOff>38100</xdr:colOff>
      <xdr:row>60</xdr:row>
      <xdr:rowOff>135709</xdr:rowOff>
    </xdr:to>
    <xdr:sp macro="" textlink="">
      <xdr:nvSpPr>
        <xdr:cNvPr id="598" name="フローチャート: 判断 597"/>
        <xdr:cNvSpPr/>
      </xdr:nvSpPr>
      <xdr:spPr>
        <a:xfrm>
          <a:off x="2127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50437</xdr:rowOff>
    </xdr:from>
    <xdr:to>
      <xdr:col>107</xdr:col>
      <xdr:colOff>101600</xdr:colOff>
      <xdr:row>60</xdr:row>
      <xdr:rowOff>152037</xdr:rowOff>
    </xdr:to>
    <xdr:sp macro="" textlink="">
      <xdr:nvSpPr>
        <xdr:cNvPr id="599" name="フローチャート: 判断 598"/>
        <xdr:cNvSpPr/>
      </xdr:nvSpPr>
      <xdr:spPr>
        <a:xfrm>
          <a:off x="20383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22134</xdr:rowOff>
    </xdr:from>
    <xdr:to>
      <xdr:col>102</xdr:col>
      <xdr:colOff>165100</xdr:colOff>
      <xdr:row>60</xdr:row>
      <xdr:rowOff>123734</xdr:rowOff>
    </xdr:to>
    <xdr:sp macro="" textlink="">
      <xdr:nvSpPr>
        <xdr:cNvPr id="600" name="フローチャート: 判断 599"/>
        <xdr:cNvSpPr/>
      </xdr:nvSpPr>
      <xdr:spPr>
        <a:xfrm>
          <a:off x="19494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01" name="フローチャート: 判断 600"/>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126637</xdr:rowOff>
    </xdr:from>
    <xdr:to>
      <xdr:col>116</xdr:col>
      <xdr:colOff>114300</xdr:colOff>
      <xdr:row>59</xdr:row>
      <xdr:rowOff>56787</xdr:rowOff>
    </xdr:to>
    <xdr:sp macro="" textlink="">
      <xdr:nvSpPr>
        <xdr:cNvPr id="607" name="楕円 606"/>
        <xdr:cNvSpPr/>
      </xdr:nvSpPr>
      <xdr:spPr>
        <a:xfrm>
          <a:off x="22110700" y="1007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149514</xdr:rowOff>
    </xdr:from>
    <xdr:ext cx="469744" cy="259045"/>
    <xdr:sp macro="" textlink="">
      <xdr:nvSpPr>
        <xdr:cNvPr id="608" name="【学校施設】&#10;一人当たり面積該当値テキスト"/>
        <xdr:cNvSpPr txBox="1"/>
      </xdr:nvSpPr>
      <xdr:spPr>
        <a:xfrm>
          <a:off x="22199600" y="99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132080</xdr:rowOff>
    </xdr:from>
    <xdr:to>
      <xdr:col>112</xdr:col>
      <xdr:colOff>38100</xdr:colOff>
      <xdr:row>59</xdr:row>
      <xdr:rowOff>62230</xdr:rowOff>
    </xdr:to>
    <xdr:sp macro="" textlink="">
      <xdr:nvSpPr>
        <xdr:cNvPr id="609" name="楕円 608"/>
        <xdr:cNvSpPr/>
      </xdr:nvSpPr>
      <xdr:spPr>
        <a:xfrm>
          <a:off x="21272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5987</xdr:rowOff>
    </xdr:from>
    <xdr:to>
      <xdr:col>116</xdr:col>
      <xdr:colOff>63500</xdr:colOff>
      <xdr:row>59</xdr:row>
      <xdr:rowOff>11430</xdr:rowOff>
    </xdr:to>
    <xdr:cxnSp macro="">
      <xdr:nvCxnSpPr>
        <xdr:cNvPr id="610" name="直線コネクタ 609"/>
        <xdr:cNvCxnSpPr/>
      </xdr:nvCxnSpPr>
      <xdr:spPr>
        <a:xfrm flipV="1">
          <a:off x="21323300" y="10121537"/>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144054</xdr:rowOff>
    </xdr:from>
    <xdr:to>
      <xdr:col>107</xdr:col>
      <xdr:colOff>101600</xdr:colOff>
      <xdr:row>59</xdr:row>
      <xdr:rowOff>74204</xdr:rowOff>
    </xdr:to>
    <xdr:sp macro="" textlink="">
      <xdr:nvSpPr>
        <xdr:cNvPr id="611" name="楕円 610"/>
        <xdr:cNvSpPr/>
      </xdr:nvSpPr>
      <xdr:spPr>
        <a:xfrm>
          <a:off x="20383500" y="1008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11430</xdr:rowOff>
    </xdr:from>
    <xdr:to>
      <xdr:col>111</xdr:col>
      <xdr:colOff>177800</xdr:colOff>
      <xdr:row>59</xdr:row>
      <xdr:rowOff>23404</xdr:rowOff>
    </xdr:to>
    <xdr:cxnSp macro="">
      <xdr:nvCxnSpPr>
        <xdr:cNvPr id="612" name="直線コネクタ 611"/>
        <xdr:cNvCxnSpPr/>
      </xdr:nvCxnSpPr>
      <xdr:spPr>
        <a:xfrm flipV="1">
          <a:off x="20434300" y="10126980"/>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19413</xdr:rowOff>
    </xdr:from>
    <xdr:to>
      <xdr:col>102</xdr:col>
      <xdr:colOff>165100</xdr:colOff>
      <xdr:row>59</xdr:row>
      <xdr:rowOff>121013</xdr:rowOff>
    </xdr:to>
    <xdr:sp macro="" textlink="">
      <xdr:nvSpPr>
        <xdr:cNvPr id="613" name="楕円 612"/>
        <xdr:cNvSpPr/>
      </xdr:nvSpPr>
      <xdr:spPr>
        <a:xfrm>
          <a:off x="19494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23404</xdr:rowOff>
    </xdr:from>
    <xdr:to>
      <xdr:col>107</xdr:col>
      <xdr:colOff>50800</xdr:colOff>
      <xdr:row>59</xdr:row>
      <xdr:rowOff>70213</xdr:rowOff>
    </xdr:to>
    <xdr:cxnSp macro="">
      <xdr:nvCxnSpPr>
        <xdr:cNvPr id="614" name="直線コネクタ 613"/>
        <xdr:cNvCxnSpPr/>
      </xdr:nvCxnSpPr>
      <xdr:spPr>
        <a:xfrm flipV="1">
          <a:off x="19545300" y="10138954"/>
          <a:ext cx="889000" cy="4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39007</xdr:rowOff>
    </xdr:from>
    <xdr:to>
      <xdr:col>98</xdr:col>
      <xdr:colOff>38100</xdr:colOff>
      <xdr:row>59</xdr:row>
      <xdr:rowOff>140607</xdr:rowOff>
    </xdr:to>
    <xdr:sp macro="" textlink="">
      <xdr:nvSpPr>
        <xdr:cNvPr id="615" name="楕円 614"/>
        <xdr:cNvSpPr/>
      </xdr:nvSpPr>
      <xdr:spPr>
        <a:xfrm>
          <a:off x="18605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70213</xdr:rowOff>
    </xdr:from>
    <xdr:to>
      <xdr:col>102</xdr:col>
      <xdr:colOff>114300</xdr:colOff>
      <xdr:row>59</xdr:row>
      <xdr:rowOff>89807</xdr:rowOff>
    </xdr:to>
    <xdr:cxnSp macro="">
      <xdr:nvCxnSpPr>
        <xdr:cNvPr id="616" name="直線コネクタ 615"/>
        <xdr:cNvCxnSpPr/>
      </xdr:nvCxnSpPr>
      <xdr:spPr>
        <a:xfrm flipV="1">
          <a:off x="18656300" y="101857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126836</xdr:rowOff>
    </xdr:from>
    <xdr:ext cx="469744" cy="259045"/>
    <xdr:sp macro="" textlink="">
      <xdr:nvSpPr>
        <xdr:cNvPr id="617" name="n_1aveValue【学校施設】&#10;一人当たり面積"/>
        <xdr:cNvSpPr txBox="1"/>
      </xdr:nvSpPr>
      <xdr:spPr>
        <a:xfrm>
          <a:off x="21075727" y="1041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143164</xdr:rowOff>
    </xdr:from>
    <xdr:ext cx="469744" cy="259045"/>
    <xdr:sp macro="" textlink="">
      <xdr:nvSpPr>
        <xdr:cNvPr id="618" name="n_2aveValue【学校施設】&#10;一人当たり面積"/>
        <xdr:cNvSpPr txBox="1"/>
      </xdr:nvSpPr>
      <xdr:spPr>
        <a:xfrm>
          <a:off x="20199427" y="1043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114861</xdr:rowOff>
    </xdr:from>
    <xdr:ext cx="469744" cy="259045"/>
    <xdr:sp macro="" textlink="">
      <xdr:nvSpPr>
        <xdr:cNvPr id="619" name="n_3aveValue【学校施設】&#10;一人当たり面積"/>
        <xdr:cNvSpPr txBox="1"/>
      </xdr:nvSpPr>
      <xdr:spPr>
        <a:xfrm>
          <a:off x="19310427" y="1040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110507</xdr:rowOff>
    </xdr:from>
    <xdr:ext cx="469744" cy="259045"/>
    <xdr:sp macro="" textlink="">
      <xdr:nvSpPr>
        <xdr:cNvPr id="620" name="n_4aveValue【学校施設】&#10;一人当たり面積"/>
        <xdr:cNvSpPr txBox="1"/>
      </xdr:nvSpPr>
      <xdr:spPr>
        <a:xfrm>
          <a:off x="18421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78757</xdr:rowOff>
    </xdr:from>
    <xdr:ext cx="469744" cy="259045"/>
    <xdr:sp macro="" textlink="">
      <xdr:nvSpPr>
        <xdr:cNvPr id="621" name="n_1mainValue【学校施設】&#10;一人当たり面積"/>
        <xdr:cNvSpPr txBox="1"/>
      </xdr:nvSpPr>
      <xdr:spPr>
        <a:xfrm>
          <a:off x="21075727" y="985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90731</xdr:rowOff>
    </xdr:from>
    <xdr:ext cx="469744" cy="259045"/>
    <xdr:sp macro="" textlink="">
      <xdr:nvSpPr>
        <xdr:cNvPr id="622" name="n_2mainValue【学校施設】&#10;一人当たり面積"/>
        <xdr:cNvSpPr txBox="1"/>
      </xdr:nvSpPr>
      <xdr:spPr>
        <a:xfrm>
          <a:off x="20199427" y="986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137540</xdr:rowOff>
    </xdr:from>
    <xdr:ext cx="469744" cy="259045"/>
    <xdr:sp macro="" textlink="">
      <xdr:nvSpPr>
        <xdr:cNvPr id="623" name="n_3mainValue【学校施設】&#10;一人当たり面積"/>
        <xdr:cNvSpPr txBox="1"/>
      </xdr:nvSpPr>
      <xdr:spPr>
        <a:xfrm>
          <a:off x="19310427" y="991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157134</xdr:rowOff>
    </xdr:from>
    <xdr:ext cx="469744" cy="259045"/>
    <xdr:sp macro="" textlink="">
      <xdr:nvSpPr>
        <xdr:cNvPr id="624" name="n_4mainValue【学校施設】&#10;一人当たり面積"/>
        <xdr:cNvSpPr txBox="1"/>
      </xdr:nvSpPr>
      <xdr:spPr>
        <a:xfrm>
          <a:off x="18421427" y="992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45720</xdr:rowOff>
    </xdr:from>
    <xdr:to>
      <xdr:col>85</xdr:col>
      <xdr:colOff>126364</xdr:colOff>
      <xdr:row>86</xdr:row>
      <xdr:rowOff>114300</xdr:rowOff>
    </xdr:to>
    <xdr:cxnSp macro="">
      <xdr:nvCxnSpPr>
        <xdr:cNvPr id="649" name="直線コネクタ 648"/>
        <xdr:cNvCxnSpPr/>
      </xdr:nvCxnSpPr>
      <xdr:spPr>
        <a:xfrm flipV="1">
          <a:off x="16318864" y="1324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0"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1" name="直線コネクタ 65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163847</xdr:rowOff>
    </xdr:from>
    <xdr:ext cx="405111" cy="259045"/>
    <xdr:sp macro="" textlink="">
      <xdr:nvSpPr>
        <xdr:cNvPr id="652" name="【児童館】&#10;有形固定資産減価償却率最大値テキスト"/>
        <xdr:cNvSpPr txBox="1"/>
      </xdr:nvSpPr>
      <xdr:spPr>
        <a:xfrm>
          <a:off x="16357600" y="1302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45720</xdr:rowOff>
    </xdr:from>
    <xdr:to>
      <xdr:col>86</xdr:col>
      <xdr:colOff>25400</xdr:colOff>
      <xdr:row>77</xdr:row>
      <xdr:rowOff>45720</xdr:rowOff>
    </xdr:to>
    <xdr:cxnSp macro="">
      <xdr:nvCxnSpPr>
        <xdr:cNvPr id="653" name="直線コネクタ 652"/>
        <xdr:cNvCxnSpPr/>
      </xdr:nvCxnSpPr>
      <xdr:spPr>
        <a:xfrm>
          <a:off x="16230600" y="1324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97172</xdr:rowOff>
    </xdr:from>
    <xdr:ext cx="405111" cy="259045"/>
    <xdr:sp macro="" textlink="">
      <xdr:nvSpPr>
        <xdr:cNvPr id="654" name="【児童館】&#10;有形固定資産減価償却率平均値テキスト"/>
        <xdr:cNvSpPr txBox="1"/>
      </xdr:nvSpPr>
      <xdr:spPr>
        <a:xfrm>
          <a:off x="16357600" y="13984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655" name="フローチャート: 判断 654"/>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656" name="フローチャート: 判断 655"/>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657" name="フローチャート: 判断 656"/>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29211</xdr:rowOff>
    </xdr:from>
    <xdr:to>
      <xdr:col>72</xdr:col>
      <xdr:colOff>38100</xdr:colOff>
      <xdr:row>81</xdr:row>
      <xdr:rowOff>130811</xdr:rowOff>
    </xdr:to>
    <xdr:sp macro="" textlink="">
      <xdr:nvSpPr>
        <xdr:cNvPr id="658" name="フローチャート: 判断 657"/>
        <xdr:cNvSpPr/>
      </xdr:nvSpPr>
      <xdr:spPr>
        <a:xfrm>
          <a:off x="13652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44450</xdr:rowOff>
    </xdr:from>
    <xdr:to>
      <xdr:col>67</xdr:col>
      <xdr:colOff>101600</xdr:colOff>
      <xdr:row>81</xdr:row>
      <xdr:rowOff>146050</xdr:rowOff>
    </xdr:to>
    <xdr:sp macro="" textlink="">
      <xdr:nvSpPr>
        <xdr:cNvPr id="659" name="フローチャート: 判断 658"/>
        <xdr:cNvSpPr/>
      </xdr:nvSpPr>
      <xdr:spPr>
        <a:xfrm>
          <a:off x="12763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65" name="楕円 664"/>
        <xdr:cNvSpPr/>
      </xdr:nvSpPr>
      <xdr:spPr>
        <a:xfrm>
          <a:off x="16268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124477</xdr:rowOff>
    </xdr:from>
    <xdr:ext cx="405111" cy="259045"/>
    <xdr:sp macro="" textlink="">
      <xdr:nvSpPr>
        <xdr:cNvPr id="666" name="【児童館】&#10;有形固定資産減価償却率該当値テキスト"/>
        <xdr:cNvSpPr txBox="1"/>
      </xdr:nvSpPr>
      <xdr:spPr>
        <a:xfrm>
          <a:off x="163576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63500</xdr:rowOff>
    </xdr:from>
    <xdr:to>
      <xdr:col>81</xdr:col>
      <xdr:colOff>101600</xdr:colOff>
      <xdr:row>80</xdr:row>
      <xdr:rowOff>165100</xdr:rowOff>
    </xdr:to>
    <xdr:sp macro="" textlink="">
      <xdr:nvSpPr>
        <xdr:cNvPr id="667" name="楕円 666"/>
        <xdr:cNvSpPr/>
      </xdr:nvSpPr>
      <xdr:spPr>
        <a:xfrm>
          <a:off x="15430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114300</xdr:rowOff>
    </xdr:from>
    <xdr:to>
      <xdr:col>85</xdr:col>
      <xdr:colOff>127000</xdr:colOff>
      <xdr:row>80</xdr:row>
      <xdr:rowOff>152400</xdr:rowOff>
    </xdr:to>
    <xdr:cxnSp macro="">
      <xdr:nvCxnSpPr>
        <xdr:cNvPr id="668" name="直線コネクタ 667"/>
        <xdr:cNvCxnSpPr/>
      </xdr:nvCxnSpPr>
      <xdr:spPr>
        <a:xfrm>
          <a:off x="15481300" y="13830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25400</xdr:rowOff>
    </xdr:from>
    <xdr:to>
      <xdr:col>76</xdr:col>
      <xdr:colOff>165100</xdr:colOff>
      <xdr:row>80</xdr:row>
      <xdr:rowOff>127000</xdr:rowOff>
    </xdr:to>
    <xdr:sp macro="" textlink="">
      <xdr:nvSpPr>
        <xdr:cNvPr id="669" name="楕円 668"/>
        <xdr:cNvSpPr/>
      </xdr:nvSpPr>
      <xdr:spPr>
        <a:xfrm>
          <a:off x="14541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76200</xdr:rowOff>
    </xdr:from>
    <xdr:to>
      <xdr:col>81</xdr:col>
      <xdr:colOff>50800</xdr:colOff>
      <xdr:row>80</xdr:row>
      <xdr:rowOff>114300</xdr:rowOff>
    </xdr:to>
    <xdr:cxnSp macro="">
      <xdr:nvCxnSpPr>
        <xdr:cNvPr id="670" name="直線コネクタ 669"/>
        <xdr:cNvCxnSpPr/>
      </xdr:nvCxnSpPr>
      <xdr:spPr>
        <a:xfrm>
          <a:off x="14592300" y="1379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158750</xdr:rowOff>
    </xdr:from>
    <xdr:to>
      <xdr:col>72</xdr:col>
      <xdr:colOff>38100</xdr:colOff>
      <xdr:row>80</xdr:row>
      <xdr:rowOff>88900</xdr:rowOff>
    </xdr:to>
    <xdr:sp macro="" textlink="">
      <xdr:nvSpPr>
        <xdr:cNvPr id="671" name="楕円 670"/>
        <xdr:cNvSpPr/>
      </xdr:nvSpPr>
      <xdr:spPr>
        <a:xfrm>
          <a:off x="13652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38100</xdr:rowOff>
    </xdr:from>
    <xdr:to>
      <xdr:col>76</xdr:col>
      <xdr:colOff>114300</xdr:colOff>
      <xdr:row>80</xdr:row>
      <xdr:rowOff>76200</xdr:rowOff>
    </xdr:to>
    <xdr:cxnSp macro="">
      <xdr:nvCxnSpPr>
        <xdr:cNvPr id="672" name="直線コネクタ 671"/>
        <xdr:cNvCxnSpPr/>
      </xdr:nvCxnSpPr>
      <xdr:spPr>
        <a:xfrm>
          <a:off x="13703300" y="1375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120650</xdr:rowOff>
    </xdr:from>
    <xdr:to>
      <xdr:col>67</xdr:col>
      <xdr:colOff>101600</xdr:colOff>
      <xdr:row>80</xdr:row>
      <xdr:rowOff>50800</xdr:rowOff>
    </xdr:to>
    <xdr:sp macro="" textlink="">
      <xdr:nvSpPr>
        <xdr:cNvPr id="673" name="楕円 672"/>
        <xdr:cNvSpPr/>
      </xdr:nvSpPr>
      <xdr:spPr>
        <a:xfrm>
          <a:off x="12763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0</xdr:rowOff>
    </xdr:from>
    <xdr:to>
      <xdr:col>71</xdr:col>
      <xdr:colOff>177800</xdr:colOff>
      <xdr:row>80</xdr:row>
      <xdr:rowOff>38100</xdr:rowOff>
    </xdr:to>
    <xdr:cxnSp macro="">
      <xdr:nvCxnSpPr>
        <xdr:cNvPr id="674" name="直線コネクタ 673"/>
        <xdr:cNvCxnSpPr/>
      </xdr:nvCxnSpPr>
      <xdr:spPr>
        <a:xfrm>
          <a:off x="12814300" y="1371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13352</xdr:rowOff>
    </xdr:from>
    <xdr:ext cx="405111" cy="259045"/>
    <xdr:sp macro="" textlink="">
      <xdr:nvSpPr>
        <xdr:cNvPr id="675" name="n_1aveValue【児童館】&#10;有形固定資産減価償却率"/>
        <xdr:cNvSpPr txBox="1"/>
      </xdr:nvSpPr>
      <xdr:spPr>
        <a:xfrm>
          <a:off x="152660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676" name="n_2aveValue【児童館】&#10;有形固定資産減価償却率"/>
        <xdr:cNvSpPr txBox="1"/>
      </xdr:nvSpPr>
      <xdr:spPr>
        <a:xfrm>
          <a:off x="14389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121938</xdr:rowOff>
    </xdr:from>
    <xdr:ext cx="405111" cy="259045"/>
    <xdr:sp macro="" textlink="">
      <xdr:nvSpPr>
        <xdr:cNvPr id="677" name="n_3aveValue【児童館】&#10;有形固定資産減価償却率"/>
        <xdr:cNvSpPr txBox="1"/>
      </xdr:nvSpPr>
      <xdr:spPr>
        <a:xfrm>
          <a:off x="13500744"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137177</xdr:rowOff>
    </xdr:from>
    <xdr:ext cx="405111" cy="259045"/>
    <xdr:sp macro="" textlink="">
      <xdr:nvSpPr>
        <xdr:cNvPr id="678" name="n_4aveValue【児童館】&#10;有形固定資産減価償却率"/>
        <xdr:cNvSpPr txBox="1"/>
      </xdr:nvSpPr>
      <xdr:spPr>
        <a:xfrm>
          <a:off x="12611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10177</xdr:rowOff>
    </xdr:from>
    <xdr:ext cx="405111" cy="259045"/>
    <xdr:sp macro="" textlink="">
      <xdr:nvSpPr>
        <xdr:cNvPr id="679" name="n_1mainValue【児童館】&#10;有形固定資産減価償却率"/>
        <xdr:cNvSpPr txBox="1"/>
      </xdr:nvSpPr>
      <xdr:spPr>
        <a:xfrm>
          <a:off x="152660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143527</xdr:rowOff>
    </xdr:from>
    <xdr:ext cx="405111" cy="259045"/>
    <xdr:sp macro="" textlink="">
      <xdr:nvSpPr>
        <xdr:cNvPr id="680" name="n_2mainValue【児童館】&#10;有形固定資産減価償却率"/>
        <xdr:cNvSpPr txBox="1"/>
      </xdr:nvSpPr>
      <xdr:spPr>
        <a:xfrm>
          <a:off x="143897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105427</xdr:rowOff>
    </xdr:from>
    <xdr:ext cx="405111" cy="259045"/>
    <xdr:sp macro="" textlink="">
      <xdr:nvSpPr>
        <xdr:cNvPr id="681" name="n_3mainValue【児童館】&#10;有形固定資産減価償却率"/>
        <xdr:cNvSpPr txBox="1"/>
      </xdr:nvSpPr>
      <xdr:spPr>
        <a:xfrm>
          <a:off x="13500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67327</xdr:rowOff>
    </xdr:from>
    <xdr:ext cx="405111" cy="259045"/>
    <xdr:sp macro="" textlink="">
      <xdr:nvSpPr>
        <xdr:cNvPr id="682" name="n_4mainValue【児童館】&#10;有形固定資産減価償却率"/>
        <xdr:cNvSpPr txBox="1"/>
      </xdr:nvSpPr>
      <xdr:spPr>
        <a:xfrm>
          <a:off x="126117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3" name="直線コネクタ 69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4" name="テキスト ボックス 69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5" name="直線コネクタ 69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6" name="テキスト ボックス 69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7" name="直線コネクタ 69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8" name="テキスト ボックス 69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9" name="直線コネクタ 69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0" name="テキスト ボックス 69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1" name="直線コネクタ 70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2" name="テキスト ボックス 70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3" name="直線コネクタ 70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4" name="テキスト ボックス 70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708" name="直線コネクタ 707"/>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9"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10" name="直線コネクタ 709"/>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11"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12" name="直線コネクタ 711"/>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713" name="【児童館】&#10;一人当たり面積平均値テキスト"/>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714" name="フローチャート: 判断 713"/>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15" name="フローチャート: 判断 714"/>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716" name="フローチャート: 判断 715"/>
        <xdr:cNvSpPr/>
      </xdr:nvSpPr>
      <xdr:spPr>
        <a:xfrm>
          <a:off x="2038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717" name="フローチャート: 判断 716"/>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3629</xdr:rowOff>
    </xdr:from>
    <xdr:to>
      <xdr:col>98</xdr:col>
      <xdr:colOff>38100</xdr:colOff>
      <xdr:row>84</xdr:row>
      <xdr:rowOff>105229</xdr:rowOff>
    </xdr:to>
    <xdr:sp macro="" textlink="">
      <xdr:nvSpPr>
        <xdr:cNvPr id="718" name="フローチャート: 判断 717"/>
        <xdr:cNvSpPr/>
      </xdr:nvSpPr>
      <xdr:spPr>
        <a:xfrm>
          <a:off x="18605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28121</xdr:rowOff>
    </xdr:from>
    <xdr:to>
      <xdr:col>116</xdr:col>
      <xdr:colOff>114300</xdr:colOff>
      <xdr:row>85</xdr:row>
      <xdr:rowOff>129721</xdr:rowOff>
    </xdr:to>
    <xdr:sp macro="" textlink="">
      <xdr:nvSpPr>
        <xdr:cNvPr id="724" name="楕円 723"/>
        <xdr:cNvSpPr/>
      </xdr:nvSpPr>
      <xdr:spPr>
        <a:xfrm>
          <a:off x="221107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6548</xdr:rowOff>
    </xdr:from>
    <xdr:ext cx="469744" cy="259045"/>
    <xdr:sp macro="" textlink="">
      <xdr:nvSpPr>
        <xdr:cNvPr id="725" name="【児童館】&#10;一人当たり面積該当値テキスト"/>
        <xdr:cNvSpPr txBox="1"/>
      </xdr:nvSpPr>
      <xdr:spPr>
        <a:xfrm>
          <a:off x="221996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28121</xdr:rowOff>
    </xdr:from>
    <xdr:to>
      <xdr:col>112</xdr:col>
      <xdr:colOff>38100</xdr:colOff>
      <xdr:row>85</xdr:row>
      <xdr:rowOff>129721</xdr:rowOff>
    </xdr:to>
    <xdr:sp macro="" textlink="">
      <xdr:nvSpPr>
        <xdr:cNvPr id="726" name="楕円 725"/>
        <xdr:cNvSpPr/>
      </xdr:nvSpPr>
      <xdr:spPr>
        <a:xfrm>
          <a:off x="21272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78921</xdr:rowOff>
    </xdr:from>
    <xdr:to>
      <xdr:col>116</xdr:col>
      <xdr:colOff>63500</xdr:colOff>
      <xdr:row>85</xdr:row>
      <xdr:rowOff>78921</xdr:rowOff>
    </xdr:to>
    <xdr:cxnSp macro="">
      <xdr:nvCxnSpPr>
        <xdr:cNvPr id="727" name="直線コネクタ 726"/>
        <xdr:cNvCxnSpPr/>
      </xdr:nvCxnSpPr>
      <xdr:spPr>
        <a:xfrm>
          <a:off x="21323300" y="14652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28121</xdr:rowOff>
    </xdr:from>
    <xdr:to>
      <xdr:col>107</xdr:col>
      <xdr:colOff>101600</xdr:colOff>
      <xdr:row>85</xdr:row>
      <xdr:rowOff>129721</xdr:rowOff>
    </xdr:to>
    <xdr:sp macro="" textlink="">
      <xdr:nvSpPr>
        <xdr:cNvPr id="728" name="楕円 727"/>
        <xdr:cNvSpPr/>
      </xdr:nvSpPr>
      <xdr:spPr>
        <a:xfrm>
          <a:off x="20383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78921</xdr:rowOff>
    </xdr:from>
    <xdr:to>
      <xdr:col>111</xdr:col>
      <xdr:colOff>177800</xdr:colOff>
      <xdr:row>85</xdr:row>
      <xdr:rowOff>78921</xdr:rowOff>
    </xdr:to>
    <xdr:cxnSp macro="">
      <xdr:nvCxnSpPr>
        <xdr:cNvPr id="729" name="直線コネクタ 728"/>
        <xdr:cNvCxnSpPr/>
      </xdr:nvCxnSpPr>
      <xdr:spPr>
        <a:xfrm>
          <a:off x="20434300" y="1465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28121</xdr:rowOff>
    </xdr:from>
    <xdr:to>
      <xdr:col>102</xdr:col>
      <xdr:colOff>165100</xdr:colOff>
      <xdr:row>85</xdr:row>
      <xdr:rowOff>129721</xdr:rowOff>
    </xdr:to>
    <xdr:sp macro="" textlink="">
      <xdr:nvSpPr>
        <xdr:cNvPr id="730" name="楕円 729"/>
        <xdr:cNvSpPr/>
      </xdr:nvSpPr>
      <xdr:spPr>
        <a:xfrm>
          <a:off x="19494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78921</xdr:rowOff>
    </xdr:from>
    <xdr:to>
      <xdr:col>107</xdr:col>
      <xdr:colOff>50800</xdr:colOff>
      <xdr:row>85</xdr:row>
      <xdr:rowOff>78921</xdr:rowOff>
    </xdr:to>
    <xdr:cxnSp macro="">
      <xdr:nvCxnSpPr>
        <xdr:cNvPr id="731" name="直線コネクタ 730"/>
        <xdr:cNvCxnSpPr/>
      </xdr:nvCxnSpPr>
      <xdr:spPr>
        <a:xfrm>
          <a:off x="19545300" y="1465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28121</xdr:rowOff>
    </xdr:from>
    <xdr:to>
      <xdr:col>98</xdr:col>
      <xdr:colOff>38100</xdr:colOff>
      <xdr:row>85</xdr:row>
      <xdr:rowOff>129721</xdr:rowOff>
    </xdr:to>
    <xdr:sp macro="" textlink="">
      <xdr:nvSpPr>
        <xdr:cNvPr id="732" name="楕円 731"/>
        <xdr:cNvSpPr/>
      </xdr:nvSpPr>
      <xdr:spPr>
        <a:xfrm>
          <a:off x="18605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78921</xdr:rowOff>
    </xdr:from>
    <xdr:to>
      <xdr:col>102</xdr:col>
      <xdr:colOff>114300</xdr:colOff>
      <xdr:row>85</xdr:row>
      <xdr:rowOff>78921</xdr:rowOff>
    </xdr:to>
    <xdr:cxnSp macro="">
      <xdr:nvCxnSpPr>
        <xdr:cNvPr id="733" name="直線コネクタ 732"/>
        <xdr:cNvCxnSpPr/>
      </xdr:nvCxnSpPr>
      <xdr:spPr>
        <a:xfrm>
          <a:off x="18656300" y="1465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734" name="n_1aveValue【児童館】&#10;一人当たり面積"/>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56441</xdr:rowOff>
    </xdr:from>
    <xdr:ext cx="469744" cy="259045"/>
    <xdr:sp macro="" textlink="">
      <xdr:nvSpPr>
        <xdr:cNvPr id="735" name="n_2aveValue【児童館】&#10;一人当たり面積"/>
        <xdr:cNvSpPr txBox="1"/>
      </xdr:nvSpPr>
      <xdr:spPr>
        <a:xfrm>
          <a:off x="20199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736" name="n_3aveValue【児童館】&#10;一人当たり面積"/>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121756</xdr:rowOff>
    </xdr:from>
    <xdr:ext cx="469744" cy="259045"/>
    <xdr:sp macro="" textlink="">
      <xdr:nvSpPr>
        <xdr:cNvPr id="737" name="n_4aveValue【児童館】&#10;一人当たり面積"/>
        <xdr:cNvSpPr txBox="1"/>
      </xdr:nvSpPr>
      <xdr:spPr>
        <a:xfrm>
          <a:off x="18421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120848</xdr:rowOff>
    </xdr:from>
    <xdr:ext cx="469744" cy="259045"/>
    <xdr:sp macro="" textlink="">
      <xdr:nvSpPr>
        <xdr:cNvPr id="738" name="n_1mainValue【児童館】&#10;一人当たり面積"/>
        <xdr:cNvSpPr txBox="1"/>
      </xdr:nvSpPr>
      <xdr:spPr>
        <a:xfrm>
          <a:off x="21075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120848</xdr:rowOff>
    </xdr:from>
    <xdr:ext cx="469744" cy="259045"/>
    <xdr:sp macro="" textlink="">
      <xdr:nvSpPr>
        <xdr:cNvPr id="739" name="n_2mainValue【児童館】&#10;一人当たり面積"/>
        <xdr:cNvSpPr txBox="1"/>
      </xdr:nvSpPr>
      <xdr:spPr>
        <a:xfrm>
          <a:off x="20199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120848</xdr:rowOff>
    </xdr:from>
    <xdr:ext cx="469744" cy="259045"/>
    <xdr:sp macro="" textlink="">
      <xdr:nvSpPr>
        <xdr:cNvPr id="740" name="n_3mainValue【児童館】&#10;一人当たり面積"/>
        <xdr:cNvSpPr txBox="1"/>
      </xdr:nvSpPr>
      <xdr:spPr>
        <a:xfrm>
          <a:off x="19310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120848</xdr:rowOff>
    </xdr:from>
    <xdr:ext cx="469744" cy="259045"/>
    <xdr:sp macro="" textlink="">
      <xdr:nvSpPr>
        <xdr:cNvPr id="741" name="n_4mainValue【児童館】&#10;一人当たり面積"/>
        <xdr:cNvSpPr txBox="1"/>
      </xdr:nvSpPr>
      <xdr:spPr>
        <a:xfrm>
          <a:off x="18421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57150</xdr:rowOff>
    </xdr:from>
    <xdr:to>
      <xdr:col>85</xdr:col>
      <xdr:colOff>126364</xdr:colOff>
      <xdr:row>107</xdr:row>
      <xdr:rowOff>104775</xdr:rowOff>
    </xdr:to>
    <xdr:cxnSp macro="">
      <xdr:nvCxnSpPr>
        <xdr:cNvPr id="766" name="直線コネクタ 765"/>
        <xdr:cNvCxnSpPr/>
      </xdr:nvCxnSpPr>
      <xdr:spPr>
        <a:xfrm flipV="1">
          <a:off x="16318864" y="170307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108602</xdr:rowOff>
    </xdr:from>
    <xdr:ext cx="405111" cy="259045"/>
    <xdr:sp macro="" textlink="">
      <xdr:nvSpPr>
        <xdr:cNvPr id="767" name="【公民館】&#10;有形固定資産減価償却率最小値テキスト"/>
        <xdr:cNvSpPr txBox="1"/>
      </xdr:nvSpPr>
      <xdr:spPr>
        <a:xfrm>
          <a:off x="16357600"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104775</xdr:rowOff>
    </xdr:from>
    <xdr:to>
      <xdr:col>86</xdr:col>
      <xdr:colOff>25400</xdr:colOff>
      <xdr:row>107</xdr:row>
      <xdr:rowOff>104775</xdr:rowOff>
    </xdr:to>
    <xdr:cxnSp macro="">
      <xdr:nvCxnSpPr>
        <xdr:cNvPr id="768" name="直線コネクタ 767"/>
        <xdr:cNvCxnSpPr/>
      </xdr:nvCxnSpPr>
      <xdr:spPr>
        <a:xfrm>
          <a:off x="16230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3827</xdr:rowOff>
    </xdr:from>
    <xdr:ext cx="405111" cy="259045"/>
    <xdr:sp macro="" textlink="">
      <xdr:nvSpPr>
        <xdr:cNvPr id="769" name="【公民館】&#10;有形固定資産減価償却率最大値テキスト"/>
        <xdr:cNvSpPr txBox="1"/>
      </xdr:nvSpPr>
      <xdr:spPr>
        <a:xfrm>
          <a:off x="163576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770" name="直線コネクタ 769"/>
        <xdr:cNvCxnSpPr/>
      </xdr:nvCxnSpPr>
      <xdr:spPr>
        <a:xfrm>
          <a:off x="16230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129557</xdr:rowOff>
    </xdr:from>
    <xdr:ext cx="405111" cy="259045"/>
    <xdr:sp macro="" textlink="">
      <xdr:nvSpPr>
        <xdr:cNvPr id="771" name="【公民館】&#10;有形固定資産減価償却率平均値テキスト"/>
        <xdr:cNvSpPr txBox="1"/>
      </xdr:nvSpPr>
      <xdr:spPr>
        <a:xfrm>
          <a:off x="163576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72" name="フローチャート: 判断 771"/>
        <xdr:cNvSpPr/>
      </xdr:nvSpPr>
      <xdr:spPr>
        <a:xfrm>
          <a:off x="16268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73" name="フローチャート: 判断 772"/>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774" name="フローチャート: 判断 773"/>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124461</xdr:rowOff>
    </xdr:from>
    <xdr:to>
      <xdr:col>72</xdr:col>
      <xdr:colOff>38100</xdr:colOff>
      <xdr:row>104</xdr:row>
      <xdr:rowOff>54611</xdr:rowOff>
    </xdr:to>
    <xdr:sp macro="" textlink="">
      <xdr:nvSpPr>
        <xdr:cNvPr id="775" name="フローチャート: 判断 774"/>
        <xdr:cNvSpPr/>
      </xdr:nvSpPr>
      <xdr:spPr>
        <a:xfrm>
          <a:off x="13652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99695</xdr:rowOff>
    </xdr:from>
    <xdr:to>
      <xdr:col>67</xdr:col>
      <xdr:colOff>101600</xdr:colOff>
      <xdr:row>104</xdr:row>
      <xdr:rowOff>29845</xdr:rowOff>
    </xdr:to>
    <xdr:sp macro="" textlink="">
      <xdr:nvSpPr>
        <xdr:cNvPr id="776" name="フローチャート: 判断 775"/>
        <xdr:cNvSpPr/>
      </xdr:nvSpPr>
      <xdr:spPr>
        <a:xfrm>
          <a:off x="12763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128270</xdr:rowOff>
    </xdr:from>
    <xdr:to>
      <xdr:col>85</xdr:col>
      <xdr:colOff>177800</xdr:colOff>
      <xdr:row>103</xdr:row>
      <xdr:rowOff>58420</xdr:rowOff>
    </xdr:to>
    <xdr:sp macro="" textlink="">
      <xdr:nvSpPr>
        <xdr:cNvPr id="782" name="楕円 781"/>
        <xdr:cNvSpPr/>
      </xdr:nvSpPr>
      <xdr:spPr>
        <a:xfrm>
          <a:off x="162687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151147</xdr:rowOff>
    </xdr:from>
    <xdr:ext cx="405111" cy="259045"/>
    <xdr:sp macro="" textlink="">
      <xdr:nvSpPr>
        <xdr:cNvPr id="783" name="【公民館】&#10;有形固定資産減価償却率該当値テキスト"/>
        <xdr:cNvSpPr txBox="1"/>
      </xdr:nvSpPr>
      <xdr:spPr>
        <a:xfrm>
          <a:off x="16357600"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88264</xdr:rowOff>
    </xdr:from>
    <xdr:to>
      <xdr:col>81</xdr:col>
      <xdr:colOff>101600</xdr:colOff>
      <xdr:row>103</xdr:row>
      <xdr:rowOff>18414</xdr:rowOff>
    </xdr:to>
    <xdr:sp macro="" textlink="">
      <xdr:nvSpPr>
        <xdr:cNvPr id="784" name="楕円 783"/>
        <xdr:cNvSpPr/>
      </xdr:nvSpPr>
      <xdr:spPr>
        <a:xfrm>
          <a:off x="15430500" y="175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139064</xdr:rowOff>
    </xdr:from>
    <xdr:to>
      <xdr:col>85</xdr:col>
      <xdr:colOff>127000</xdr:colOff>
      <xdr:row>103</xdr:row>
      <xdr:rowOff>7620</xdr:rowOff>
    </xdr:to>
    <xdr:cxnSp macro="">
      <xdr:nvCxnSpPr>
        <xdr:cNvPr id="785" name="直線コネクタ 784"/>
        <xdr:cNvCxnSpPr/>
      </xdr:nvCxnSpPr>
      <xdr:spPr>
        <a:xfrm>
          <a:off x="15481300" y="1762696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53975</xdr:rowOff>
    </xdr:from>
    <xdr:to>
      <xdr:col>76</xdr:col>
      <xdr:colOff>165100</xdr:colOff>
      <xdr:row>102</xdr:row>
      <xdr:rowOff>155575</xdr:rowOff>
    </xdr:to>
    <xdr:sp macro="" textlink="">
      <xdr:nvSpPr>
        <xdr:cNvPr id="786" name="楕円 785"/>
        <xdr:cNvSpPr/>
      </xdr:nvSpPr>
      <xdr:spPr>
        <a:xfrm>
          <a:off x="14541500" y="1754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104775</xdr:rowOff>
    </xdr:from>
    <xdr:to>
      <xdr:col>81</xdr:col>
      <xdr:colOff>50800</xdr:colOff>
      <xdr:row>102</xdr:row>
      <xdr:rowOff>139064</xdr:rowOff>
    </xdr:to>
    <xdr:cxnSp macro="">
      <xdr:nvCxnSpPr>
        <xdr:cNvPr id="787" name="直線コネクタ 786"/>
        <xdr:cNvCxnSpPr/>
      </xdr:nvCxnSpPr>
      <xdr:spPr>
        <a:xfrm>
          <a:off x="14592300" y="175926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13970</xdr:rowOff>
    </xdr:from>
    <xdr:to>
      <xdr:col>72</xdr:col>
      <xdr:colOff>38100</xdr:colOff>
      <xdr:row>102</xdr:row>
      <xdr:rowOff>115570</xdr:rowOff>
    </xdr:to>
    <xdr:sp macro="" textlink="">
      <xdr:nvSpPr>
        <xdr:cNvPr id="788" name="楕円 787"/>
        <xdr:cNvSpPr/>
      </xdr:nvSpPr>
      <xdr:spPr>
        <a:xfrm>
          <a:off x="13652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64770</xdr:rowOff>
    </xdr:from>
    <xdr:to>
      <xdr:col>76</xdr:col>
      <xdr:colOff>114300</xdr:colOff>
      <xdr:row>102</xdr:row>
      <xdr:rowOff>104775</xdr:rowOff>
    </xdr:to>
    <xdr:cxnSp macro="">
      <xdr:nvCxnSpPr>
        <xdr:cNvPr id="789" name="直線コネクタ 788"/>
        <xdr:cNvCxnSpPr/>
      </xdr:nvCxnSpPr>
      <xdr:spPr>
        <a:xfrm>
          <a:off x="13703300" y="175526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147320</xdr:rowOff>
    </xdr:from>
    <xdr:to>
      <xdr:col>67</xdr:col>
      <xdr:colOff>101600</xdr:colOff>
      <xdr:row>102</xdr:row>
      <xdr:rowOff>77470</xdr:rowOff>
    </xdr:to>
    <xdr:sp macro="" textlink="">
      <xdr:nvSpPr>
        <xdr:cNvPr id="790" name="楕円 789"/>
        <xdr:cNvSpPr/>
      </xdr:nvSpPr>
      <xdr:spPr>
        <a:xfrm>
          <a:off x="12763500" y="1746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26670</xdr:rowOff>
    </xdr:from>
    <xdr:to>
      <xdr:col>71</xdr:col>
      <xdr:colOff>177800</xdr:colOff>
      <xdr:row>102</xdr:row>
      <xdr:rowOff>64770</xdr:rowOff>
    </xdr:to>
    <xdr:cxnSp macro="">
      <xdr:nvCxnSpPr>
        <xdr:cNvPr id="791" name="直線コネクタ 790"/>
        <xdr:cNvCxnSpPr/>
      </xdr:nvCxnSpPr>
      <xdr:spPr>
        <a:xfrm>
          <a:off x="12814300" y="175145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792" name="n_1aveValue【公民館】&#10;有形固定資産減価償却率"/>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28591</xdr:rowOff>
    </xdr:from>
    <xdr:ext cx="405111" cy="259045"/>
    <xdr:sp macro="" textlink="">
      <xdr:nvSpPr>
        <xdr:cNvPr id="793" name="n_2aveValue【公民館】&#10;有形固定資産減価償却率"/>
        <xdr:cNvSpPr txBox="1"/>
      </xdr:nvSpPr>
      <xdr:spPr>
        <a:xfrm>
          <a:off x="14389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45738</xdr:rowOff>
    </xdr:from>
    <xdr:ext cx="405111" cy="259045"/>
    <xdr:sp macro="" textlink="">
      <xdr:nvSpPr>
        <xdr:cNvPr id="794" name="n_3aveValue【公民館】&#10;有形固定資産減価償却率"/>
        <xdr:cNvSpPr txBox="1"/>
      </xdr:nvSpPr>
      <xdr:spPr>
        <a:xfrm>
          <a:off x="135007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20972</xdr:rowOff>
    </xdr:from>
    <xdr:ext cx="405111" cy="259045"/>
    <xdr:sp macro="" textlink="">
      <xdr:nvSpPr>
        <xdr:cNvPr id="795" name="n_4aveValue【公民館】&#10;有形固定資産減価償却率"/>
        <xdr:cNvSpPr txBox="1"/>
      </xdr:nvSpPr>
      <xdr:spPr>
        <a:xfrm>
          <a:off x="12611744" y="178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34941</xdr:rowOff>
    </xdr:from>
    <xdr:ext cx="405111" cy="259045"/>
    <xdr:sp macro="" textlink="">
      <xdr:nvSpPr>
        <xdr:cNvPr id="796" name="n_1mainValue【公民館】&#10;有形固定資産減価償却率"/>
        <xdr:cNvSpPr txBox="1"/>
      </xdr:nvSpPr>
      <xdr:spPr>
        <a:xfrm>
          <a:off x="15266044" y="173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652</xdr:rowOff>
    </xdr:from>
    <xdr:ext cx="405111" cy="259045"/>
    <xdr:sp macro="" textlink="">
      <xdr:nvSpPr>
        <xdr:cNvPr id="797" name="n_2mainValue【公民館】&#10;有形固定資産減価償却率"/>
        <xdr:cNvSpPr txBox="1"/>
      </xdr:nvSpPr>
      <xdr:spPr>
        <a:xfrm>
          <a:off x="14389744" y="1731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132097</xdr:rowOff>
    </xdr:from>
    <xdr:ext cx="405111" cy="259045"/>
    <xdr:sp macro="" textlink="">
      <xdr:nvSpPr>
        <xdr:cNvPr id="798" name="n_3mainValue【公民館】&#10;有形固定資産減価償却率"/>
        <xdr:cNvSpPr txBox="1"/>
      </xdr:nvSpPr>
      <xdr:spPr>
        <a:xfrm>
          <a:off x="13500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93997</xdr:rowOff>
    </xdr:from>
    <xdr:ext cx="405111" cy="259045"/>
    <xdr:sp macro="" textlink="">
      <xdr:nvSpPr>
        <xdr:cNvPr id="799" name="n_4mainValue【公民館】&#10;有形固定資産減価償却率"/>
        <xdr:cNvSpPr txBox="1"/>
      </xdr:nvSpPr>
      <xdr:spPr>
        <a:xfrm>
          <a:off x="12611744"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91439</xdr:rowOff>
    </xdr:from>
    <xdr:to>
      <xdr:col>116</xdr:col>
      <xdr:colOff>62864</xdr:colOff>
      <xdr:row>108</xdr:row>
      <xdr:rowOff>38100</xdr:rowOff>
    </xdr:to>
    <xdr:cxnSp macro="">
      <xdr:nvCxnSpPr>
        <xdr:cNvPr id="823" name="直線コネクタ 822"/>
        <xdr:cNvCxnSpPr/>
      </xdr:nvCxnSpPr>
      <xdr:spPr>
        <a:xfrm flipV="1">
          <a:off x="22160864" y="172364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24" name="【公民館】&#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25" name="直線コネクタ 824"/>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38116</xdr:rowOff>
    </xdr:from>
    <xdr:ext cx="469744" cy="259045"/>
    <xdr:sp macro="" textlink="">
      <xdr:nvSpPr>
        <xdr:cNvPr id="826" name="【公民館】&#10;一人当たり面積最大値テキスト"/>
        <xdr:cNvSpPr txBox="1"/>
      </xdr:nvSpPr>
      <xdr:spPr>
        <a:xfrm>
          <a:off x="221996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91439</xdr:rowOff>
    </xdr:from>
    <xdr:to>
      <xdr:col>116</xdr:col>
      <xdr:colOff>152400</xdr:colOff>
      <xdr:row>100</xdr:row>
      <xdr:rowOff>91439</xdr:rowOff>
    </xdr:to>
    <xdr:cxnSp macro="">
      <xdr:nvCxnSpPr>
        <xdr:cNvPr id="827" name="直線コネクタ 826"/>
        <xdr:cNvCxnSpPr/>
      </xdr:nvCxnSpPr>
      <xdr:spPr>
        <a:xfrm>
          <a:off x="22072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52088</xdr:rowOff>
    </xdr:from>
    <xdr:ext cx="469744" cy="259045"/>
    <xdr:sp macro="" textlink="">
      <xdr:nvSpPr>
        <xdr:cNvPr id="828" name="【公民館】&#10;一人当たり面積平均値テキスト"/>
        <xdr:cNvSpPr txBox="1"/>
      </xdr:nvSpPr>
      <xdr:spPr>
        <a:xfrm>
          <a:off x="22199600" y="17882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29211</xdr:rowOff>
    </xdr:from>
    <xdr:to>
      <xdr:col>116</xdr:col>
      <xdr:colOff>114300</xdr:colOff>
      <xdr:row>105</xdr:row>
      <xdr:rowOff>130811</xdr:rowOff>
    </xdr:to>
    <xdr:sp macro="" textlink="">
      <xdr:nvSpPr>
        <xdr:cNvPr id="829" name="フローチャート: 判断 828"/>
        <xdr:cNvSpPr/>
      </xdr:nvSpPr>
      <xdr:spPr>
        <a:xfrm>
          <a:off x="221107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830" name="フローチャート: 判断 829"/>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831" name="フローチャート: 判断 830"/>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74930</xdr:rowOff>
    </xdr:from>
    <xdr:to>
      <xdr:col>102</xdr:col>
      <xdr:colOff>165100</xdr:colOff>
      <xdr:row>106</xdr:row>
      <xdr:rowOff>5080</xdr:rowOff>
    </xdr:to>
    <xdr:sp macro="" textlink="">
      <xdr:nvSpPr>
        <xdr:cNvPr id="832" name="フローチャート: 判断 831"/>
        <xdr:cNvSpPr/>
      </xdr:nvSpPr>
      <xdr:spPr>
        <a:xfrm>
          <a:off x="19494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33" name="フローチャート: 判断 832"/>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39" name="楕円 838"/>
        <xdr:cNvSpPr/>
      </xdr:nvSpPr>
      <xdr:spPr>
        <a:xfrm>
          <a:off x="22110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118127</xdr:rowOff>
    </xdr:from>
    <xdr:ext cx="469744" cy="259045"/>
    <xdr:sp macro="" textlink="">
      <xdr:nvSpPr>
        <xdr:cNvPr id="840" name="【公民館】&#10;一人当たり面積該当値テキスト"/>
        <xdr:cNvSpPr txBox="1"/>
      </xdr:nvSpPr>
      <xdr:spPr>
        <a:xfrm>
          <a:off x="22199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139700</xdr:rowOff>
    </xdr:from>
    <xdr:to>
      <xdr:col>112</xdr:col>
      <xdr:colOff>38100</xdr:colOff>
      <xdr:row>107</xdr:row>
      <xdr:rowOff>69850</xdr:rowOff>
    </xdr:to>
    <xdr:sp macro="" textlink="">
      <xdr:nvSpPr>
        <xdr:cNvPr id="841" name="楕円 840"/>
        <xdr:cNvSpPr/>
      </xdr:nvSpPr>
      <xdr:spPr>
        <a:xfrm>
          <a:off x="2127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19050</xdr:rowOff>
    </xdr:from>
    <xdr:to>
      <xdr:col>116</xdr:col>
      <xdr:colOff>63500</xdr:colOff>
      <xdr:row>107</xdr:row>
      <xdr:rowOff>19050</xdr:rowOff>
    </xdr:to>
    <xdr:cxnSp macro="">
      <xdr:nvCxnSpPr>
        <xdr:cNvPr id="842" name="直線コネクタ 841"/>
        <xdr:cNvCxnSpPr/>
      </xdr:nvCxnSpPr>
      <xdr:spPr>
        <a:xfrm>
          <a:off x="21323300" y="1836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147320</xdr:rowOff>
    </xdr:from>
    <xdr:to>
      <xdr:col>107</xdr:col>
      <xdr:colOff>101600</xdr:colOff>
      <xdr:row>107</xdr:row>
      <xdr:rowOff>77470</xdr:rowOff>
    </xdr:to>
    <xdr:sp macro="" textlink="">
      <xdr:nvSpPr>
        <xdr:cNvPr id="843" name="楕円 842"/>
        <xdr:cNvSpPr/>
      </xdr:nvSpPr>
      <xdr:spPr>
        <a:xfrm>
          <a:off x="20383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19050</xdr:rowOff>
    </xdr:from>
    <xdr:to>
      <xdr:col>111</xdr:col>
      <xdr:colOff>177800</xdr:colOff>
      <xdr:row>107</xdr:row>
      <xdr:rowOff>26670</xdr:rowOff>
    </xdr:to>
    <xdr:cxnSp macro="">
      <xdr:nvCxnSpPr>
        <xdr:cNvPr id="844" name="直線コネクタ 843"/>
        <xdr:cNvCxnSpPr/>
      </xdr:nvCxnSpPr>
      <xdr:spPr>
        <a:xfrm flipV="1">
          <a:off x="20434300" y="18364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147320</xdr:rowOff>
    </xdr:from>
    <xdr:to>
      <xdr:col>102</xdr:col>
      <xdr:colOff>165100</xdr:colOff>
      <xdr:row>107</xdr:row>
      <xdr:rowOff>77470</xdr:rowOff>
    </xdr:to>
    <xdr:sp macro="" textlink="">
      <xdr:nvSpPr>
        <xdr:cNvPr id="845" name="楕円 844"/>
        <xdr:cNvSpPr/>
      </xdr:nvSpPr>
      <xdr:spPr>
        <a:xfrm>
          <a:off x="19494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26670</xdr:rowOff>
    </xdr:from>
    <xdr:to>
      <xdr:col>107</xdr:col>
      <xdr:colOff>50800</xdr:colOff>
      <xdr:row>107</xdr:row>
      <xdr:rowOff>26670</xdr:rowOff>
    </xdr:to>
    <xdr:cxnSp macro="">
      <xdr:nvCxnSpPr>
        <xdr:cNvPr id="846" name="直線コネクタ 845"/>
        <xdr:cNvCxnSpPr/>
      </xdr:nvCxnSpPr>
      <xdr:spPr>
        <a:xfrm>
          <a:off x="19545300" y="1837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147320</xdr:rowOff>
    </xdr:from>
    <xdr:to>
      <xdr:col>98</xdr:col>
      <xdr:colOff>38100</xdr:colOff>
      <xdr:row>107</xdr:row>
      <xdr:rowOff>77470</xdr:rowOff>
    </xdr:to>
    <xdr:sp macro="" textlink="">
      <xdr:nvSpPr>
        <xdr:cNvPr id="847" name="楕円 846"/>
        <xdr:cNvSpPr/>
      </xdr:nvSpPr>
      <xdr:spPr>
        <a:xfrm>
          <a:off x="18605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26670</xdr:rowOff>
    </xdr:from>
    <xdr:to>
      <xdr:col>102</xdr:col>
      <xdr:colOff>114300</xdr:colOff>
      <xdr:row>107</xdr:row>
      <xdr:rowOff>26670</xdr:rowOff>
    </xdr:to>
    <xdr:cxnSp macro="">
      <xdr:nvCxnSpPr>
        <xdr:cNvPr id="848" name="直線コネクタ 847"/>
        <xdr:cNvCxnSpPr/>
      </xdr:nvCxnSpPr>
      <xdr:spPr>
        <a:xfrm>
          <a:off x="18656300" y="1837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849" name="n_1aveValue【公民館】&#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36847</xdr:rowOff>
    </xdr:from>
    <xdr:ext cx="469744" cy="259045"/>
    <xdr:sp macro="" textlink="">
      <xdr:nvSpPr>
        <xdr:cNvPr id="850" name="n_2aveValue【公民館】&#10;一人当たり面積"/>
        <xdr:cNvSpPr txBox="1"/>
      </xdr:nvSpPr>
      <xdr:spPr>
        <a:xfrm>
          <a:off x="20199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21607</xdr:rowOff>
    </xdr:from>
    <xdr:ext cx="469744" cy="259045"/>
    <xdr:sp macro="" textlink="">
      <xdr:nvSpPr>
        <xdr:cNvPr id="851" name="n_3aveValue【公民館】&#10;一人当たり面積"/>
        <xdr:cNvSpPr txBox="1"/>
      </xdr:nvSpPr>
      <xdr:spPr>
        <a:xfrm>
          <a:off x="19310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852" name="n_4aveValue【公民館】&#10;一人当たり面積"/>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60977</xdr:rowOff>
    </xdr:from>
    <xdr:ext cx="469744" cy="259045"/>
    <xdr:sp macro="" textlink="">
      <xdr:nvSpPr>
        <xdr:cNvPr id="853" name="n_1mainValue【公民館】&#10;一人当たり面積"/>
        <xdr:cNvSpPr txBox="1"/>
      </xdr:nvSpPr>
      <xdr:spPr>
        <a:xfrm>
          <a:off x="21075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68597</xdr:rowOff>
    </xdr:from>
    <xdr:ext cx="469744" cy="259045"/>
    <xdr:sp macro="" textlink="">
      <xdr:nvSpPr>
        <xdr:cNvPr id="854" name="n_2mainValue【公民館】&#10;一人当たり面積"/>
        <xdr:cNvSpPr txBox="1"/>
      </xdr:nvSpPr>
      <xdr:spPr>
        <a:xfrm>
          <a:off x="20199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68597</xdr:rowOff>
    </xdr:from>
    <xdr:ext cx="469744" cy="259045"/>
    <xdr:sp macro="" textlink="">
      <xdr:nvSpPr>
        <xdr:cNvPr id="855" name="n_3mainValue【公民館】&#10;一人当たり面積"/>
        <xdr:cNvSpPr txBox="1"/>
      </xdr:nvSpPr>
      <xdr:spPr>
        <a:xfrm>
          <a:off x="19310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68597</xdr:rowOff>
    </xdr:from>
    <xdr:ext cx="469744" cy="259045"/>
    <xdr:sp macro="" textlink="">
      <xdr:nvSpPr>
        <xdr:cNvPr id="856" name="n_4mainValue【公民館】&#10;一人当たり面積"/>
        <xdr:cNvSpPr txBox="1"/>
      </xdr:nvSpPr>
      <xdr:spPr>
        <a:xfrm>
          <a:off x="184214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有形固定資産減価償却率については、おおむね類似団体や全国平均を下回っている。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橋りょう・トンネル、公営住宅については</a:t>
          </a:r>
          <a:r>
            <a:rPr kumimoji="1" lang="ja-JP" altLang="en-US" sz="1300">
              <a:latin typeface="ＭＳ Ｐゴシック" panose="020B0600070205080204" pitchFamily="50" charset="-128"/>
              <a:ea typeface="ＭＳ Ｐゴシック" panose="020B0600070205080204" pitchFamily="50" charset="-128"/>
            </a:rPr>
            <a:t>、計画的に改修工事等を実施しており、類似団体や全国平均より低い水準となっている。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園については、平成２２年に北幼稚園の建て替え、および錦田幼稚園、みかど幼稚園、谷田保育園を統合し、新たに「錦田こども園」を建設したことにより、類似団体や全国平均と比べて大幅に低い水準となっている。</a:t>
          </a:r>
        </a:p>
        <a:p>
          <a:r>
            <a:rPr kumimoji="1" lang="ja-JP" altLang="en-US" sz="1300">
              <a:latin typeface="ＭＳ Ｐゴシック" panose="020B0600070205080204" pitchFamily="50" charset="-128"/>
              <a:ea typeface="ＭＳ Ｐゴシック" panose="020B0600070205080204" pitchFamily="50" charset="-128"/>
            </a:rPr>
            <a:t>学校施設については、市内小中学校において令和元年度に普通教室等空調設備設置事業等が完了したことから増加に転じている。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児童館及び公民館について</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は、更新や新設</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等により築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年以下の建物も複数あることから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類似団体や全国平均より低い水準となっている。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静岡県三島市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109,051
107,679
62.02
51,379,970
50,164,115
944,376
21,783,654
40,186,059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72934</xdr:rowOff>
    </xdr:from>
    <xdr:to>
      <xdr:col>24</xdr:col>
      <xdr:colOff>62865</xdr:colOff>
      <xdr:row>42</xdr:row>
      <xdr:rowOff>9253</xdr:rowOff>
    </xdr:to>
    <xdr:cxnSp macro="">
      <xdr:nvCxnSpPr>
        <xdr:cNvPr id="58" name="直線コネクタ 57"/>
        <xdr:cNvCxnSpPr/>
      </xdr:nvCxnSpPr>
      <xdr:spPr>
        <a:xfrm flipV="1">
          <a:off x="4634865" y="5730784"/>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13080</xdr:rowOff>
    </xdr:from>
    <xdr:ext cx="405111" cy="259045"/>
    <xdr:sp macro="" textlink="">
      <xdr:nvSpPr>
        <xdr:cNvPr id="59" name="【図書館】&#10;有形固定資産減価償却率最小値テキスト"/>
        <xdr:cNvSpPr txBox="1"/>
      </xdr:nvSpPr>
      <xdr:spPr>
        <a:xfrm>
          <a:off x="4673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9253</xdr:rowOff>
    </xdr:from>
    <xdr:to>
      <xdr:col>24</xdr:col>
      <xdr:colOff>152400</xdr:colOff>
      <xdr:row>42</xdr:row>
      <xdr:rowOff>9253</xdr:rowOff>
    </xdr:to>
    <xdr:cxnSp macro="">
      <xdr:nvCxnSpPr>
        <xdr:cNvPr id="60" name="直線コネクタ 59"/>
        <xdr:cNvCxnSpPr/>
      </xdr:nvCxnSpPr>
      <xdr:spPr>
        <a:xfrm>
          <a:off x="4546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19611</xdr:rowOff>
    </xdr:from>
    <xdr:ext cx="340478" cy="259045"/>
    <xdr:sp macro="" textlink="">
      <xdr:nvSpPr>
        <xdr:cNvPr id="61" name="【図書館】&#10;有形固定資産減価償却率最大値テキスト"/>
        <xdr:cNvSpPr txBox="1"/>
      </xdr:nvSpPr>
      <xdr:spPr>
        <a:xfrm>
          <a:off x="4673600" y="550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72934</xdr:rowOff>
    </xdr:from>
    <xdr:to>
      <xdr:col>24</xdr:col>
      <xdr:colOff>152400</xdr:colOff>
      <xdr:row>33</xdr:row>
      <xdr:rowOff>72934</xdr:rowOff>
    </xdr:to>
    <xdr:cxnSp macro="">
      <xdr:nvCxnSpPr>
        <xdr:cNvPr id="62" name="直線コネクタ 61"/>
        <xdr:cNvCxnSpPr/>
      </xdr:nvCxnSpPr>
      <xdr:spPr>
        <a:xfrm>
          <a:off x="4546600" y="573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43016</xdr:rowOff>
    </xdr:from>
    <xdr:ext cx="405111" cy="259045"/>
    <xdr:sp macro="" textlink="">
      <xdr:nvSpPr>
        <xdr:cNvPr id="63" name="【図書館】&#10;有形固定資産減価償却率平均値テキスト"/>
        <xdr:cNvSpPr txBox="1"/>
      </xdr:nvSpPr>
      <xdr:spPr>
        <a:xfrm>
          <a:off x="4673600" y="638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64" name="フローチャート: 判断 63"/>
        <xdr:cNvSpPr/>
      </xdr:nvSpPr>
      <xdr:spPr>
        <a:xfrm>
          <a:off x="45847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22134</xdr:rowOff>
    </xdr:from>
    <xdr:to>
      <xdr:col>15</xdr:col>
      <xdr:colOff>101600</xdr:colOff>
      <xdr:row>37</xdr:row>
      <xdr:rowOff>123734</xdr:rowOff>
    </xdr:to>
    <xdr:sp macro="" textlink="">
      <xdr:nvSpPr>
        <xdr:cNvPr id="66" name="フローチャート: 判断 65"/>
        <xdr:cNvSpPr/>
      </xdr:nvSpPr>
      <xdr:spPr>
        <a:xfrm>
          <a:off x="2857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907</xdr:rowOff>
    </xdr:from>
    <xdr:to>
      <xdr:col>6</xdr:col>
      <xdr:colOff>38100</xdr:colOff>
      <xdr:row>37</xdr:row>
      <xdr:rowOff>102507</xdr:rowOff>
    </xdr:to>
    <xdr:sp macro="" textlink="">
      <xdr:nvSpPr>
        <xdr:cNvPr id="68" name="フローチャート: 判断 67"/>
        <xdr:cNvSpPr/>
      </xdr:nvSpPr>
      <xdr:spPr>
        <a:xfrm>
          <a:off x="1079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49893</xdr:rowOff>
    </xdr:from>
    <xdr:to>
      <xdr:col>24</xdr:col>
      <xdr:colOff>114300</xdr:colOff>
      <xdr:row>37</xdr:row>
      <xdr:rowOff>151493</xdr:rowOff>
    </xdr:to>
    <xdr:sp macro="" textlink="">
      <xdr:nvSpPr>
        <xdr:cNvPr id="74" name="楕円 73"/>
        <xdr:cNvSpPr/>
      </xdr:nvSpPr>
      <xdr:spPr>
        <a:xfrm>
          <a:off x="45847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72770</xdr:rowOff>
    </xdr:from>
    <xdr:ext cx="405111" cy="259045"/>
    <xdr:sp macro="" textlink="">
      <xdr:nvSpPr>
        <xdr:cNvPr id="75" name="【図書館】&#10;有形固定資産減価償却率該当値テキスト"/>
        <xdr:cNvSpPr txBox="1"/>
      </xdr:nvSpPr>
      <xdr:spPr>
        <a:xfrm>
          <a:off x="4673600" y="624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17236</xdr:rowOff>
    </xdr:from>
    <xdr:to>
      <xdr:col>20</xdr:col>
      <xdr:colOff>38100</xdr:colOff>
      <xdr:row>37</xdr:row>
      <xdr:rowOff>118836</xdr:rowOff>
    </xdr:to>
    <xdr:sp macro="" textlink="">
      <xdr:nvSpPr>
        <xdr:cNvPr id="76" name="楕円 75"/>
        <xdr:cNvSpPr/>
      </xdr:nvSpPr>
      <xdr:spPr>
        <a:xfrm>
          <a:off x="3746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68036</xdr:rowOff>
    </xdr:from>
    <xdr:to>
      <xdr:col>24</xdr:col>
      <xdr:colOff>63500</xdr:colOff>
      <xdr:row>37</xdr:row>
      <xdr:rowOff>100693</xdr:rowOff>
    </xdr:to>
    <xdr:cxnSp macro="">
      <xdr:nvCxnSpPr>
        <xdr:cNvPr id="77" name="直線コネクタ 76"/>
        <xdr:cNvCxnSpPr/>
      </xdr:nvCxnSpPr>
      <xdr:spPr>
        <a:xfrm>
          <a:off x="3797300" y="64116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156028</xdr:rowOff>
    </xdr:from>
    <xdr:to>
      <xdr:col>15</xdr:col>
      <xdr:colOff>101600</xdr:colOff>
      <xdr:row>37</xdr:row>
      <xdr:rowOff>86178</xdr:rowOff>
    </xdr:to>
    <xdr:sp macro="" textlink="">
      <xdr:nvSpPr>
        <xdr:cNvPr id="78" name="楕円 77"/>
        <xdr:cNvSpPr/>
      </xdr:nvSpPr>
      <xdr:spPr>
        <a:xfrm>
          <a:off x="2857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35378</xdr:rowOff>
    </xdr:from>
    <xdr:to>
      <xdr:col>19</xdr:col>
      <xdr:colOff>177800</xdr:colOff>
      <xdr:row>37</xdr:row>
      <xdr:rowOff>68036</xdr:rowOff>
    </xdr:to>
    <xdr:cxnSp macro="">
      <xdr:nvCxnSpPr>
        <xdr:cNvPr id="79" name="直線コネクタ 78"/>
        <xdr:cNvCxnSpPr/>
      </xdr:nvCxnSpPr>
      <xdr:spPr>
        <a:xfrm>
          <a:off x="2908300" y="63790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123372</xdr:rowOff>
    </xdr:from>
    <xdr:to>
      <xdr:col>10</xdr:col>
      <xdr:colOff>165100</xdr:colOff>
      <xdr:row>37</xdr:row>
      <xdr:rowOff>53522</xdr:rowOff>
    </xdr:to>
    <xdr:sp macro="" textlink="">
      <xdr:nvSpPr>
        <xdr:cNvPr id="80" name="楕円 79"/>
        <xdr:cNvSpPr/>
      </xdr:nvSpPr>
      <xdr:spPr>
        <a:xfrm>
          <a:off x="1968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2722</xdr:rowOff>
    </xdr:from>
    <xdr:to>
      <xdr:col>15</xdr:col>
      <xdr:colOff>50800</xdr:colOff>
      <xdr:row>37</xdr:row>
      <xdr:rowOff>35378</xdr:rowOff>
    </xdr:to>
    <xdr:cxnSp macro="">
      <xdr:nvCxnSpPr>
        <xdr:cNvPr id="81" name="直線コネクタ 80"/>
        <xdr:cNvCxnSpPr/>
      </xdr:nvCxnSpPr>
      <xdr:spPr>
        <a:xfrm>
          <a:off x="2019300" y="634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90714</xdr:rowOff>
    </xdr:from>
    <xdr:to>
      <xdr:col>6</xdr:col>
      <xdr:colOff>38100</xdr:colOff>
      <xdr:row>37</xdr:row>
      <xdr:rowOff>20864</xdr:rowOff>
    </xdr:to>
    <xdr:sp macro="" textlink="">
      <xdr:nvSpPr>
        <xdr:cNvPr id="82" name="楕円 81"/>
        <xdr:cNvSpPr/>
      </xdr:nvSpPr>
      <xdr:spPr>
        <a:xfrm>
          <a:off x="1079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141514</xdr:rowOff>
    </xdr:from>
    <xdr:to>
      <xdr:col>10</xdr:col>
      <xdr:colOff>114300</xdr:colOff>
      <xdr:row>37</xdr:row>
      <xdr:rowOff>2722</xdr:rowOff>
    </xdr:to>
    <xdr:cxnSp macro="">
      <xdr:nvCxnSpPr>
        <xdr:cNvPr id="83" name="直線コネクタ 82"/>
        <xdr:cNvCxnSpPr/>
      </xdr:nvCxnSpPr>
      <xdr:spPr>
        <a:xfrm>
          <a:off x="1130300" y="63137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114861</xdr:rowOff>
    </xdr:from>
    <xdr:ext cx="405111" cy="259045"/>
    <xdr:sp macro="" textlink="">
      <xdr:nvSpPr>
        <xdr:cNvPr id="85" name="n_2aveValue【図書館】&#10;有形固定資産減価償却率"/>
        <xdr:cNvSpPr txBox="1"/>
      </xdr:nvSpPr>
      <xdr:spPr>
        <a:xfrm>
          <a:off x="27057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93634</xdr:rowOff>
    </xdr:from>
    <xdr:ext cx="405111" cy="259045"/>
    <xdr:sp macro="" textlink="">
      <xdr:nvSpPr>
        <xdr:cNvPr id="87" name="n_4aveValue【図書館】&#10;有形固定資産減価償却率"/>
        <xdr:cNvSpPr txBox="1"/>
      </xdr:nvSpPr>
      <xdr:spPr>
        <a:xfrm>
          <a:off x="927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109963</xdr:rowOff>
    </xdr:from>
    <xdr:ext cx="405111" cy="259045"/>
    <xdr:sp macro="" textlink="">
      <xdr:nvSpPr>
        <xdr:cNvPr id="88" name="n_1mainValue【図書館】&#10;有形固定資産減価償却率"/>
        <xdr:cNvSpPr txBox="1"/>
      </xdr:nvSpPr>
      <xdr:spPr>
        <a:xfrm>
          <a:off x="35820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102705</xdr:rowOff>
    </xdr:from>
    <xdr:ext cx="405111" cy="259045"/>
    <xdr:sp macro="" textlink="">
      <xdr:nvSpPr>
        <xdr:cNvPr id="89" name="n_2mainValue【図書館】&#10;有形固定資産減価償却率"/>
        <xdr:cNvSpPr txBox="1"/>
      </xdr:nvSpPr>
      <xdr:spPr>
        <a:xfrm>
          <a:off x="2705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70049</xdr:rowOff>
    </xdr:from>
    <xdr:ext cx="405111" cy="259045"/>
    <xdr:sp macro="" textlink="">
      <xdr:nvSpPr>
        <xdr:cNvPr id="90" name="n_3mainValue【図書館】&#10;有形固定資産減価償却率"/>
        <xdr:cNvSpPr txBox="1"/>
      </xdr:nvSpPr>
      <xdr:spPr>
        <a:xfrm>
          <a:off x="1816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37391</xdr:rowOff>
    </xdr:from>
    <xdr:ext cx="405111" cy="259045"/>
    <xdr:sp macro="" textlink="">
      <xdr:nvSpPr>
        <xdr:cNvPr id="91" name="n_4mainValue【図書館】&#10;有形固定資産減価償却率"/>
        <xdr:cNvSpPr txBox="1"/>
      </xdr:nvSpPr>
      <xdr:spPr>
        <a:xfrm>
          <a:off x="927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35378</xdr:rowOff>
    </xdr:from>
    <xdr:to>
      <xdr:col>54</xdr:col>
      <xdr:colOff>189865</xdr:colOff>
      <xdr:row>42</xdr:row>
      <xdr:rowOff>27215</xdr:rowOff>
    </xdr:to>
    <xdr:cxnSp macro="">
      <xdr:nvCxnSpPr>
        <xdr:cNvPr id="117" name="直線コネクタ 116"/>
        <xdr:cNvCxnSpPr/>
      </xdr:nvCxnSpPr>
      <xdr:spPr>
        <a:xfrm flipV="1">
          <a:off x="10476865" y="56932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153505</xdr:rowOff>
    </xdr:from>
    <xdr:ext cx="469744" cy="259045"/>
    <xdr:sp macro="" textlink="">
      <xdr:nvSpPr>
        <xdr:cNvPr id="120" name="【図書館】&#10;一人当たり面積最大値テキスト"/>
        <xdr:cNvSpPr txBox="1"/>
      </xdr:nvSpPr>
      <xdr:spPr>
        <a:xfrm>
          <a:off x="10515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35378</xdr:rowOff>
    </xdr:from>
    <xdr:to>
      <xdr:col>55</xdr:col>
      <xdr:colOff>88900</xdr:colOff>
      <xdr:row>33</xdr:row>
      <xdr:rowOff>35378</xdr:rowOff>
    </xdr:to>
    <xdr:cxnSp macro="">
      <xdr:nvCxnSpPr>
        <xdr:cNvPr id="121" name="直線コネクタ 120"/>
        <xdr:cNvCxnSpPr/>
      </xdr:nvCxnSpPr>
      <xdr:spPr>
        <a:xfrm>
          <a:off x="10388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7455</xdr:rowOff>
    </xdr:from>
    <xdr:ext cx="469744" cy="259045"/>
    <xdr:sp macro="" textlink="">
      <xdr:nvSpPr>
        <xdr:cNvPr id="122" name="【図書館】&#10;一人当たり面積平均値テキスト"/>
        <xdr:cNvSpPr txBox="1"/>
      </xdr:nvSpPr>
      <xdr:spPr>
        <a:xfrm>
          <a:off x="10515600" y="652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156028</xdr:rowOff>
    </xdr:from>
    <xdr:to>
      <xdr:col>55</xdr:col>
      <xdr:colOff>50800</xdr:colOff>
      <xdr:row>39</xdr:row>
      <xdr:rowOff>86178</xdr:rowOff>
    </xdr:to>
    <xdr:sp macro="" textlink="">
      <xdr:nvSpPr>
        <xdr:cNvPr id="123" name="フローチャート: 判断 122"/>
        <xdr:cNvSpPr/>
      </xdr:nvSpPr>
      <xdr:spPr>
        <a:xfrm>
          <a:off x="10426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123372</xdr:rowOff>
    </xdr:from>
    <xdr:to>
      <xdr:col>50</xdr:col>
      <xdr:colOff>165100</xdr:colOff>
      <xdr:row>39</xdr:row>
      <xdr:rowOff>53522</xdr:rowOff>
    </xdr:to>
    <xdr:sp macro="" textlink="">
      <xdr:nvSpPr>
        <xdr:cNvPr id="124" name="フローチャート: 判断 123"/>
        <xdr:cNvSpPr/>
      </xdr:nvSpPr>
      <xdr:spPr>
        <a:xfrm>
          <a:off x="9588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5" name="フローチャート: 判断 124"/>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156028</xdr:rowOff>
    </xdr:from>
    <xdr:to>
      <xdr:col>41</xdr:col>
      <xdr:colOff>101600</xdr:colOff>
      <xdr:row>39</xdr:row>
      <xdr:rowOff>86178</xdr:rowOff>
    </xdr:to>
    <xdr:sp macro="" textlink="">
      <xdr:nvSpPr>
        <xdr:cNvPr id="126" name="フローチャート: 判断 125"/>
        <xdr:cNvSpPr/>
      </xdr:nvSpPr>
      <xdr:spPr>
        <a:xfrm>
          <a:off x="7810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156028</xdr:rowOff>
    </xdr:from>
    <xdr:to>
      <xdr:col>36</xdr:col>
      <xdr:colOff>165100</xdr:colOff>
      <xdr:row>39</xdr:row>
      <xdr:rowOff>86178</xdr:rowOff>
    </xdr:to>
    <xdr:sp macro="" textlink="">
      <xdr:nvSpPr>
        <xdr:cNvPr id="127" name="フローチャート: 判断 126"/>
        <xdr:cNvSpPr/>
      </xdr:nvSpPr>
      <xdr:spPr>
        <a:xfrm>
          <a:off x="6921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49893</xdr:rowOff>
    </xdr:from>
    <xdr:to>
      <xdr:col>55</xdr:col>
      <xdr:colOff>50800</xdr:colOff>
      <xdr:row>39</xdr:row>
      <xdr:rowOff>151493</xdr:rowOff>
    </xdr:to>
    <xdr:sp macro="" textlink="">
      <xdr:nvSpPr>
        <xdr:cNvPr id="133" name="楕円 132"/>
        <xdr:cNvSpPr/>
      </xdr:nvSpPr>
      <xdr:spPr>
        <a:xfrm>
          <a:off x="104267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28320</xdr:rowOff>
    </xdr:from>
    <xdr:ext cx="469744" cy="259045"/>
    <xdr:sp macro="" textlink="">
      <xdr:nvSpPr>
        <xdr:cNvPr id="134" name="【図書館】&#10;一人当たり面積該当値テキスト"/>
        <xdr:cNvSpPr txBox="1"/>
      </xdr:nvSpPr>
      <xdr:spPr>
        <a:xfrm>
          <a:off x="10515600"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49893</xdr:rowOff>
    </xdr:from>
    <xdr:to>
      <xdr:col>50</xdr:col>
      <xdr:colOff>165100</xdr:colOff>
      <xdr:row>39</xdr:row>
      <xdr:rowOff>151493</xdr:rowOff>
    </xdr:to>
    <xdr:sp macro="" textlink="">
      <xdr:nvSpPr>
        <xdr:cNvPr id="135" name="楕円 134"/>
        <xdr:cNvSpPr/>
      </xdr:nvSpPr>
      <xdr:spPr>
        <a:xfrm>
          <a:off x="9588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100693</xdr:rowOff>
    </xdr:from>
    <xdr:to>
      <xdr:col>55</xdr:col>
      <xdr:colOff>0</xdr:colOff>
      <xdr:row>39</xdr:row>
      <xdr:rowOff>100693</xdr:rowOff>
    </xdr:to>
    <xdr:cxnSp macro="">
      <xdr:nvCxnSpPr>
        <xdr:cNvPr id="136" name="直線コネクタ 135"/>
        <xdr:cNvCxnSpPr/>
      </xdr:nvCxnSpPr>
      <xdr:spPr>
        <a:xfrm>
          <a:off x="9639300" y="6787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49893</xdr:rowOff>
    </xdr:from>
    <xdr:to>
      <xdr:col>46</xdr:col>
      <xdr:colOff>38100</xdr:colOff>
      <xdr:row>39</xdr:row>
      <xdr:rowOff>151493</xdr:rowOff>
    </xdr:to>
    <xdr:sp macro="" textlink="">
      <xdr:nvSpPr>
        <xdr:cNvPr id="137" name="楕円 136"/>
        <xdr:cNvSpPr/>
      </xdr:nvSpPr>
      <xdr:spPr>
        <a:xfrm>
          <a:off x="8699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100693</xdr:rowOff>
    </xdr:from>
    <xdr:to>
      <xdr:col>50</xdr:col>
      <xdr:colOff>114300</xdr:colOff>
      <xdr:row>39</xdr:row>
      <xdr:rowOff>100693</xdr:rowOff>
    </xdr:to>
    <xdr:cxnSp macro="">
      <xdr:nvCxnSpPr>
        <xdr:cNvPr id="138" name="直線コネクタ 137"/>
        <xdr:cNvCxnSpPr/>
      </xdr:nvCxnSpPr>
      <xdr:spPr>
        <a:xfrm>
          <a:off x="8750300" y="6787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49893</xdr:rowOff>
    </xdr:from>
    <xdr:to>
      <xdr:col>41</xdr:col>
      <xdr:colOff>101600</xdr:colOff>
      <xdr:row>39</xdr:row>
      <xdr:rowOff>151493</xdr:rowOff>
    </xdr:to>
    <xdr:sp macro="" textlink="">
      <xdr:nvSpPr>
        <xdr:cNvPr id="139" name="楕円 138"/>
        <xdr:cNvSpPr/>
      </xdr:nvSpPr>
      <xdr:spPr>
        <a:xfrm>
          <a:off x="7810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100693</xdr:rowOff>
    </xdr:from>
    <xdr:to>
      <xdr:col>45</xdr:col>
      <xdr:colOff>177800</xdr:colOff>
      <xdr:row>39</xdr:row>
      <xdr:rowOff>100693</xdr:rowOff>
    </xdr:to>
    <xdr:cxnSp macro="">
      <xdr:nvCxnSpPr>
        <xdr:cNvPr id="140" name="直線コネクタ 139"/>
        <xdr:cNvCxnSpPr/>
      </xdr:nvCxnSpPr>
      <xdr:spPr>
        <a:xfrm>
          <a:off x="7861300" y="6787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49893</xdr:rowOff>
    </xdr:from>
    <xdr:to>
      <xdr:col>36</xdr:col>
      <xdr:colOff>165100</xdr:colOff>
      <xdr:row>39</xdr:row>
      <xdr:rowOff>151493</xdr:rowOff>
    </xdr:to>
    <xdr:sp macro="" textlink="">
      <xdr:nvSpPr>
        <xdr:cNvPr id="141" name="楕円 140"/>
        <xdr:cNvSpPr/>
      </xdr:nvSpPr>
      <xdr:spPr>
        <a:xfrm>
          <a:off x="6921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100693</xdr:rowOff>
    </xdr:from>
    <xdr:to>
      <xdr:col>41</xdr:col>
      <xdr:colOff>50800</xdr:colOff>
      <xdr:row>39</xdr:row>
      <xdr:rowOff>100693</xdr:rowOff>
    </xdr:to>
    <xdr:cxnSp macro="">
      <xdr:nvCxnSpPr>
        <xdr:cNvPr id="142" name="直線コネクタ 141"/>
        <xdr:cNvCxnSpPr/>
      </xdr:nvCxnSpPr>
      <xdr:spPr>
        <a:xfrm>
          <a:off x="6972300" y="6787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70049</xdr:rowOff>
    </xdr:from>
    <xdr:ext cx="469744" cy="259045"/>
    <xdr:sp macro="" textlink="">
      <xdr:nvSpPr>
        <xdr:cNvPr id="143" name="n_1aveValue【図書館】&#10;一人当たり面積"/>
        <xdr:cNvSpPr txBox="1"/>
      </xdr:nvSpPr>
      <xdr:spPr>
        <a:xfrm>
          <a:off x="93917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44" name="n_2aveValue【図書館】&#10;一人当たり面積"/>
        <xdr:cNvSpPr txBox="1"/>
      </xdr:nvSpPr>
      <xdr:spPr>
        <a:xfrm>
          <a:off x="8515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102705</xdr:rowOff>
    </xdr:from>
    <xdr:ext cx="469744" cy="259045"/>
    <xdr:sp macro="" textlink="">
      <xdr:nvSpPr>
        <xdr:cNvPr id="145" name="n_3aveValue【図書館】&#10;一人当たり面積"/>
        <xdr:cNvSpPr txBox="1"/>
      </xdr:nvSpPr>
      <xdr:spPr>
        <a:xfrm>
          <a:off x="7626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102705</xdr:rowOff>
    </xdr:from>
    <xdr:ext cx="469744" cy="259045"/>
    <xdr:sp macro="" textlink="">
      <xdr:nvSpPr>
        <xdr:cNvPr id="146" name="n_4aveValue【図書館】&#10;一人当たり面積"/>
        <xdr:cNvSpPr txBox="1"/>
      </xdr:nvSpPr>
      <xdr:spPr>
        <a:xfrm>
          <a:off x="6737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142620</xdr:rowOff>
    </xdr:from>
    <xdr:ext cx="469744" cy="259045"/>
    <xdr:sp macro="" textlink="">
      <xdr:nvSpPr>
        <xdr:cNvPr id="147" name="n_1mainValue【図書館】&#10;一人当たり面積"/>
        <xdr:cNvSpPr txBox="1"/>
      </xdr:nvSpPr>
      <xdr:spPr>
        <a:xfrm>
          <a:off x="9391727" y="682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142620</xdr:rowOff>
    </xdr:from>
    <xdr:ext cx="469744" cy="259045"/>
    <xdr:sp macro="" textlink="">
      <xdr:nvSpPr>
        <xdr:cNvPr id="148" name="n_2mainValue【図書館】&#10;一人当たり面積"/>
        <xdr:cNvSpPr txBox="1"/>
      </xdr:nvSpPr>
      <xdr:spPr>
        <a:xfrm>
          <a:off x="8515427" y="682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142620</xdr:rowOff>
    </xdr:from>
    <xdr:ext cx="469744" cy="259045"/>
    <xdr:sp macro="" textlink="">
      <xdr:nvSpPr>
        <xdr:cNvPr id="149" name="n_3mainValue【図書館】&#10;一人当たり面積"/>
        <xdr:cNvSpPr txBox="1"/>
      </xdr:nvSpPr>
      <xdr:spPr>
        <a:xfrm>
          <a:off x="7626427" y="682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142620</xdr:rowOff>
    </xdr:from>
    <xdr:ext cx="469744" cy="259045"/>
    <xdr:sp macro="" textlink="">
      <xdr:nvSpPr>
        <xdr:cNvPr id="150" name="n_4mainValue【図書館】&#10;一人当たり面積"/>
        <xdr:cNvSpPr txBox="1"/>
      </xdr:nvSpPr>
      <xdr:spPr>
        <a:xfrm>
          <a:off x="6737427" y="682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55245</xdr:rowOff>
    </xdr:from>
    <xdr:to>
      <xdr:col>24</xdr:col>
      <xdr:colOff>62865</xdr:colOff>
      <xdr:row>63</xdr:row>
      <xdr:rowOff>150495</xdr:rowOff>
    </xdr:to>
    <xdr:cxnSp macro="">
      <xdr:nvCxnSpPr>
        <xdr:cNvPr id="175" name="直線コネクタ 174"/>
        <xdr:cNvCxnSpPr/>
      </xdr:nvCxnSpPr>
      <xdr:spPr>
        <a:xfrm flipV="1">
          <a:off x="4634865" y="948499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76"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77" name="直線コネクタ 176"/>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1922</xdr:rowOff>
    </xdr:from>
    <xdr:ext cx="405111" cy="259045"/>
    <xdr:sp macro="" textlink="">
      <xdr:nvSpPr>
        <xdr:cNvPr id="178" name="【体育館・プール】&#10;有形固定資産減価償却率最大値テキスト"/>
        <xdr:cNvSpPr txBox="1"/>
      </xdr:nvSpPr>
      <xdr:spPr>
        <a:xfrm>
          <a:off x="46736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55245</xdr:rowOff>
    </xdr:from>
    <xdr:to>
      <xdr:col>24</xdr:col>
      <xdr:colOff>152400</xdr:colOff>
      <xdr:row>55</xdr:row>
      <xdr:rowOff>55245</xdr:rowOff>
    </xdr:to>
    <xdr:cxnSp macro="">
      <xdr:nvCxnSpPr>
        <xdr:cNvPr id="179" name="直線コネクタ 178"/>
        <xdr:cNvCxnSpPr/>
      </xdr:nvCxnSpPr>
      <xdr:spPr>
        <a:xfrm>
          <a:off x="4546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160672</xdr:rowOff>
    </xdr:from>
    <xdr:ext cx="405111" cy="259045"/>
    <xdr:sp macro="" textlink="">
      <xdr:nvSpPr>
        <xdr:cNvPr id="180" name="【体育館・プール】&#10;有形固定資産減価償却率平均値テキスト"/>
        <xdr:cNvSpPr txBox="1"/>
      </xdr:nvSpPr>
      <xdr:spPr>
        <a:xfrm>
          <a:off x="4673600" y="1010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1" name="フローチャート: 判断 180"/>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2" name="フローチャート: 判断 181"/>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3" name="フローチャート: 判断 182"/>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4" name="フローチャート: 判断 183"/>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5" name="フローチャート: 判断 184"/>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113030</xdr:rowOff>
    </xdr:from>
    <xdr:to>
      <xdr:col>24</xdr:col>
      <xdr:colOff>114300</xdr:colOff>
      <xdr:row>61</xdr:row>
      <xdr:rowOff>43180</xdr:rowOff>
    </xdr:to>
    <xdr:sp macro="" textlink="">
      <xdr:nvSpPr>
        <xdr:cNvPr id="191" name="楕円 190"/>
        <xdr:cNvSpPr/>
      </xdr:nvSpPr>
      <xdr:spPr>
        <a:xfrm>
          <a:off x="45847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91457</xdr:rowOff>
    </xdr:from>
    <xdr:ext cx="405111" cy="259045"/>
    <xdr:sp macro="" textlink="">
      <xdr:nvSpPr>
        <xdr:cNvPr id="192" name="【体育館・プール】&#10;有形固定資産減価償却率該当値テキスト"/>
        <xdr:cNvSpPr txBox="1"/>
      </xdr:nvSpPr>
      <xdr:spPr>
        <a:xfrm>
          <a:off x="4673600"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80645</xdr:rowOff>
    </xdr:from>
    <xdr:to>
      <xdr:col>20</xdr:col>
      <xdr:colOff>38100</xdr:colOff>
      <xdr:row>61</xdr:row>
      <xdr:rowOff>10795</xdr:rowOff>
    </xdr:to>
    <xdr:sp macro="" textlink="">
      <xdr:nvSpPr>
        <xdr:cNvPr id="193" name="楕円 192"/>
        <xdr:cNvSpPr/>
      </xdr:nvSpPr>
      <xdr:spPr>
        <a:xfrm>
          <a:off x="3746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131445</xdr:rowOff>
    </xdr:from>
    <xdr:to>
      <xdr:col>24</xdr:col>
      <xdr:colOff>63500</xdr:colOff>
      <xdr:row>60</xdr:row>
      <xdr:rowOff>163830</xdr:rowOff>
    </xdr:to>
    <xdr:cxnSp macro="">
      <xdr:nvCxnSpPr>
        <xdr:cNvPr id="194" name="直線コネクタ 193"/>
        <xdr:cNvCxnSpPr/>
      </xdr:nvCxnSpPr>
      <xdr:spPr>
        <a:xfrm>
          <a:off x="3797300" y="104184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55880</xdr:rowOff>
    </xdr:from>
    <xdr:to>
      <xdr:col>15</xdr:col>
      <xdr:colOff>101600</xdr:colOff>
      <xdr:row>60</xdr:row>
      <xdr:rowOff>157480</xdr:rowOff>
    </xdr:to>
    <xdr:sp macro="" textlink="">
      <xdr:nvSpPr>
        <xdr:cNvPr id="195" name="楕円 194"/>
        <xdr:cNvSpPr/>
      </xdr:nvSpPr>
      <xdr:spPr>
        <a:xfrm>
          <a:off x="2857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106680</xdr:rowOff>
    </xdr:from>
    <xdr:to>
      <xdr:col>19</xdr:col>
      <xdr:colOff>177800</xdr:colOff>
      <xdr:row>60</xdr:row>
      <xdr:rowOff>131445</xdr:rowOff>
    </xdr:to>
    <xdr:cxnSp macro="">
      <xdr:nvCxnSpPr>
        <xdr:cNvPr id="196" name="直線コネクタ 195"/>
        <xdr:cNvCxnSpPr/>
      </xdr:nvCxnSpPr>
      <xdr:spPr>
        <a:xfrm>
          <a:off x="2908300" y="103936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19685</xdr:rowOff>
    </xdr:from>
    <xdr:to>
      <xdr:col>10</xdr:col>
      <xdr:colOff>165100</xdr:colOff>
      <xdr:row>60</xdr:row>
      <xdr:rowOff>121285</xdr:rowOff>
    </xdr:to>
    <xdr:sp macro="" textlink="">
      <xdr:nvSpPr>
        <xdr:cNvPr id="197" name="楕円 196"/>
        <xdr:cNvSpPr/>
      </xdr:nvSpPr>
      <xdr:spPr>
        <a:xfrm>
          <a:off x="1968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70485</xdr:rowOff>
    </xdr:from>
    <xdr:to>
      <xdr:col>15</xdr:col>
      <xdr:colOff>50800</xdr:colOff>
      <xdr:row>60</xdr:row>
      <xdr:rowOff>106680</xdr:rowOff>
    </xdr:to>
    <xdr:cxnSp macro="">
      <xdr:nvCxnSpPr>
        <xdr:cNvPr id="198" name="直線コネクタ 197"/>
        <xdr:cNvCxnSpPr/>
      </xdr:nvCxnSpPr>
      <xdr:spPr>
        <a:xfrm>
          <a:off x="2019300" y="103574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164465</xdr:rowOff>
    </xdr:from>
    <xdr:to>
      <xdr:col>6</xdr:col>
      <xdr:colOff>38100</xdr:colOff>
      <xdr:row>60</xdr:row>
      <xdr:rowOff>94615</xdr:rowOff>
    </xdr:to>
    <xdr:sp macro="" textlink="">
      <xdr:nvSpPr>
        <xdr:cNvPr id="199" name="楕円 198"/>
        <xdr:cNvSpPr/>
      </xdr:nvSpPr>
      <xdr:spPr>
        <a:xfrm>
          <a:off x="1079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43815</xdr:rowOff>
    </xdr:from>
    <xdr:to>
      <xdr:col>10</xdr:col>
      <xdr:colOff>114300</xdr:colOff>
      <xdr:row>60</xdr:row>
      <xdr:rowOff>70485</xdr:rowOff>
    </xdr:to>
    <xdr:cxnSp macro="">
      <xdr:nvCxnSpPr>
        <xdr:cNvPr id="200" name="直線コネクタ 199"/>
        <xdr:cNvCxnSpPr/>
      </xdr:nvCxnSpPr>
      <xdr:spPr>
        <a:xfrm>
          <a:off x="1130300" y="103308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201"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2" name="n_2aveValue【体育館・プー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40657</xdr:rowOff>
    </xdr:from>
    <xdr:ext cx="405111" cy="259045"/>
    <xdr:sp macro="" textlink="">
      <xdr:nvSpPr>
        <xdr:cNvPr id="203" name="n_3aveValue【体育館・プール】&#10;有形固定資産減価償却率"/>
        <xdr:cNvSpPr txBox="1"/>
      </xdr:nvSpPr>
      <xdr:spPr>
        <a:xfrm>
          <a:off x="1816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204" name="n_4aveValue【体育館・プール】&#10;有形固定資産減価償却率"/>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1922</xdr:rowOff>
    </xdr:from>
    <xdr:ext cx="405111" cy="259045"/>
    <xdr:sp macro="" textlink="">
      <xdr:nvSpPr>
        <xdr:cNvPr id="205" name="n_1mainValue【体育館・プール】&#10;有形固定資産減価償却率"/>
        <xdr:cNvSpPr txBox="1"/>
      </xdr:nvSpPr>
      <xdr:spPr>
        <a:xfrm>
          <a:off x="35820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148607</xdr:rowOff>
    </xdr:from>
    <xdr:ext cx="405111" cy="259045"/>
    <xdr:sp macro="" textlink="">
      <xdr:nvSpPr>
        <xdr:cNvPr id="206" name="n_2mainValue【体育館・プール】&#10;有形固定資産減価償却率"/>
        <xdr:cNvSpPr txBox="1"/>
      </xdr:nvSpPr>
      <xdr:spPr>
        <a:xfrm>
          <a:off x="2705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112412</xdr:rowOff>
    </xdr:from>
    <xdr:ext cx="405111" cy="259045"/>
    <xdr:sp macro="" textlink="">
      <xdr:nvSpPr>
        <xdr:cNvPr id="207" name="n_3mainValue【体育館・プール】&#10;有形固定資産減価償却率"/>
        <xdr:cNvSpPr txBox="1"/>
      </xdr:nvSpPr>
      <xdr:spPr>
        <a:xfrm>
          <a:off x="1816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85742</xdr:rowOff>
    </xdr:from>
    <xdr:ext cx="405111" cy="259045"/>
    <xdr:sp macro="" textlink="">
      <xdr:nvSpPr>
        <xdr:cNvPr id="208" name="n_4mainValue【体育館・プール】&#10;有形固定資産減価償却率"/>
        <xdr:cNvSpPr txBox="1"/>
      </xdr:nvSpPr>
      <xdr:spPr>
        <a:xfrm>
          <a:off x="9277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93997</xdr:rowOff>
    </xdr:from>
    <xdr:ext cx="469744" cy="259045"/>
    <xdr:sp macro="" textlink="">
      <xdr:nvSpPr>
        <xdr:cNvPr id="237" name="【体育館・プール】&#10;一人当たり面積平均値テキスト"/>
        <xdr:cNvSpPr txBox="1"/>
      </xdr:nvSpPr>
      <xdr:spPr>
        <a:xfrm>
          <a:off x="1051560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8" name="フローチャート: 判断 237"/>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78740</xdr:rowOff>
    </xdr:from>
    <xdr:to>
      <xdr:col>46</xdr:col>
      <xdr:colOff>38100</xdr:colOff>
      <xdr:row>62</xdr:row>
      <xdr:rowOff>8890</xdr:rowOff>
    </xdr:to>
    <xdr:sp macro="" textlink="">
      <xdr:nvSpPr>
        <xdr:cNvPr id="240" name="フローチャート: 判断 239"/>
        <xdr:cNvSpPr/>
      </xdr:nvSpPr>
      <xdr:spPr>
        <a:xfrm>
          <a:off x="8699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41" name="フローチャート: 判断 240"/>
        <xdr:cNvSpPr/>
      </xdr:nvSpPr>
      <xdr:spPr>
        <a:xfrm>
          <a:off x="7810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93980</xdr:rowOff>
    </xdr:from>
    <xdr:to>
      <xdr:col>36</xdr:col>
      <xdr:colOff>165100</xdr:colOff>
      <xdr:row>62</xdr:row>
      <xdr:rowOff>24130</xdr:rowOff>
    </xdr:to>
    <xdr:sp macro="" textlink="">
      <xdr:nvSpPr>
        <xdr:cNvPr id="242" name="フローチャート: 判断 241"/>
        <xdr:cNvSpPr/>
      </xdr:nvSpPr>
      <xdr:spPr>
        <a:xfrm>
          <a:off x="6921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48" name="楕円 247"/>
        <xdr:cNvSpPr/>
      </xdr:nvSpPr>
      <xdr:spPr>
        <a:xfrm>
          <a:off x="104267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163847</xdr:rowOff>
    </xdr:from>
    <xdr:ext cx="469744" cy="259045"/>
    <xdr:sp macro="" textlink="">
      <xdr:nvSpPr>
        <xdr:cNvPr id="249" name="【体育館・プール】&#10;一人当たり面積該当値テキスト"/>
        <xdr:cNvSpPr txBox="1"/>
      </xdr:nvSpPr>
      <xdr:spPr>
        <a:xfrm>
          <a:off x="10515600"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17780</xdr:rowOff>
    </xdr:from>
    <xdr:to>
      <xdr:col>50</xdr:col>
      <xdr:colOff>165100</xdr:colOff>
      <xdr:row>62</xdr:row>
      <xdr:rowOff>119380</xdr:rowOff>
    </xdr:to>
    <xdr:sp macro="" textlink="">
      <xdr:nvSpPr>
        <xdr:cNvPr id="250" name="楕円 249"/>
        <xdr:cNvSpPr/>
      </xdr:nvSpPr>
      <xdr:spPr>
        <a:xfrm>
          <a:off x="9588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64770</xdr:rowOff>
    </xdr:from>
    <xdr:to>
      <xdr:col>55</xdr:col>
      <xdr:colOff>0</xdr:colOff>
      <xdr:row>62</xdr:row>
      <xdr:rowOff>68580</xdr:rowOff>
    </xdr:to>
    <xdr:cxnSp macro="">
      <xdr:nvCxnSpPr>
        <xdr:cNvPr id="251" name="直線コネクタ 250"/>
        <xdr:cNvCxnSpPr/>
      </xdr:nvCxnSpPr>
      <xdr:spPr>
        <a:xfrm flipV="1">
          <a:off x="9639300" y="106946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17780</xdr:rowOff>
    </xdr:from>
    <xdr:to>
      <xdr:col>46</xdr:col>
      <xdr:colOff>38100</xdr:colOff>
      <xdr:row>62</xdr:row>
      <xdr:rowOff>119380</xdr:rowOff>
    </xdr:to>
    <xdr:sp macro="" textlink="">
      <xdr:nvSpPr>
        <xdr:cNvPr id="252" name="楕円 251"/>
        <xdr:cNvSpPr/>
      </xdr:nvSpPr>
      <xdr:spPr>
        <a:xfrm>
          <a:off x="8699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68580</xdr:rowOff>
    </xdr:from>
    <xdr:to>
      <xdr:col>50</xdr:col>
      <xdr:colOff>114300</xdr:colOff>
      <xdr:row>62</xdr:row>
      <xdr:rowOff>68580</xdr:rowOff>
    </xdr:to>
    <xdr:cxnSp macro="">
      <xdr:nvCxnSpPr>
        <xdr:cNvPr id="253" name="直線コネクタ 252"/>
        <xdr:cNvCxnSpPr/>
      </xdr:nvCxnSpPr>
      <xdr:spPr>
        <a:xfrm>
          <a:off x="8750300" y="1069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21590</xdr:rowOff>
    </xdr:from>
    <xdr:to>
      <xdr:col>41</xdr:col>
      <xdr:colOff>101600</xdr:colOff>
      <xdr:row>62</xdr:row>
      <xdr:rowOff>123190</xdr:rowOff>
    </xdr:to>
    <xdr:sp macro="" textlink="">
      <xdr:nvSpPr>
        <xdr:cNvPr id="254" name="楕円 253"/>
        <xdr:cNvSpPr/>
      </xdr:nvSpPr>
      <xdr:spPr>
        <a:xfrm>
          <a:off x="7810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68580</xdr:rowOff>
    </xdr:from>
    <xdr:to>
      <xdr:col>45</xdr:col>
      <xdr:colOff>177800</xdr:colOff>
      <xdr:row>62</xdr:row>
      <xdr:rowOff>72390</xdr:rowOff>
    </xdr:to>
    <xdr:cxnSp macro="">
      <xdr:nvCxnSpPr>
        <xdr:cNvPr id="255" name="直線コネクタ 254"/>
        <xdr:cNvCxnSpPr/>
      </xdr:nvCxnSpPr>
      <xdr:spPr>
        <a:xfrm flipV="1">
          <a:off x="7861300" y="106984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21590</xdr:rowOff>
    </xdr:from>
    <xdr:to>
      <xdr:col>36</xdr:col>
      <xdr:colOff>165100</xdr:colOff>
      <xdr:row>62</xdr:row>
      <xdr:rowOff>123190</xdr:rowOff>
    </xdr:to>
    <xdr:sp macro="" textlink="">
      <xdr:nvSpPr>
        <xdr:cNvPr id="256" name="楕円 255"/>
        <xdr:cNvSpPr/>
      </xdr:nvSpPr>
      <xdr:spPr>
        <a:xfrm>
          <a:off x="6921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72390</xdr:rowOff>
    </xdr:from>
    <xdr:to>
      <xdr:col>41</xdr:col>
      <xdr:colOff>50800</xdr:colOff>
      <xdr:row>62</xdr:row>
      <xdr:rowOff>72390</xdr:rowOff>
    </xdr:to>
    <xdr:cxnSp macro="">
      <xdr:nvCxnSpPr>
        <xdr:cNvPr id="257" name="直線コネクタ 256"/>
        <xdr:cNvCxnSpPr/>
      </xdr:nvCxnSpPr>
      <xdr:spPr>
        <a:xfrm>
          <a:off x="6972300" y="10702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58"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25417</xdr:rowOff>
    </xdr:from>
    <xdr:ext cx="469744" cy="259045"/>
    <xdr:sp macro="" textlink="">
      <xdr:nvSpPr>
        <xdr:cNvPr id="259" name="n_2aveValue【体育館・プール】&#10;一人当たり面積"/>
        <xdr:cNvSpPr txBox="1"/>
      </xdr:nvSpPr>
      <xdr:spPr>
        <a:xfrm>
          <a:off x="85154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29227</xdr:rowOff>
    </xdr:from>
    <xdr:ext cx="469744" cy="259045"/>
    <xdr:sp macro="" textlink="">
      <xdr:nvSpPr>
        <xdr:cNvPr id="260" name="n_3aveValue【体育館・プール】&#10;一人当たり面積"/>
        <xdr:cNvSpPr txBox="1"/>
      </xdr:nvSpPr>
      <xdr:spPr>
        <a:xfrm>
          <a:off x="7626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40657</xdr:rowOff>
    </xdr:from>
    <xdr:ext cx="469744" cy="259045"/>
    <xdr:sp macro="" textlink="">
      <xdr:nvSpPr>
        <xdr:cNvPr id="261" name="n_4aveValue【体育館・プール】&#10;一人当たり面積"/>
        <xdr:cNvSpPr txBox="1"/>
      </xdr:nvSpPr>
      <xdr:spPr>
        <a:xfrm>
          <a:off x="6737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110507</xdr:rowOff>
    </xdr:from>
    <xdr:ext cx="469744" cy="259045"/>
    <xdr:sp macro="" textlink="">
      <xdr:nvSpPr>
        <xdr:cNvPr id="262" name="n_1mainValue【体育館・プール】&#10;一人当たり面積"/>
        <xdr:cNvSpPr txBox="1"/>
      </xdr:nvSpPr>
      <xdr:spPr>
        <a:xfrm>
          <a:off x="93917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110507</xdr:rowOff>
    </xdr:from>
    <xdr:ext cx="469744" cy="259045"/>
    <xdr:sp macro="" textlink="">
      <xdr:nvSpPr>
        <xdr:cNvPr id="263" name="n_2mainValue【体育館・プール】&#10;一人当たり面積"/>
        <xdr:cNvSpPr txBox="1"/>
      </xdr:nvSpPr>
      <xdr:spPr>
        <a:xfrm>
          <a:off x="8515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114317</xdr:rowOff>
    </xdr:from>
    <xdr:ext cx="469744" cy="259045"/>
    <xdr:sp macro="" textlink="">
      <xdr:nvSpPr>
        <xdr:cNvPr id="264" name="n_3mainValue【体育館・プール】&#10;一人当たり面積"/>
        <xdr:cNvSpPr txBox="1"/>
      </xdr:nvSpPr>
      <xdr:spPr>
        <a:xfrm>
          <a:off x="7626427"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114317</xdr:rowOff>
    </xdr:from>
    <xdr:ext cx="469744" cy="259045"/>
    <xdr:sp macro="" textlink="">
      <xdr:nvSpPr>
        <xdr:cNvPr id="265" name="n_4mainValue【体育館・プール】&#10;一人当たり面積"/>
        <xdr:cNvSpPr txBox="1"/>
      </xdr:nvSpPr>
      <xdr:spPr>
        <a:xfrm>
          <a:off x="6737427"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8" name="テキスト ボックス 277"/>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8" name="テキスト ボックス 287"/>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0" name="テキスト ボックス 28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xdr:rowOff>
    </xdr:from>
    <xdr:to>
      <xdr:col>24</xdr:col>
      <xdr:colOff>62865</xdr:colOff>
      <xdr:row>86</xdr:row>
      <xdr:rowOff>47898</xdr:rowOff>
    </xdr:to>
    <xdr:cxnSp macro="">
      <xdr:nvCxnSpPr>
        <xdr:cNvPr id="292" name="直線コネクタ 291"/>
        <xdr:cNvCxnSpPr/>
      </xdr:nvCxnSpPr>
      <xdr:spPr>
        <a:xfrm flipV="1">
          <a:off x="4634865" y="13215257"/>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51725</xdr:rowOff>
    </xdr:from>
    <xdr:ext cx="405111" cy="259045"/>
    <xdr:sp macro="" textlink="">
      <xdr:nvSpPr>
        <xdr:cNvPr id="293" name="【福祉施設】&#10;有形固定資産減価償却率最小値テキスト"/>
        <xdr:cNvSpPr txBox="1"/>
      </xdr:nvSpPr>
      <xdr:spPr>
        <a:xfrm>
          <a:off x="4673600" y="1479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47898</xdr:rowOff>
    </xdr:from>
    <xdr:to>
      <xdr:col>24</xdr:col>
      <xdr:colOff>152400</xdr:colOff>
      <xdr:row>86</xdr:row>
      <xdr:rowOff>47898</xdr:rowOff>
    </xdr:to>
    <xdr:cxnSp macro="">
      <xdr:nvCxnSpPr>
        <xdr:cNvPr id="294" name="直線コネクタ 293"/>
        <xdr:cNvCxnSpPr/>
      </xdr:nvCxnSpPr>
      <xdr:spPr>
        <a:xfrm>
          <a:off x="4546600" y="1479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131734</xdr:rowOff>
    </xdr:from>
    <xdr:ext cx="405111" cy="259045"/>
    <xdr:sp macro="" textlink="">
      <xdr:nvSpPr>
        <xdr:cNvPr id="295" name="【福祉施設】&#10;有形固定資産減価償却率最大値テキスト"/>
        <xdr:cNvSpPr txBox="1"/>
      </xdr:nvSpPr>
      <xdr:spPr>
        <a:xfrm>
          <a:off x="4673600" y="1299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xdr:rowOff>
    </xdr:from>
    <xdr:to>
      <xdr:col>24</xdr:col>
      <xdr:colOff>152400</xdr:colOff>
      <xdr:row>77</xdr:row>
      <xdr:rowOff>13607</xdr:rowOff>
    </xdr:to>
    <xdr:cxnSp macro="">
      <xdr:nvCxnSpPr>
        <xdr:cNvPr id="296" name="直線コネクタ 295"/>
        <xdr:cNvCxnSpPr/>
      </xdr:nvCxnSpPr>
      <xdr:spPr>
        <a:xfrm>
          <a:off x="4546600" y="1321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108148</xdr:rowOff>
    </xdr:from>
    <xdr:ext cx="405111" cy="259045"/>
    <xdr:sp macro="" textlink="">
      <xdr:nvSpPr>
        <xdr:cNvPr id="297" name="【福祉施設】&#10;有形固定資産減価償却率平均値テキスト"/>
        <xdr:cNvSpPr txBox="1"/>
      </xdr:nvSpPr>
      <xdr:spPr>
        <a:xfrm>
          <a:off x="4673600" y="13652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85271</xdr:rowOff>
    </xdr:from>
    <xdr:to>
      <xdr:col>24</xdr:col>
      <xdr:colOff>114300</xdr:colOff>
      <xdr:row>81</xdr:row>
      <xdr:rowOff>15421</xdr:rowOff>
    </xdr:to>
    <xdr:sp macro="" textlink="">
      <xdr:nvSpPr>
        <xdr:cNvPr id="298" name="フローチャート: 判断 297"/>
        <xdr:cNvSpPr/>
      </xdr:nvSpPr>
      <xdr:spPr>
        <a:xfrm>
          <a:off x="45847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82006</xdr:rowOff>
    </xdr:from>
    <xdr:to>
      <xdr:col>20</xdr:col>
      <xdr:colOff>38100</xdr:colOff>
      <xdr:row>81</xdr:row>
      <xdr:rowOff>12156</xdr:rowOff>
    </xdr:to>
    <xdr:sp macro="" textlink="">
      <xdr:nvSpPr>
        <xdr:cNvPr id="299" name="フローチャート: 判断 298"/>
        <xdr:cNvSpPr/>
      </xdr:nvSpPr>
      <xdr:spPr>
        <a:xfrm>
          <a:off x="37465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300" name="フローチャート: 判断 299"/>
        <xdr:cNvSpPr/>
      </xdr:nvSpPr>
      <xdr:spPr>
        <a:xfrm>
          <a:off x="2857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10161</xdr:rowOff>
    </xdr:from>
    <xdr:to>
      <xdr:col>10</xdr:col>
      <xdr:colOff>165100</xdr:colOff>
      <xdr:row>80</xdr:row>
      <xdr:rowOff>111761</xdr:rowOff>
    </xdr:to>
    <xdr:sp macro="" textlink="">
      <xdr:nvSpPr>
        <xdr:cNvPr id="301" name="フローチャート: 判断 300"/>
        <xdr:cNvSpPr/>
      </xdr:nvSpPr>
      <xdr:spPr>
        <a:xfrm>
          <a:off x="1968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3629</xdr:rowOff>
    </xdr:from>
    <xdr:to>
      <xdr:col>6</xdr:col>
      <xdr:colOff>38100</xdr:colOff>
      <xdr:row>80</xdr:row>
      <xdr:rowOff>105229</xdr:rowOff>
    </xdr:to>
    <xdr:sp macro="" textlink="">
      <xdr:nvSpPr>
        <xdr:cNvPr id="302" name="フローチャート: 判断 301"/>
        <xdr:cNvSpPr/>
      </xdr:nvSpPr>
      <xdr:spPr>
        <a:xfrm>
          <a:off x="1079500" y="1371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162016</xdr:rowOff>
    </xdr:from>
    <xdr:to>
      <xdr:col>24</xdr:col>
      <xdr:colOff>114300</xdr:colOff>
      <xdr:row>82</xdr:row>
      <xdr:rowOff>92166</xdr:rowOff>
    </xdr:to>
    <xdr:sp macro="" textlink="">
      <xdr:nvSpPr>
        <xdr:cNvPr id="308" name="楕円 307"/>
        <xdr:cNvSpPr/>
      </xdr:nvSpPr>
      <xdr:spPr>
        <a:xfrm>
          <a:off x="45847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140443</xdr:rowOff>
    </xdr:from>
    <xdr:ext cx="405111" cy="259045"/>
    <xdr:sp macro="" textlink="">
      <xdr:nvSpPr>
        <xdr:cNvPr id="309" name="【福祉施設】&#10;有形固定資産減価償却率該当値テキスト"/>
        <xdr:cNvSpPr txBox="1"/>
      </xdr:nvSpPr>
      <xdr:spPr>
        <a:xfrm>
          <a:off x="4673600" y="140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73842</xdr:rowOff>
    </xdr:from>
    <xdr:to>
      <xdr:col>20</xdr:col>
      <xdr:colOff>38100</xdr:colOff>
      <xdr:row>82</xdr:row>
      <xdr:rowOff>3992</xdr:rowOff>
    </xdr:to>
    <xdr:sp macro="" textlink="">
      <xdr:nvSpPr>
        <xdr:cNvPr id="310" name="楕円 309"/>
        <xdr:cNvSpPr/>
      </xdr:nvSpPr>
      <xdr:spPr>
        <a:xfrm>
          <a:off x="37465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124642</xdr:rowOff>
    </xdr:from>
    <xdr:to>
      <xdr:col>24</xdr:col>
      <xdr:colOff>63500</xdr:colOff>
      <xdr:row>82</xdr:row>
      <xdr:rowOff>41366</xdr:rowOff>
    </xdr:to>
    <xdr:cxnSp macro="">
      <xdr:nvCxnSpPr>
        <xdr:cNvPr id="311" name="直線コネクタ 310"/>
        <xdr:cNvCxnSpPr/>
      </xdr:nvCxnSpPr>
      <xdr:spPr>
        <a:xfrm>
          <a:off x="3797300" y="14012092"/>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157118</xdr:rowOff>
    </xdr:from>
    <xdr:to>
      <xdr:col>15</xdr:col>
      <xdr:colOff>101600</xdr:colOff>
      <xdr:row>81</xdr:row>
      <xdr:rowOff>87268</xdr:rowOff>
    </xdr:to>
    <xdr:sp macro="" textlink="">
      <xdr:nvSpPr>
        <xdr:cNvPr id="312" name="楕円 311"/>
        <xdr:cNvSpPr/>
      </xdr:nvSpPr>
      <xdr:spPr>
        <a:xfrm>
          <a:off x="28575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36468</xdr:rowOff>
    </xdr:from>
    <xdr:to>
      <xdr:col>19</xdr:col>
      <xdr:colOff>177800</xdr:colOff>
      <xdr:row>81</xdr:row>
      <xdr:rowOff>124642</xdr:rowOff>
    </xdr:to>
    <xdr:cxnSp macro="">
      <xdr:nvCxnSpPr>
        <xdr:cNvPr id="313" name="直線コネクタ 312"/>
        <xdr:cNvCxnSpPr/>
      </xdr:nvCxnSpPr>
      <xdr:spPr>
        <a:xfrm>
          <a:off x="2908300" y="13923918"/>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62412</xdr:rowOff>
    </xdr:from>
    <xdr:to>
      <xdr:col>10</xdr:col>
      <xdr:colOff>165100</xdr:colOff>
      <xdr:row>80</xdr:row>
      <xdr:rowOff>164012</xdr:rowOff>
    </xdr:to>
    <xdr:sp macro="" textlink="">
      <xdr:nvSpPr>
        <xdr:cNvPr id="314" name="楕円 313"/>
        <xdr:cNvSpPr/>
      </xdr:nvSpPr>
      <xdr:spPr>
        <a:xfrm>
          <a:off x="1968500" y="13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113212</xdr:rowOff>
    </xdr:from>
    <xdr:to>
      <xdr:col>15</xdr:col>
      <xdr:colOff>50800</xdr:colOff>
      <xdr:row>81</xdr:row>
      <xdr:rowOff>36468</xdr:rowOff>
    </xdr:to>
    <xdr:cxnSp macro="">
      <xdr:nvCxnSpPr>
        <xdr:cNvPr id="315" name="直線コネクタ 314"/>
        <xdr:cNvCxnSpPr/>
      </xdr:nvCxnSpPr>
      <xdr:spPr>
        <a:xfrm>
          <a:off x="2019300" y="13829212"/>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152219</xdr:rowOff>
    </xdr:from>
    <xdr:to>
      <xdr:col>6</xdr:col>
      <xdr:colOff>38100</xdr:colOff>
      <xdr:row>80</xdr:row>
      <xdr:rowOff>82369</xdr:rowOff>
    </xdr:to>
    <xdr:sp macro="" textlink="">
      <xdr:nvSpPr>
        <xdr:cNvPr id="316" name="楕円 315"/>
        <xdr:cNvSpPr/>
      </xdr:nvSpPr>
      <xdr:spPr>
        <a:xfrm>
          <a:off x="1079500" y="1369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31569</xdr:rowOff>
    </xdr:from>
    <xdr:to>
      <xdr:col>10</xdr:col>
      <xdr:colOff>114300</xdr:colOff>
      <xdr:row>80</xdr:row>
      <xdr:rowOff>113212</xdr:rowOff>
    </xdr:to>
    <xdr:cxnSp macro="">
      <xdr:nvCxnSpPr>
        <xdr:cNvPr id="317" name="直線コネクタ 316"/>
        <xdr:cNvCxnSpPr/>
      </xdr:nvCxnSpPr>
      <xdr:spPr>
        <a:xfrm>
          <a:off x="1130300" y="13747569"/>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28683</xdr:rowOff>
    </xdr:from>
    <xdr:ext cx="405111" cy="259045"/>
    <xdr:sp macro="" textlink="">
      <xdr:nvSpPr>
        <xdr:cNvPr id="318" name="n_1aveValue【福祉施設】&#10;有形固定資産減価償却率"/>
        <xdr:cNvSpPr txBox="1"/>
      </xdr:nvSpPr>
      <xdr:spPr>
        <a:xfrm>
          <a:off x="3582044" y="13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2557</xdr:rowOff>
    </xdr:from>
    <xdr:ext cx="405111" cy="259045"/>
    <xdr:sp macro="" textlink="">
      <xdr:nvSpPr>
        <xdr:cNvPr id="319" name="n_2aveValue【福祉施設】&#10;有形固定資産減価償却率"/>
        <xdr:cNvSpPr txBox="1"/>
      </xdr:nvSpPr>
      <xdr:spPr>
        <a:xfrm>
          <a:off x="2705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128288</xdr:rowOff>
    </xdr:from>
    <xdr:ext cx="405111" cy="259045"/>
    <xdr:sp macro="" textlink="">
      <xdr:nvSpPr>
        <xdr:cNvPr id="320" name="n_3aveValue【福祉施設】&#10;有形固定資産減価償却率"/>
        <xdr:cNvSpPr txBox="1"/>
      </xdr:nvSpPr>
      <xdr:spPr>
        <a:xfrm>
          <a:off x="1816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96356</xdr:rowOff>
    </xdr:from>
    <xdr:ext cx="405111" cy="259045"/>
    <xdr:sp macro="" textlink="">
      <xdr:nvSpPr>
        <xdr:cNvPr id="321" name="n_4aveValue【福祉施設】&#10;有形固定資産減価償却率"/>
        <xdr:cNvSpPr txBox="1"/>
      </xdr:nvSpPr>
      <xdr:spPr>
        <a:xfrm>
          <a:off x="927744" y="1381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166569</xdr:rowOff>
    </xdr:from>
    <xdr:ext cx="405111" cy="259045"/>
    <xdr:sp macro="" textlink="">
      <xdr:nvSpPr>
        <xdr:cNvPr id="322" name="n_1mainValue【福祉施設】&#10;有形固定資産減価償却率"/>
        <xdr:cNvSpPr txBox="1"/>
      </xdr:nvSpPr>
      <xdr:spPr>
        <a:xfrm>
          <a:off x="35820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78395</xdr:rowOff>
    </xdr:from>
    <xdr:ext cx="405111" cy="259045"/>
    <xdr:sp macro="" textlink="">
      <xdr:nvSpPr>
        <xdr:cNvPr id="323" name="n_2mainValue【福祉施設】&#10;有形固定資産減価償却率"/>
        <xdr:cNvSpPr txBox="1"/>
      </xdr:nvSpPr>
      <xdr:spPr>
        <a:xfrm>
          <a:off x="2705744" y="1396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155139</xdr:rowOff>
    </xdr:from>
    <xdr:ext cx="405111" cy="259045"/>
    <xdr:sp macro="" textlink="">
      <xdr:nvSpPr>
        <xdr:cNvPr id="324" name="n_3mainValue【福祉施設】&#10;有形固定資産減価償却率"/>
        <xdr:cNvSpPr txBox="1"/>
      </xdr:nvSpPr>
      <xdr:spPr>
        <a:xfrm>
          <a:off x="1816744" y="13871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98896</xdr:rowOff>
    </xdr:from>
    <xdr:ext cx="405111" cy="259045"/>
    <xdr:sp macro="" textlink="">
      <xdr:nvSpPr>
        <xdr:cNvPr id="325" name="n_4mainValue【福祉施設】&#10;有形固定資産減価償却率"/>
        <xdr:cNvSpPr txBox="1"/>
      </xdr:nvSpPr>
      <xdr:spPr>
        <a:xfrm>
          <a:off x="9277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38100</xdr:rowOff>
    </xdr:to>
    <xdr:cxnSp macro="">
      <xdr:nvCxnSpPr>
        <xdr:cNvPr id="349" name="直線コネクタ 348"/>
        <xdr:cNvCxnSpPr/>
      </xdr:nvCxnSpPr>
      <xdr:spPr>
        <a:xfrm flipV="1">
          <a:off x="10476865"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50"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51" name="直線コネクタ 350"/>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52" name="【福祉施設】&#10;一人当たり面積最大値テキスト"/>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53" name="直線コネクタ 352"/>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111777</xdr:rowOff>
    </xdr:from>
    <xdr:ext cx="469744" cy="259045"/>
    <xdr:sp macro="" textlink="">
      <xdr:nvSpPr>
        <xdr:cNvPr id="354" name="【福祉施設】&#10;一人当たり面積平均値テキスト"/>
        <xdr:cNvSpPr txBox="1"/>
      </xdr:nvSpPr>
      <xdr:spPr>
        <a:xfrm>
          <a:off x="10515600" y="13999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88900</xdr:rowOff>
    </xdr:from>
    <xdr:to>
      <xdr:col>55</xdr:col>
      <xdr:colOff>50800</xdr:colOff>
      <xdr:row>83</xdr:row>
      <xdr:rowOff>19050</xdr:rowOff>
    </xdr:to>
    <xdr:sp macro="" textlink="">
      <xdr:nvSpPr>
        <xdr:cNvPr id="355" name="フローチャート: 判断 354"/>
        <xdr:cNvSpPr/>
      </xdr:nvSpPr>
      <xdr:spPr>
        <a:xfrm>
          <a:off x="10426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6" name="フローチャート: 判断 355"/>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7" name="フローチャート: 判断 356"/>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8" name="フローチャート: 判断 357"/>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76200</xdr:rowOff>
    </xdr:from>
    <xdr:to>
      <xdr:col>36</xdr:col>
      <xdr:colOff>165100</xdr:colOff>
      <xdr:row>83</xdr:row>
      <xdr:rowOff>6350</xdr:rowOff>
    </xdr:to>
    <xdr:sp macro="" textlink="">
      <xdr:nvSpPr>
        <xdr:cNvPr id="359" name="フローチャート: 判断 358"/>
        <xdr:cNvSpPr/>
      </xdr:nvSpPr>
      <xdr:spPr>
        <a:xfrm>
          <a:off x="6921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31750</xdr:rowOff>
    </xdr:from>
    <xdr:to>
      <xdr:col>55</xdr:col>
      <xdr:colOff>50800</xdr:colOff>
      <xdr:row>83</xdr:row>
      <xdr:rowOff>133350</xdr:rowOff>
    </xdr:to>
    <xdr:sp macro="" textlink="">
      <xdr:nvSpPr>
        <xdr:cNvPr id="365" name="楕円 364"/>
        <xdr:cNvSpPr/>
      </xdr:nvSpPr>
      <xdr:spPr>
        <a:xfrm>
          <a:off x="104267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10177</xdr:rowOff>
    </xdr:from>
    <xdr:ext cx="469744" cy="259045"/>
    <xdr:sp macro="" textlink="">
      <xdr:nvSpPr>
        <xdr:cNvPr id="366" name="【福祉施設】&#10;一人当たり面積該当値テキスト"/>
        <xdr:cNvSpPr txBox="1"/>
      </xdr:nvSpPr>
      <xdr:spPr>
        <a:xfrm>
          <a:off x="10515600"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31750</xdr:rowOff>
    </xdr:from>
    <xdr:to>
      <xdr:col>50</xdr:col>
      <xdr:colOff>165100</xdr:colOff>
      <xdr:row>83</xdr:row>
      <xdr:rowOff>133350</xdr:rowOff>
    </xdr:to>
    <xdr:sp macro="" textlink="">
      <xdr:nvSpPr>
        <xdr:cNvPr id="367" name="楕円 366"/>
        <xdr:cNvSpPr/>
      </xdr:nvSpPr>
      <xdr:spPr>
        <a:xfrm>
          <a:off x="9588500" y="1426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82550</xdr:rowOff>
    </xdr:from>
    <xdr:to>
      <xdr:col>55</xdr:col>
      <xdr:colOff>0</xdr:colOff>
      <xdr:row>83</xdr:row>
      <xdr:rowOff>82550</xdr:rowOff>
    </xdr:to>
    <xdr:cxnSp macro="">
      <xdr:nvCxnSpPr>
        <xdr:cNvPr id="368" name="直線コネクタ 367"/>
        <xdr:cNvCxnSpPr/>
      </xdr:nvCxnSpPr>
      <xdr:spPr>
        <a:xfrm>
          <a:off x="9639300" y="14312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69" name="楕円 368"/>
        <xdr:cNvSpPr/>
      </xdr:nvSpPr>
      <xdr:spPr>
        <a:xfrm>
          <a:off x="8699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82550</xdr:rowOff>
    </xdr:from>
    <xdr:to>
      <xdr:col>50</xdr:col>
      <xdr:colOff>114300</xdr:colOff>
      <xdr:row>83</xdr:row>
      <xdr:rowOff>95250</xdr:rowOff>
    </xdr:to>
    <xdr:cxnSp macro="">
      <xdr:nvCxnSpPr>
        <xdr:cNvPr id="370" name="直線コネクタ 369"/>
        <xdr:cNvCxnSpPr/>
      </xdr:nvCxnSpPr>
      <xdr:spPr>
        <a:xfrm flipV="1">
          <a:off x="8750300" y="1431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44450</xdr:rowOff>
    </xdr:from>
    <xdr:to>
      <xdr:col>41</xdr:col>
      <xdr:colOff>101600</xdr:colOff>
      <xdr:row>83</xdr:row>
      <xdr:rowOff>146050</xdr:rowOff>
    </xdr:to>
    <xdr:sp macro="" textlink="">
      <xdr:nvSpPr>
        <xdr:cNvPr id="371" name="楕円 370"/>
        <xdr:cNvSpPr/>
      </xdr:nvSpPr>
      <xdr:spPr>
        <a:xfrm>
          <a:off x="7810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95250</xdr:rowOff>
    </xdr:from>
    <xdr:to>
      <xdr:col>45</xdr:col>
      <xdr:colOff>177800</xdr:colOff>
      <xdr:row>83</xdr:row>
      <xdr:rowOff>95250</xdr:rowOff>
    </xdr:to>
    <xdr:cxnSp macro="">
      <xdr:nvCxnSpPr>
        <xdr:cNvPr id="372" name="直線コネクタ 371"/>
        <xdr:cNvCxnSpPr/>
      </xdr:nvCxnSpPr>
      <xdr:spPr>
        <a:xfrm>
          <a:off x="7861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73" name="楕円 372"/>
        <xdr:cNvSpPr/>
      </xdr:nvSpPr>
      <xdr:spPr>
        <a:xfrm>
          <a:off x="6921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95250</xdr:rowOff>
    </xdr:from>
    <xdr:to>
      <xdr:col>41</xdr:col>
      <xdr:colOff>50800</xdr:colOff>
      <xdr:row>83</xdr:row>
      <xdr:rowOff>95250</xdr:rowOff>
    </xdr:to>
    <xdr:cxnSp macro="">
      <xdr:nvCxnSpPr>
        <xdr:cNvPr id="374" name="直線コネクタ 373"/>
        <xdr:cNvCxnSpPr/>
      </xdr:nvCxnSpPr>
      <xdr:spPr>
        <a:xfrm>
          <a:off x="6972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22877</xdr:rowOff>
    </xdr:from>
    <xdr:ext cx="469744" cy="259045"/>
    <xdr:sp macro="" textlink="">
      <xdr:nvSpPr>
        <xdr:cNvPr id="375" name="n_1aveValue【福祉施設】&#10;一人当たり面積"/>
        <xdr:cNvSpPr txBox="1"/>
      </xdr:nvSpPr>
      <xdr:spPr>
        <a:xfrm>
          <a:off x="9391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22877</xdr:rowOff>
    </xdr:from>
    <xdr:ext cx="469744" cy="259045"/>
    <xdr:sp macro="" textlink="">
      <xdr:nvSpPr>
        <xdr:cNvPr id="376" name="n_2aveValue【福祉施設】&#10;一人当たり面積"/>
        <xdr:cNvSpPr txBox="1"/>
      </xdr:nvSpPr>
      <xdr:spPr>
        <a:xfrm>
          <a:off x="8515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10177</xdr:rowOff>
    </xdr:from>
    <xdr:ext cx="469744" cy="259045"/>
    <xdr:sp macro="" textlink="">
      <xdr:nvSpPr>
        <xdr:cNvPr id="377" name="n_3aveValue【福祉施設】&#10;一人当たり面積"/>
        <xdr:cNvSpPr txBox="1"/>
      </xdr:nvSpPr>
      <xdr:spPr>
        <a:xfrm>
          <a:off x="7626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22877</xdr:rowOff>
    </xdr:from>
    <xdr:ext cx="469744" cy="259045"/>
    <xdr:sp macro="" textlink="">
      <xdr:nvSpPr>
        <xdr:cNvPr id="378" name="n_4aveValue【福祉施設】&#10;一人当たり面積"/>
        <xdr:cNvSpPr txBox="1"/>
      </xdr:nvSpPr>
      <xdr:spPr>
        <a:xfrm>
          <a:off x="6737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124477</xdr:rowOff>
    </xdr:from>
    <xdr:ext cx="469744" cy="259045"/>
    <xdr:sp macro="" textlink="">
      <xdr:nvSpPr>
        <xdr:cNvPr id="379" name="n_1mainValue【福祉施設】&#10;一人当たり面積"/>
        <xdr:cNvSpPr txBox="1"/>
      </xdr:nvSpPr>
      <xdr:spPr>
        <a:xfrm>
          <a:off x="9391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80" name="n_2mainValue【福祉施設】&#10;一人当たり面積"/>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81" name="n_3mainValue【福祉施設】&#10;一人当たり面積"/>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82" name="n_4mainValue【福祉施設】&#10;一人当たり面積"/>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76200</xdr:rowOff>
    </xdr:to>
    <xdr:cxnSp macro="">
      <xdr:nvCxnSpPr>
        <xdr:cNvPr id="407" name="直線コネクタ 406"/>
        <xdr:cNvCxnSpPr/>
      </xdr:nvCxnSpPr>
      <xdr:spPr>
        <a:xfrm flipV="1">
          <a:off x="4634865" y="170592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408" name="【市民会館】&#10;有形固定資産減価償却率最小値テキスト"/>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9" name="直線コネクタ 408"/>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410" name="【市民会館】&#10;有形固定資産減価償却率最大値テキスト"/>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11" name="直線コネクタ 410"/>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41927</xdr:rowOff>
    </xdr:from>
    <xdr:ext cx="405111" cy="259045"/>
    <xdr:sp macro="" textlink="">
      <xdr:nvSpPr>
        <xdr:cNvPr id="412" name="【市民会館】&#10;有形固定資産減価償却率平均値テキスト"/>
        <xdr:cNvSpPr txBox="1"/>
      </xdr:nvSpPr>
      <xdr:spPr>
        <a:xfrm>
          <a:off x="4673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413" name="フローチャート: 判断 412"/>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63500</xdr:rowOff>
    </xdr:from>
    <xdr:to>
      <xdr:col>20</xdr:col>
      <xdr:colOff>38100</xdr:colOff>
      <xdr:row>103</xdr:row>
      <xdr:rowOff>165100</xdr:rowOff>
    </xdr:to>
    <xdr:sp macro="" textlink="">
      <xdr:nvSpPr>
        <xdr:cNvPr id="414" name="フローチャート: 判断 413"/>
        <xdr:cNvSpPr/>
      </xdr:nvSpPr>
      <xdr:spPr>
        <a:xfrm>
          <a:off x="3746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42545</xdr:rowOff>
    </xdr:from>
    <xdr:to>
      <xdr:col>15</xdr:col>
      <xdr:colOff>101600</xdr:colOff>
      <xdr:row>103</xdr:row>
      <xdr:rowOff>144145</xdr:rowOff>
    </xdr:to>
    <xdr:sp macro="" textlink="">
      <xdr:nvSpPr>
        <xdr:cNvPr id="415" name="フローチャート: 判断 414"/>
        <xdr:cNvSpPr/>
      </xdr:nvSpPr>
      <xdr:spPr>
        <a:xfrm>
          <a:off x="2857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416" name="フローチャート: 判断 415"/>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164464</xdr:rowOff>
    </xdr:from>
    <xdr:to>
      <xdr:col>6</xdr:col>
      <xdr:colOff>38100</xdr:colOff>
      <xdr:row>103</xdr:row>
      <xdr:rowOff>94614</xdr:rowOff>
    </xdr:to>
    <xdr:sp macro="" textlink="">
      <xdr:nvSpPr>
        <xdr:cNvPr id="417" name="フローチャート: 判断 416"/>
        <xdr:cNvSpPr/>
      </xdr:nvSpPr>
      <xdr:spPr>
        <a:xfrm>
          <a:off x="1079500" y="1765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33020</xdr:rowOff>
    </xdr:from>
    <xdr:to>
      <xdr:col>24</xdr:col>
      <xdr:colOff>114300</xdr:colOff>
      <xdr:row>102</xdr:row>
      <xdr:rowOff>134620</xdr:rowOff>
    </xdr:to>
    <xdr:sp macro="" textlink="">
      <xdr:nvSpPr>
        <xdr:cNvPr id="423" name="楕円 422"/>
        <xdr:cNvSpPr/>
      </xdr:nvSpPr>
      <xdr:spPr>
        <a:xfrm>
          <a:off x="45847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55897</xdr:rowOff>
    </xdr:from>
    <xdr:ext cx="405111" cy="259045"/>
    <xdr:sp macro="" textlink="">
      <xdr:nvSpPr>
        <xdr:cNvPr id="424" name="【市民会館】&#10;有形固定資産減価償却率該当値テキスト"/>
        <xdr:cNvSpPr txBox="1"/>
      </xdr:nvSpPr>
      <xdr:spPr>
        <a:xfrm>
          <a:off x="4673600" y="1737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153036</xdr:rowOff>
    </xdr:from>
    <xdr:to>
      <xdr:col>20</xdr:col>
      <xdr:colOff>38100</xdr:colOff>
      <xdr:row>103</xdr:row>
      <xdr:rowOff>83186</xdr:rowOff>
    </xdr:to>
    <xdr:sp macro="" textlink="">
      <xdr:nvSpPr>
        <xdr:cNvPr id="425" name="楕円 424"/>
        <xdr:cNvSpPr/>
      </xdr:nvSpPr>
      <xdr:spPr>
        <a:xfrm>
          <a:off x="3746500" y="176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83820</xdr:rowOff>
    </xdr:from>
    <xdr:to>
      <xdr:col>24</xdr:col>
      <xdr:colOff>63500</xdr:colOff>
      <xdr:row>103</xdr:row>
      <xdr:rowOff>32386</xdr:rowOff>
    </xdr:to>
    <xdr:cxnSp macro="">
      <xdr:nvCxnSpPr>
        <xdr:cNvPr id="426" name="直線コネクタ 425"/>
        <xdr:cNvCxnSpPr/>
      </xdr:nvCxnSpPr>
      <xdr:spPr>
        <a:xfrm flipV="1">
          <a:off x="3797300" y="17571720"/>
          <a:ext cx="8382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128270</xdr:rowOff>
    </xdr:from>
    <xdr:to>
      <xdr:col>15</xdr:col>
      <xdr:colOff>101600</xdr:colOff>
      <xdr:row>103</xdr:row>
      <xdr:rowOff>58420</xdr:rowOff>
    </xdr:to>
    <xdr:sp macro="" textlink="">
      <xdr:nvSpPr>
        <xdr:cNvPr id="427" name="楕円 426"/>
        <xdr:cNvSpPr/>
      </xdr:nvSpPr>
      <xdr:spPr>
        <a:xfrm>
          <a:off x="2857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7620</xdr:rowOff>
    </xdr:from>
    <xdr:to>
      <xdr:col>19</xdr:col>
      <xdr:colOff>177800</xdr:colOff>
      <xdr:row>103</xdr:row>
      <xdr:rowOff>32386</xdr:rowOff>
    </xdr:to>
    <xdr:cxnSp macro="">
      <xdr:nvCxnSpPr>
        <xdr:cNvPr id="428" name="直線コネクタ 427"/>
        <xdr:cNvCxnSpPr/>
      </xdr:nvCxnSpPr>
      <xdr:spPr>
        <a:xfrm>
          <a:off x="2908300" y="1766697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93980</xdr:rowOff>
    </xdr:from>
    <xdr:to>
      <xdr:col>10</xdr:col>
      <xdr:colOff>165100</xdr:colOff>
      <xdr:row>103</xdr:row>
      <xdr:rowOff>24130</xdr:rowOff>
    </xdr:to>
    <xdr:sp macro="" textlink="">
      <xdr:nvSpPr>
        <xdr:cNvPr id="429" name="楕円 428"/>
        <xdr:cNvSpPr/>
      </xdr:nvSpPr>
      <xdr:spPr>
        <a:xfrm>
          <a:off x="1968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144780</xdr:rowOff>
    </xdr:from>
    <xdr:to>
      <xdr:col>15</xdr:col>
      <xdr:colOff>50800</xdr:colOff>
      <xdr:row>103</xdr:row>
      <xdr:rowOff>7620</xdr:rowOff>
    </xdr:to>
    <xdr:cxnSp macro="">
      <xdr:nvCxnSpPr>
        <xdr:cNvPr id="430" name="直線コネクタ 429"/>
        <xdr:cNvCxnSpPr/>
      </xdr:nvCxnSpPr>
      <xdr:spPr>
        <a:xfrm>
          <a:off x="2019300" y="176326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55880</xdr:rowOff>
    </xdr:from>
    <xdr:to>
      <xdr:col>6</xdr:col>
      <xdr:colOff>38100</xdr:colOff>
      <xdr:row>102</xdr:row>
      <xdr:rowOff>157480</xdr:rowOff>
    </xdr:to>
    <xdr:sp macro="" textlink="">
      <xdr:nvSpPr>
        <xdr:cNvPr id="431" name="楕円 430"/>
        <xdr:cNvSpPr/>
      </xdr:nvSpPr>
      <xdr:spPr>
        <a:xfrm>
          <a:off x="10795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106680</xdr:rowOff>
    </xdr:from>
    <xdr:to>
      <xdr:col>10</xdr:col>
      <xdr:colOff>114300</xdr:colOff>
      <xdr:row>102</xdr:row>
      <xdr:rowOff>144780</xdr:rowOff>
    </xdr:to>
    <xdr:cxnSp macro="">
      <xdr:nvCxnSpPr>
        <xdr:cNvPr id="432" name="直線コネクタ 431"/>
        <xdr:cNvCxnSpPr/>
      </xdr:nvCxnSpPr>
      <xdr:spPr>
        <a:xfrm>
          <a:off x="1130300" y="17594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156227</xdr:rowOff>
    </xdr:from>
    <xdr:ext cx="405111" cy="259045"/>
    <xdr:sp macro="" textlink="">
      <xdr:nvSpPr>
        <xdr:cNvPr id="433" name="n_1aveValue【市民会館】&#10;有形固定資産減価償却率"/>
        <xdr:cNvSpPr txBox="1"/>
      </xdr:nvSpPr>
      <xdr:spPr>
        <a:xfrm>
          <a:off x="3582044" y="1781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135272</xdr:rowOff>
    </xdr:from>
    <xdr:ext cx="405111" cy="259045"/>
    <xdr:sp macro="" textlink="">
      <xdr:nvSpPr>
        <xdr:cNvPr id="434" name="n_2aveValue【市民会館】&#10;有形固定資産減価償却率"/>
        <xdr:cNvSpPr txBox="1"/>
      </xdr:nvSpPr>
      <xdr:spPr>
        <a:xfrm>
          <a:off x="27057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133366</xdr:rowOff>
    </xdr:from>
    <xdr:ext cx="405111" cy="259045"/>
    <xdr:sp macro="" textlink="">
      <xdr:nvSpPr>
        <xdr:cNvPr id="435" name="n_3aveValue【市民会館】&#10;有形固定資産減価償却率"/>
        <xdr:cNvSpPr txBox="1"/>
      </xdr:nvSpPr>
      <xdr:spPr>
        <a:xfrm>
          <a:off x="1816744"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85741</xdr:rowOff>
    </xdr:from>
    <xdr:ext cx="405111" cy="259045"/>
    <xdr:sp macro="" textlink="">
      <xdr:nvSpPr>
        <xdr:cNvPr id="436" name="n_4aveValue【市民会館】&#10;有形固定資産減価償却率"/>
        <xdr:cNvSpPr txBox="1"/>
      </xdr:nvSpPr>
      <xdr:spPr>
        <a:xfrm>
          <a:off x="927744" y="17745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99713</xdr:rowOff>
    </xdr:from>
    <xdr:ext cx="405111" cy="259045"/>
    <xdr:sp macro="" textlink="">
      <xdr:nvSpPr>
        <xdr:cNvPr id="437" name="n_1mainValue【市民会館】&#10;有形固定資産減価償却率"/>
        <xdr:cNvSpPr txBox="1"/>
      </xdr:nvSpPr>
      <xdr:spPr>
        <a:xfrm>
          <a:off x="35820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74947</xdr:rowOff>
    </xdr:from>
    <xdr:ext cx="405111" cy="259045"/>
    <xdr:sp macro="" textlink="">
      <xdr:nvSpPr>
        <xdr:cNvPr id="438" name="n_2mainValue【市民会館】&#10;有形固定資産減価償却率"/>
        <xdr:cNvSpPr txBox="1"/>
      </xdr:nvSpPr>
      <xdr:spPr>
        <a:xfrm>
          <a:off x="2705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40657</xdr:rowOff>
    </xdr:from>
    <xdr:ext cx="405111" cy="259045"/>
    <xdr:sp macro="" textlink="">
      <xdr:nvSpPr>
        <xdr:cNvPr id="439" name="n_3mainValue【市民会館】&#10;有形固定資産減価償却率"/>
        <xdr:cNvSpPr txBox="1"/>
      </xdr:nvSpPr>
      <xdr:spPr>
        <a:xfrm>
          <a:off x="1816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2557</xdr:rowOff>
    </xdr:from>
    <xdr:ext cx="405111" cy="259045"/>
    <xdr:sp macro="" textlink="">
      <xdr:nvSpPr>
        <xdr:cNvPr id="440" name="n_4mainValue【市民会館】&#10;有形固定資産減価償却率"/>
        <xdr:cNvSpPr txBox="1"/>
      </xdr:nvSpPr>
      <xdr:spPr>
        <a:xfrm>
          <a:off x="927744" y="1731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96774</xdr:rowOff>
    </xdr:from>
    <xdr:to>
      <xdr:col>54</xdr:col>
      <xdr:colOff>189865</xdr:colOff>
      <xdr:row>108</xdr:row>
      <xdr:rowOff>3048</xdr:rowOff>
    </xdr:to>
    <xdr:cxnSp macro="">
      <xdr:nvCxnSpPr>
        <xdr:cNvPr id="462" name="直線コネクタ 461"/>
        <xdr:cNvCxnSpPr/>
      </xdr:nvCxnSpPr>
      <xdr:spPr>
        <a:xfrm flipV="1">
          <a:off x="10476865" y="17413224"/>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43451</xdr:rowOff>
    </xdr:from>
    <xdr:ext cx="469744" cy="259045"/>
    <xdr:sp macro="" textlink="">
      <xdr:nvSpPr>
        <xdr:cNvPr id="465" name="【市民会館】&#10;一人当たり面積最大値テキスト"/>
        <xdr:cNvSpPr txBox="1"/>
      </xdr:nvSpPr>
      <xdr:spPr>
        <a:xfrm>
          <a:off x="10515600" y="1718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96774</xdr:rowOff>
    </xdr:from>
    <xdr:to>
      <xdr:col>55</xdr:col>
      <xdr:colOff>88900</xdr:colOff>
      <xdr:row>101</xdr:row>
      <xdr:rowOff>96774</xdr:rowOff>
    </xdr:to>
    <xdr:cxnSp macro="">
      <xdr:nvCxnSpPr>
        <xdr:cNvPr id="466" name="直線コネクタ 465"/>
        <xdr:cNvCxnSpPr/>
      </xdr:nvCxnSpPr>
      <xdr:spPr>
        <a:xfrm>
          <a:off x="10388600" y="1741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51833</xdr:rowOff>
    </xdr:from>
    <xdr:ext cx="469744" cy="259045"/>
    <xdr:sp macro="" textlink="">
      <xdr:nvSpPr>
        <xdr:cNvPr id="467" name="【市民会館】&#10;一人当たり面積平均値テキスト"/>
        <xdr:cNvSpPr txBox="1"/>
      </xdr:nvSpPr>
      <xdr:spPr>
        <a:xfrm>
          <a:off x="10515600" y="1805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73406</xdr:rowOff>
    </xdr:from>
    <xdr:to>
      <xdr:col>55</xdr:col>
      <xdr:colOff>50800</xdr:colOff>
      <xdr:row>106</xdr:row>
      <xdr:rowOff>3556</xdr:rowOff>
    </xdr:to>
    <xdr:sp macro="" textlink="">
      <xdr:nvSpPr>
        <xdr:cNvPr id="468" name="フローチャート: 判断 467"/>
        <xdr:cNvSpPr/>
      </xdr:nvSpPr>
      <xdr:spPr>
        <a:xfrm>
          <a:off x="10426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69" name="フローチャート: 判断 468"/>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70" name="フローチャート: 判断 469"/>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64263</xdr:rowOff>
    </xdr:from>
    <xdr:to>
      <xdr:col>41</xdr:col>
      <xdr:colOff>101600</xdr:colOff>
      <xdr:row>105</xdr:row>
      <xdr:rowOff>165863</xdr:rowOff>
    </xdr:to>
    <xdr:sp macro="" textlink="">
      <xdr:nvSpPr>
        <xdr:cNvPr id="471" name="フローチャート: 判断 470"/>
        <xdr:cNvSpPr/>
      </xdr:nvSpPr>
      <xdr:spPr>
        <a:xfrm>
          <a:off x="7810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2" name="フローチャート: 判断 471"/>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109982</xdr:rowOff>
    </xdr:from>
    <xdr:to>
      <xdr:col>55</xdr:col>
      <xdr:colOff>50800</xdr:colOff>
      <xdr:row>104</xdr:row>
      <xdr:rowOff>40132</xdr:rowOff>
    </xdr:to>
    <xdr:sp macro="" textlink="">
      <xdr:nvSpPr>
        <xdr:cNvPr id="478" name="楕円 477"/>
        <xdr:cNvSpPr/>
      </xdr:nvSpPr>
      <xdr:spPr>
        <a:xfrm>
          <a:off x="104267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132859</xdr:rowOff>
    </xdr:from>
    <xdr:ext cx="469744" cy="259045"/>
    <xdr:sp macro="" textlink="">
      <xdr:nvSpPr>
        <xdr:cNvPr id="479" name="【市民会館】&#10;一人当たり面積該当値テキスト"/>
        <xdr:cNvSpPr txBox="1"/>
      </xdr:nvSpPr>
      <xdr:spPr>
        <a:xfrm>
          <a:off x="10515600" y="1762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109982</xdr:rowOff>
    </xdr:from>
    <xdr:to>
      <xdr:col>50</xdr:col>
      <xdr:colOff>165100</xdr:colOff>
      <xdr:row>104</xdr:row>
      <xdr:rowOff>40132</xdr:rowOff>
    </xdr:to>
    <xdr:sp macro="" textlink="">
      <xdr:nvSpPr>
        <xdr:cNvPr id="480" name="楕円 479"/>
        <xdr:cNvSpPr/>
      </xdr:nvSpPr>
      <xdr:spPr>
        <a:xfrm>
          <a:off x="95885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160782</xdr:rowOff>
    </xdr:from>
    <xdr:to>
      <xdr:col>55</xdr:col>
      <xdr:colOff>0</xdr:colOff>
      <xdr:row>103</xdr:row>
      <xdr:rowOff>160782</xdr:rowOff>
    </xdr:to>
    <xdr:cxnSp macro="">
      <xdr:nvCxnSpPr>
        <xdr:cNvPr id="481" name="直線コネクタ 480"/>
        <xdr:cNvCxnSpPr/>
      </xdr:nvCxnSpPr>
      <xdr:spPr>
        <a:xfrm>
          <a:off x="9639300" y="178201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119126</xdr:rowOff>
    </xdr:from>
    <xdr:to>
      <xdr:col>46</xdr:col>
      <xdr:colOff>38100</xdr:colOff>
      <xdr:row>104</xdr:row>
      <xdr:rowOff>49276</xdr:rowOff>
    </xdr:to>
    <xdr:sp macro="" textlink="">
      <xdr:nvSpPr>
        <xdr:cNvPr id="482" name="楕円 481"/>
        <xdr:cNvSpPr/>
      </xdr:nvSpPr>
      <xdr:spPr>
        <a:xfrm>
          <a:off x="8699500" y="1777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160782</xdr:rowOff>
    </xdr:from>
    <xdr:to>
      <xdr:col>50</xdr:col>
      <xdr:colOff>114300</xdr:colOff>
      <xdr:row>103</xdr:row>
      <xdr:rowOff>169926</xdr:rowOff>
    </xdr:to>
    <xdr:cxnSp macro="">
      <xdr:nvCxnSpPr>
        <xdr:cNvPr id="483" name="直線コネクタ 482"/>
        <xdr:cNvCxnSpPr/>
      </xdr:nvCxnSpPr>
      <xdr:spPr>
        <a:xfrm flipV="1">
          <a:off x="8750300" y="178201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123698</xdr:rowOff>
    </xdr:from>
    <xdr:to>
      <xdr:col>41</xdr:col>
      <xdr:colOff>101600</xdr:colOff>
      <xdr:row>104</xdr:row>
      <xdr:rowOff>53848</xdr:rowOff>
    </xdr:to>
    <xdr:sp macro="" textlink="">
      <xdr:nvSpPr>
        <xdr:cNvPr id="484" name="楕円 483"/>
        <xdr:cNvSpPr/>
      </xdr:nvSpPr>
      <xdr:spPr>
        <a:xfrm>
          <a:off x="78105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169926</xdr:rowOff>
    </xdr:from>
    <xdr:to>
      <xdr:col>45</xdr:col>
      <xdr:colOff>177800</xdr:colOff>
      <xdr:row>104</xdr:row>
      <xdr:rowOff>3048</xdr:rowOff>
    </xdr:to>
    <xdr:cxnSp macro="">
      <xdr:nvCxnSpPr>
        <xdr:cNvPr id="485" name="直線コネクタ 484"/>
        <xdr:cNvCxnSpPr/>
      </xdr:nvCxnSpPr>
      <xdr:spPr>
        <a:xfrm flipV="1">
          <a:off x="7861300" y="178292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123698</xdr:rowOff>
    </xdr:from>
    <xdr:to>
      <xdr:col>36</xdr:col>
      <xdr:colOff>165100</xdr:colOff>
      <xdr:row>104</xdr:row>
      <xdr:rowOff>53848</xdr:rowOff>
    </xdr:to>
    <xdr:sp macro="" textlink="">
      <xdr:nvSpPr>
        <xdr:cNvPr id="486" name="楕円 485"/>
        <xdr:cNvSpPr/>
      </xdr:nvSpPr>
      <xdr:spPr>
        <a:xfrm>
          <a:off x="69215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3048</xdr:rowOff>
    </xdr:from>
    <xdr:to>
      <xdr:col>41</xdr:col>
      <xdr:colOff>50800</xdr:colOff>
      <xdr:row>104</xdr:row>
      <xdr:rowOff>3048</xdr:rowOff>
    </xdr:to>
    <xdr:cxnSp macro="">
      <xdr:nvCxnSpPr>
        <xdr:cNvPr id="487" name="直線コネクタ 486"/>
        <xdr:cNvCxnSpPr/>
      </xdr:nvCxnSpPr>
      <xdr:spPr>
        <a:xfrm>
          <a:off x="6972300" y="17833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156990</xdr:rowOff>
    </xdr:from>
    <xdr:ext cx="469744" cy="259045"/>
    <xdr:sp macro="" textlink="">
      <xdr:nvSpPr>
        <xdr:cNvPr id="488" name="n_1aveValue【市民会館】&#10;一人当たり面積"/>
        <xdr:cNvSpPr txBox="1"/>
      </xdr:nvSpPr>
      <xdr:spPr>
        <a:xfrm>
          <a:off x="9391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156990</xdr:rowOff>
    </xdr:from>
    <xdr:ext cx="469744" cy="259045"/>
    <xdr:sp macro="" textlink="">
      <xdr:nvSpPr>
        <xdr:cNvPr id="489" name="n_2aveValue【市民会館】&#10;一人当たり面積"/>
        <xdr:cNvSpPr txBox="1"/>
      </xdr:nvSpPr>
      <xdr:spPr>
        <a:xfrm>
          <a:off x="8515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156990</xdr:rowOff>
    </xdr:from>
    <xdr:ext cx="469744" cy="259045"/>
    <xdr:sp macro="" textlink="">
      <xdr:nvSpPr>
        <xdr:cNvPr id="490" name="n_3aveValue【市民会館】&#10;一人当たり面積"/>
        <xdr:cNvSpPr txBox="1"/>
      </xdr:nvSpPr>
      <xdr:spPr>
        <a:xfrm>
          <a:off x="7626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129557</xdr:rowOff>
    </xdr:from>
    <xdr:ext cx="469744" cy="259045"/>
    <xdr:sp macro="" textlink="">
      <xdr:nvSpPr>
        <xdr:cNvPr id="491" name="n_4aveValue【市民会館】&#10;一人当たり面積"/>
        <xdr:cNvSpPr txBox="1"/>
      </xdr:nvSpPr>
      <xdr:spPr>
        <a:xfrm>
          <a:off x="6737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56659</xdr:rowOff>
    </xdr:from>
    <xdr:ext cx="469744" cy="259045"/>
    <xdr:sp macro="" textlink="">
      <xdr:nvSpPr>
        <xdr:cNvPr id="492" name="n_1mainValue【市民会館】&#10;一人当たり面積"/>
        <xdr:cNvSpPr txBox="1"/>
      </xdr:nvSpPr>
      <xdr:spPr>
        <a:xfrm>
          <a:off x="9391727" y="1754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65803</xdr:rowOff>
    </xdr:from>
    <xdr:ext cx="469744" cy="259045"/>
    <xdr:sp macro="" textlink="">
      <xdr:nvSpPr>
        <xdr:cNvPr id="493" name="n_2mainValue【市民会館】&#10;一人当たり面積"/>
        <xdr:cNvSpPr txBox="1"/>
      </xdr:nvSpPr>
      <xdr:spPr>
        <a:xfrm>
          <a:off x="8515427" y="1755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70375</xdr:rowOff>
    </xdr:from>
    <xdr:ext cx="469744" cy="259045"/>
    <xdr:sp macro="" textlink="">
      <xdr:nvSpPr>
        <xdr:cNvPr id="494" name="n_3mainValue【市民会館】&#10;一人当たり面積"/>
        <xdr:cNvSpPr txBox="1"/>
      </xdr:nvSpPr>
      <xdr:spPr>
        <a:xfrm>
          <a:off x="76264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70375</xdr:rowOff>
    </xdr:from>
    <xdr:ext cx="469744" cy="259045"/>
    <xdr:sp macro="" textlink="">
      <xdr:nvSpPr>
        <xdr:cNvPr id="495" name="n_4mainValue【市民会館】&#10;一人当たり面積"/>
        <xdr:cNvSpPr txBox="1"/>
      </xdr:nvSpPr>
      <xdr:spPr>
        <a:xfrm>
          <a:off x="67374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100693</xdr:rowOff>
    </xdr:from>
    <xdr:to>
      <xdr:col>85</xdr:col>
      <xdr:colOff>126364</xdr:colOff>
      <xdr:row>42</xdr:row>
      <xdr:rowOff>59872</xdr:rowOff>
    </xdr:to>
    <xdr:cxnSp macro="">
      <xdr:nvCxnSpPr>
        <xdr:cNvPr id="521" name="直線コネクタ 520"/>
        <xdr:cNvCxnSpPr/>
      </xdr:nvCxnSpPr>
      <xdr:spPr>
        <a:xfrm flipV="1">
          <a:off x="16318864" y="5758543"/>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63699</xdr:rowOff>
    </xdr:from>
    <xdr:ext cx="405111" cy="259045"/>
    <xdr:sp macro="" textlink="">
      <xdr:nvSpPr>
        <xdr:cNvPr id="522" name="【一般廃棄物処理施設】&#10;有形固定資産減価償却率最小値テキスト"/>
        <xdr:cNvSpPr txBox="1"/>
      </xdr:nvSpPr>
      <xdr:spPr>
        <a:xfrm>
          <a:off x="16357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59872</xdr:rowOff>
    </xdr:from>
    <xdr:to>
      <xdr:col>86</xdr:col>
      <xdr:colOff>25400</xdr:colOff>
      <xdr:row>42</xdr:row>
      <xdr:rowOff>59872</xdr:rowOff>
    </xdr:to>
    <xdr:cxnSp macro="">
      <xdr:nvCxnSpPr>
        <xdr:cNvPr id="523" name="直線コネクタ 522"/>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47370</xdr:rowOff>
    </xdr:from>
    <xdr:ext cx="340478" cy="259045"/>
    <xdr:sp macro="" textlink="">
      <xdr:nvSpPr>
        <xdr:cNvPr id="524" name="【一般廃棄物処理施設】&#10;有形固定資産減価償却率最大値テキスト"/>
        <xdr:cNvSpPr txBox="1"/>
      </xdr:nvSpPr>
      <xdr:spPr>
        <a:xfrm>
          <a:off x="16357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100693</xdr:rowOff>
    </xdr:from>
    <xdr:to>
      <xdr:col>86</xdr:col>
      <xdr:colOff>25400</xdr:colOff>
      <xdr:row>33</xdr:row>
      <xdr:rowOff>100693</xdr:rowOff>
    </xdr:to>
    <xdr:cxnSp macro="">
      <xdr:nvCxnSpPr>
        <xdr:cNvPr id="525" name="直線コネクタ 524"/>
        <xdr:cNvCxnSpPr/>
      </xdr:nvCxnSpPr>
      <xdr:spPr>
        <a:xfrm>
          <a:off x="16230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151147</xdr:rowOff>
    </xdr:from>
    <xdr:ext cx="405111" cy="259045"/>
    <xdr:sp macro="" textlink="">
      <xdr:nvSpPr>
        <xdr:cNvPr id="526" name="【一般廃棄物処理施設】&#10;有形固定資産減価償却率平均値テキスト"/>
        <xdr:cNvSpPr txBox="1"/>
      </xdr:nvSpPr>
      <xdr:spPr>
        <a:xfrm>
          <a:off x="16357600" y="649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527" name="フローチャート: 判断 526"/>
        <xdr:cNvSpPr/>
      </xdr:nvSpPr>
      <xdr:spPr>
        <a:xfrm>
          <a:off x="16268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146231</xdr:rowOff>
    </xdr:from>
    <xdr:to>
      <xdr:col>81</xdr:col>
      <xdr:colOff>101600</xdr:colOff>
      <xdr:row>39</xdr:row>
      <xdr:rowOff>76381</xdr:rowOff>
    </xdr:to>
    <xdr:sp macro="" textlink="">
      <xdr:nvSpPr>
        <xdr:cNvPr id="528" name="フローチャート: 判断 527"/>
        <xdr:cNvSpPr/>
      </xdr:nvSpPr>
      <xdr:spPr>
        <a:xfrm>
          <a:off x="15430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76019</xdr:rowOff>
    </xdr:from>
    <xdr:to>
      <xdr:col>72</xdr:col>
      <xdr:colOff>38100</xdr:colOff>
      <xdr:row>40</xdr:row>
      <xdr:rowOff>6169</xdr:rowOff>
    </xdr:to>
    <xdr:sp macro="" textlink="">
      <xdr:nvSpPr>
        <xdr:cNvPr id="530" name="フローチャート: 判断 529"/>
        <xdr:cNvSpPr/>
      </xdr:nvSpPr>
      <xdr:spPr>
        <a:xfrm>
          <a:off x="1365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28666</xdr:rowOff>
    </xdr:from>
    <xdr:to>
      <xdr:col>67</xdr:col>
      <xdr:colOff>101600</xdr:colOff>
      <xdr:row>39</xdr:row>
      <xdr:rowOff>130266</xdr:rowOff>
    </xdr:to>
    <xdr:sp macro="" textlink="">
      <xdr:nvSpPr>
        <xdr:cNvPr id="531" name="フローチャート: 判断 530"/>
        <xdr:cNvSpPr/>
      </xdr:nvSpPr>
      <xdr:spPr>
        <a:xfrm>
          <a:off x="12763500" y="671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20501</xdr:rowOff>
    </xdr:from>
    <xdr:to>
      <xdr:col>85</xdr:col>
      <xdr:colOff>177800</xdr:colOff>
      <xdr:row>40</xdr:row>
      <xdr:rowOff>122101</xdr:rowOff>
    </xdr:to>
    <xdr:sp macro="" textlink="">
      <xdr:nvSpPr>
        <xdr:cNvPr id="537" name="楕円 536"/>
        <xdr:cNvSpPr/>
      </xdr:nvSpPr>
      <xdr:spPr>
        <a:xfrm>
          <a:off x="162687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170378</xdr:rowOff>
    </xdr:from>
    <xdr:ext cx="405111" cy="259045"/>
    <xdr:sp macro="" textlink="">
      <xdr:nvSpPr>
        <xdr:cNvPr id="538" name="【一般廃棄物処理施設】&#10;有形固定資産減価償却率該当値テキスト"/>
        <xdr:cNvSpPr txBox="1"/>
      </xdr:nvSpPr>
      <xdr:spPr>
        <a:xfrm>
          <a:off x="16357600"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154396</xdr:rowOff>
    </xdr:from>
    <xdr:to>
      <xdr:col>81</xdr:col>
      <xdr:colOff>101600</xdr:colOff>
      <xdr:row>40</xdr:row>
      <xdr:rowOff>84546</xdr:rowOff>
    </xdr:to>
    <xdr:sp macro="" textlink="">
      <xdr:nvSpPr>
        <xdr:cNvPr id="539" name="楕円 538"/>
        <xdr:cNvSpPr/>
      </xdr:nvSpPr>
      <xdr:spPr>
        <a:xfrm>
          <a:off x="154305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33746</xdr:rowOff>
    </xdr:from>
    <xdr:to>
      <xdr:col>85</xdr:col>
      <xdr:colOff>127000</xdr:colOff>
      <xdr:row>40</xdr:row>
      <xdr:rowOff>71301</xdr:rowOff>
    </xdr:to>
    <xdr:cxnSp macro="">
      <xdr:nvCxnSpPr>
        <xdr:cNvPr id="540" name="直線コネクタ 539"/>
        <xdr:cNvCxnSpPr/>
      </xdr:nvCxnSpPr>
      <xdr:spPr>
        <a:xfrm>
          <a:off x="15481300" y="689174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116840</xdr:rowOff>
    </xdr:from>
    <xdr:to>
      <xdr:col>76</xdr:col>
      <xdr:colOff>165100</xdr:colOff>
      <xdr:row>40</xdr:row>
      <xdr:rowOff>46990</xdr:rowOff>
    </xdr:to>
    <xdr:sp macro="" textlink="">
      <xdr:nvSpPr>
        <xdr:cNvPr id="541" name="楕円 540"/>
        <xdr:cNvSpPr/>
      </xdr:nvSpPr>
      <xdr:spPr>
        <a:xfrm>
          <a:off x="14541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167640</xdr:rowOff>
    </xdr:from>
    <xdr:to>
      <xdr:col>81</xdr:col>
      <xdr:colOff>50800</xdr:colOff>
      <xdr:row>40</xdr:row>
      <xdr:rowOff>33746</xdr:rowOff>
    </xdr:to>
    <xdr:cxnSp macro="">
      <xdr:nvCxnSpPr>
        <xdr:cNvPr id="542" name="直線コネクタ 541"/>
        <xdr:cNvCxnSpPr/>
      </xdr:nvCxnSpPr>
      <xdr:spPr>
        <a:xfrm>
          <a:off x="14592300" y="685419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77651</xdr:rowOff>
    </xdr:from>
    <xdr:to>
      <xdr:col>72</xdr:col>
      <xdr:colOff>38100</xdr:colOff>
      <xdr:row>40</xdr:row>
      <xdr:rowOff>7801</xdr:rowOff>
    </xdr:to>
    <xdr:sp macro="" textlink="">
      <xdr:nvSpPr>
        <xdr:cNvPr id="543" name="楕円 542"/>
        <xdr:cNvSpPr/>
      </xdr:nvSpPr>
      <xdr:spPr>
        <a:xfrm>
          <a:off x="136525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128451</xdr:rowOff>
    </xdr:from>
    <xdr:to>
      <xdr:col>76</xdr:col>
      <xdr:colOff>114300</xdr:colOff>
      <xdr:row>39</xdr:row>
      <xdr:rowOff>167640</xdr:rowOff>
    </xdr:to>
    <xdr:cxnSp macro="">
      <xdr:nvCxnSpPr>
        <xdr:cNvPr id="544" name="直線コネクタ 543"/>
        <xdr:cNvCxnSpPr/>
      </xdr:nvCxnSpPr>
      <xdr:spPr>
        <a:xfrm>
          <a:off x="13703300" y="681500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43362</xdr:rowOff>
    </xdr:from>
    <xdr:to>
      <xdr:col>67</xdr:col>
      <xdr:colOff>101600</xdr:colOff>
      <xdr:row>39</xdr:row>
      <xdr:rowOff>144962</xdr:rowOff>
    </xdr:to>
    <xdr:sp macro="" textlink="">
      <xdr:nvSpPr>
        <xdr:cNvPr id="545" name="楕円 544"/>
        <xdr:cNvSpPr/>
      </xdr:nvSpPr>
      <xdr:spPr>
        <a:xfrm>
          <a:off x="12763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94162</xdr:rowOff>
    </xdr:from>
    <xdr:to>
      <xdr:col>71</xdr:col>
      <xdr:colOff>177800</xdr:colOff>
      <xdr:row>39</xdr:row>
      <xdr:rowOff>128451</xdr:rowOff>
    </xdr:to>
    <xdr:cxnSp macro="">
      <xdr:nvCxnSpPr>
        <xdr:cNvPr id="546" name="直線コネクタ 545"/>
        <xdr:cNvCxnSpPr/>
      </xdr:nvCxnSpPr>
      <xdr:spPr>
        <a:xfrm>
          <a:off x="12814300" y="67807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92908</xdr:rowOff>
    </xdr:from>
    <xdr:ext cx="405111" cy="259045"/>
    <xdr:sp macro="" textlink="">
      <xdr:nvSpPr>
        <xdr:cNvPr id="547" name="n_1aveValue【一般廃棄物処理施設】&#10;有形固定資産減価償却率"/>
        <xdr:cNvSpPr txBox="1"/>
      </xdr:nvSpPr>
      <xdr:spPr>
        <a:xfrm>
          <a:off x="15266044" y="643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8" name="n_2aveValue【一般廃棄物処理施設】&#10;有形固定資産減価償却率"/>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22696</xdr:rowOff>
    </xdr:from>
    <xdr:ext cx="405111" cy="259045"/>
    <xdr:sp macro="" textlink="">
      <xdr:nvSpPr>
        <xdr:cNvPr id="549" name="n_3aveValue【一般廃棄物処理施設】&#10;有形固定資産減価償却率"/>
        <xdr:cNvSpPr txBox="1"/>
      </xdr:nvSpPr>
      <xdr:spPr>
        <a:xfrm>
          <a:off x="13500744" y="653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146793</xdr:rowOff>
    </xdr:from>
    <xdr:ext cx="405111" cy="259045"/>
    <xdr:sp macro="" textlink="">
      <xdr:nvSpPr>
        <xdr:cNvPr id="550" name="n_4aveValue【一般廃棄物処理施設】&#10;有形固定資産減価償却率"/>
        <xdr:cNvSpPr txBox="1"/>
      </xdr:nvSpPr>
      <xdr:spPr>
        <a:xfrm>
          <a:off x="12611744" y="649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75673</xdr:rowOff>
    </xdr:from>
    <xdr:ext cx="405111" cy="259045"/>
    <xdr:sp macro="" textlink="">
      <xdr:nvSpPr>
        <xdr:cNvPr id="551" name="n_1mainValue【一般廃棄物処理施設】&#10;有形固定資産減価償却率"/>
        <xdr:cNvSpPr txBox="1"/>
      </xdr:nvSpPr>
      <xdr:spPr>
        <a:xfrm>
          <a:off x="15266044" y="693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38117</xdr:rowOff>
    </xdr:from>
    <xdr:ext cx="405111" cy="259045"/>
    <xdr:sp macro="" textlink="">
      <xdr:nvSpPr>
        <xdr:cNvPr id="552" name="n_2mainValue【一般廃棄物処理施設】&#10;有形固定資産減価償却率"/>
        <xdr:cNvSpPr txBox="1"/>
      </xdr:nvSpPr>
      <xdr:spPr>
        <a:xfrm>
          <a:off x="14389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170378</xdr:rowOff>
    </xdr:from>
    <xdr:ext cx="405111" cy="259045"/>
    <xdr:sp macro="" textlink="">
      <xdr:nvSpPr>
        <xdr:cNvPr id="553" name="n_3mainValue【一般廃棄物処理施設】&#10;有形固定資産減価償却率"/>
        <xdr:cNvSpPr txBox="1"/>
      </xdr:nvSpPr>
      <xdr:spPr>
        <a:xfrm>
          <a:off x="13500744"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136089</xdr:rowOff>
    </xdr:from>
    <xdr:ext cx="405111" cy="259045"/>
    <xdr:sp macro="" textlink="">
      <xdr:nvSpPr>
        <xdr:cNvPr id="554" name="n_4mainValue【一般廃棄物処理施設】&#10;有形固定資産減価償却率"/>
        <xdr:cNvSpPr txBox="1"/>
      </xdr:nvSpPr>
      <xdr:spPr>
        <a:xfrm>
          <a:off x="12611744"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6879</xdr:rowOff>
    </xdr:from>
    <xdr:to>
      <xdr:col>116</xdr:col>
      <xdr:colOff>62864</xdr:colOff>
      <xdr:row>41</xdr:row>
      <xdr:rowOff>103701</xdr:rowOff>
    </xdr:to>
    <xdr:cxnSp macro="">
      <xdr:nvCxnSpPr>
        <xdr:cNvPr id="576" name="直線コネクタ 575"/>
        <xdr:cNvCxnSpPr/>
      </xdr:nvCxnSpPr>
      <xdr:spPr>
        <a:xfrm flipV="1">
          <a:off x="22160864" y="5836179"/>
          <a:ext cx="0" cy="129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107528</xdr:rowOff>
    </xdr:from>
    <xdr:ext cx="469744" cy="259045"/>
    <xdr:sp macro="" textlink="">
      <xdr:nvSpPr>
        <xdr:cNvPr id="577" name="【一般廃棄物処理施設】&#10;一人当たり有形固定資産（償却資産）額最小値テキスト"/>
        <xdr:cNvSpPr txBox="1"/>
      </xdr:nvSpPr>
      <xdr:spPr>
        <a:xfrm>
          <a:off x="22199600" y="71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103701</xdr:rowOff>
    </xdr:from>
    <xdr:to>
      <xdr:col>116</xdr:col>
      <xdr:colOff>152400</xdr:colOff>
      <xdr:row>41</xdr:row>
      <xdr:rowOff>103701</xdr:rowOff>
    </xdr:to>
    <xdr:cxnSp macro="">
      <xdr:nvCxnSpPr>
        <xdr:cNvPr id="578" name="直線コネクタ 577"/>
        <xdr:cNvCxnSpPr/>
      </xdr:nvCxnSpPr>
      <xdr:spPr>
        <a:xfrm>
          <a:off x="22072600" y="71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125006</xdr:rowOff>
    </xdr:from>
    <xdr:ext cx="599010" cy="259045"/>
    <xdr:sp macro="" textlink="">
      <xdr:nvSpPr>
        <xdr:cNvPr id="579" name="【一般廃棄物処理施設】&#10;一人当たり有形固定資産（償却資産）額最大値テキスト"/>
        <xdr:cNvSpPr txBox="1"/>
      </xdr:nvSpPr>
      <xdr:spPr>
        <a:xfrm>
          <a:off x="22199600" y="561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6879</xdr:rowOff>
    </xdr:from>
    <xdr:to>
      <xdr:col>116</xdr:col>
      <xdr:colOff>152400</xdr:colOff>
      <xdr:row>34</xdr:row>
      <xdr:rowOff>6879</xdr:rowOff>
    </xdr:to>
    <xdr:cxnSp macro="">
      <xdr:nvCxnSpPr>
        <xdr:cNvPr id="580" name="直線コネクタ 579"/>
        <xdr:cNvCxnSpPr/>
      </xdr:nvCxnSpPr>
      <xdr:spPr>
        <a:xfrm>
          <a:off x="22072600" y="583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55953</xdr:rowOff>
    </xdr:from>
    <xdr:ext cx="534377" cy="259045"/>
    <xdr:sp macro="" textlink="">
      <xdr:nvSpPr>
        <xdr:cNvPr id="581" name="【一般廃棄物処理施設】&#10;一人当たり有形固定資産（償却資産）額平均値テキスト"/>
        <xdr:cNvSpPr txBox="1"/>
      </xdr:nvSpPr>
      <xdr:spPr>
        <a:xfrm>
          <a:off x="22199600" y="657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33076</xdr:rowOff>
    </xdr:from>
    <xdr:to>
      <xdr:col>116</xdr:col>
      <xdr:colOff>114300</xdr:colOff>
      <xdr:row>39</xdr:row>
      <xdr:rowOff>134676</xdr:rowOff>
    </xdr:to>
    <xdr:sp macro="" textlink="">
      <xdr:nvSpPr>
        <xdr:cNvPr id="582" name="フローチャート: 判断 581"/>
        <xdr:cNvSpPr/>
      </xdr:nvSpPr>
      <xdr:spPr>
        <a:xfrm>
          <a:off x="22110700" y="671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36743</xdr:rowOff>
    </xdr:from>
    <xdr:to>
      <xdr:col>112</xdr:col>
      <xdr:colOff>38100</xdr:colOff>
      <xdr:row>39</xdr:row>
      <xdr:rowOff>138343</xdr:rowOff>
    </xdr:to>
    <xdr:sp macro="" textlink="">
      <xdr:nvSpPr>
        <xdr:cNvPr id="583" name="フローチャート: 判断 582"/>
        <xdr:cNvSpPr/>
      </xdr:nvSpPr>
      <xdr:spPr>
        <a:xfrm>
          <a:off x="21272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48068</xdr:rowOff>
    </xdr:from>
    <xdr:to>
      <xdr:col>107</xdr:col>
      <xdr:colOff>101600</xdr:colOff>
      <xdr:row>39</xdr:row>
      <xdr:rowOff>149668</xdr:rowOff>
    </xdr:to>
    <xdr:sp macro="" textlink="">
      <xdr:nvSpPr>
        <xdr:cNvPr id="584" name="フローチャート: 判断 583"/>
        <xdr:cNvSpPr/>
      </xdr:nvSpPr>
      <xdr:spPr>
        <a:xfrm>
          <a:off x="20383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80950</xdr:rowOff>
    </xdr:from>
    <xdr:to>
      <xdr:col>102</xdr:col>
      <xdr:colOff>165100</xdr:colOff>
      <xdr:row>40</xdr:row>
      <xdr:rowOff>11100</xdr:rowOff>
    </xdr:to>
    <xdr:sp macro="" textlink="">
      <xdr:nvSpPr>
        <xdr:cNvPr id="585" name="フローチャート: 判断 584"/>
        <xdr:cNvSpPr/>
      </xdr:nvSpPr>
      <xdr:spPr>
        <a:xfrm>
          <a:off x="19494500" y="67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80077</xdr:rowOff>
    </xdr:from>
    <xdr:to>
      <xdr:col>98</xdr:col>
      <xdr:colOff>38100</xdr:colOff>
      <xdr:row>40</xdr:row>
      <xdr:rowOff>10227</xdr:rowOff>
    </xdr:to>
    <xdr:sp macro="" textlink="">
      <xdr:nvSpPr>
        <xdr:cNvPr id="586" name="フローチャート: 判断 585"/>
        <xdr:cNvSpPr/>
      </xdr:nvSpPr>
      <xdr:spPr>
        <a:xfrm>
          <a:off x="18605500" y="676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68075</xdr:rowOff>
    </xdr:from>
    <xdr:to>
      <xdr:col>116</xdr:col>
      <xdr:colOff>114300</xdr:colOff>
      <xdr:row>39</xdr:row>
      <xdr:rowOff>169675</xdr:rowOff>
    </xdr:to>
    <xdr:sp macro="" textlink="">
      <xdr:nvSpPr>
        <xdr:cNvPr id="592" name="楕円 591"/>
        <xdr:cNvSpPr/>
      </xdr:nvSpPr>
      <xdr:spPr>
        <a:xfrm>
          <a:off x="22110700" y="675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46502</xdr:rowOff>
    </xdr:from>
    <xdr:ext cx="534377" cy="259045"/>
    <xdr:sp macro="" textlink="">
      <xdr:nvSpPr>
        <xdr:cNvPr id="593" name="【一般廃棄物処理施設】&#10;一人当たり有形固定資産（償却資産）額該当値テキスト"/>
        <xdr:cNvSpPr txBox="1"/>
      </xdr:nvSpPr>
      <xdr:spPr>
        <a:xfrm>
          <a:off x="22199600" y="673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69360</xdr:rowOff>
    </xdr:from>
    <xdr:to>
      <xdr:col>112</xdr:col>
      <xdr:colOff>38100</xdr:colOff>
      <xdr:row>39</xdr:row>
      <xdr:rowOff>170960</xdr:rowOff>
    </xdr:to>
    <xdr:sp macro="" textlink="">
      <xdr:nvSpPr>
        <xdr:cNvPr id="594" name="楕円 593"/>
        <xdr:cNvSpPr/>
      </xdr:nvSpPr>
      <xdr:spPr>
        <a:xfrm>
          <a:off x="21272500" y="675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118875</xdr:rowOff>
    </xdr:from>
    <xdr:to>
      <xdr:col>116</xdr:col>
      <xdr:colOff>63500</xdr:colOff>
      <xdr:row>39</xdr:row>
      <xdr:rowOff>120160</xdr:rowOff>
    </xdr:to>
    <xdr:cxnSp macro="">
      <xdr:nvCxnSpPr>
        <xdr:cNvPr id="595" name="直線コネクタ 594"/>
        <xdr:cNvCxnSpPr/>
      </xdr:nvCxnSpPr>
      <xdr:spPr>
        <a:xfrm flipV="1">
          <a:off x="21323300" y="6805425"/>
          <a:ext cx="838200" cy="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72290</xdr:rowOff>
    </xdr:from>
    <xdr:to>
      <xdr:col>107</xdr:col>
      <xdr:colOff>101600</xdr:colOff>
      <xdr:row>40</xdr:row>
      <xdr:rowOff>2440</xdr:rowOff>
    </xdr:to>
    <xdr:sp macro="" textlink="">
      <xdr:nvSpPr>
        <xdr:cNvPr id="596" name="楕円 595"/>
        <xdr:cNvSpPr/>
      </xdr:nvSpPr>
      <xdr:spPr>
        <a:xfrm>
          <a:off x="20383500" y="67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120160</xdr:rowOff>
    </xdr:from>
    <xdr:to>
      <xdr:col>111</xdr:col>
      <xdr:colOff>177800</xdr:colOff>
      <xdr:row>39</xdr:row>
      <xdr:rowOff>123090</xdr:rowOff>
    </xdr:to>
    <xdr:cxnSp macro="">
      <xdr:nvCxnSpPr>
        <xdr:cNvPr id="597" name="直線コネクタ 596"/>
        <xdr:cNvCxnSpPr/>
      </xdr:nvCxnSpPr>
      <xdr:spPr>
        <a:xfrm flipV="1">
          <a:off x="20434300" y="6806710"/>
          <a:ext cx="889000" cy="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74279</xdr:rowOff>
    </xdr:from>
    <xdr:to>
      <xdr:col>102</xdr:col>
      <xdr:colOff>165100</xdr:colOff>
      <xdr:row>40</xdr:row>
      <xdr:rowOff>4429</xdr:rowOff>
    </xdr:to>
    <xdr:sp macro="" textlink="">
      <xdr:nvSpPr>
        <xdr:cNvPr id="598" name="楕円 597"/>
        <xdr:cNvSpPr/>
      </xdr:nvSpPr>
      <xdr:spPr>
        <a:xfrm>
          <a:off x="19494500" y="67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123090</xdr:rowOff>
    </xdr:from>
    <xdr:to>
      <xdr:col>107</xdr:col>
      <xdr:colOff>50800</xdr:colOff>
      <xdr:row>39</xdr:row>
      <xdr:rowOff>125079</xdr:rowOff>
    </xdr:to>
    <xdr:cxnSp macro="">
      <xdr:nvCxnSpPr>
        <xdr:cNvPr id="599" name="直線コネクタ 598"/>
        <xdr:cNvCxnSpPr/>
      </xdr:nvCxnSpPr>
      <xdr:spPr>
        <a:xfrm flipV="1">
          <a:off x="19545300" y="6809640"/>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77041</xdr:rowOff>
    </xdr:from>
    <xdr:to>
      <xdr:col>98</xdr:col>
      <xdr:colOff>38100</xdr:colOff>
      <xdr:row>40</xdr:row>
      <xdr:rowOff>7191</xdr:rowOff>
    </xdr:to>
    <xdr:sp macro="" textlink="">
      <xdr:nvSpPr>
        <xdr:cNvPr id="600" name="楕円 599"/>
        <xdr:cNvSpPr/>
      </xdr:nvSpPr>
      <xdr:spPr>
        <a:xfrm>
          <a:off x="18605500" y="676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125079</xdr:rowOff>
    </xdr:from>
    <xdr:to>
      <xdr:col>102</xdr:col>
      <xdr:colOff>114300</xdr:colOff>
      <xdr:row>39</xdr:row>
      <xdr:rowOff>127841</xdr:rowOff>
    </xdr:to>
    <xdr:cxnSp macro="">
      <xdr:nvCxnSpPr>
        <xdr:cNvPr id="601" name="直線コネクタ 600"/>
        <xdr:cNvCxnSpPr/>
      </xdr:nvCxnSpPr>
      <xdr:spPr>
        <a:xfrm flipV="1">
          <a:off x="18656300" y="6811629"/>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154870</xdr:rowOff>
    </xdr:from>
    <xdr:ext cx="534377" cy="259045"/>
    <xdr:sp macro="" textlink="">
      <xdr:nvSpPr>
        <xdr:cNvPr id="602" name="n_1aveValue【一般廃棄物処理施設】&#10;一人当たり有形固定資産（償却資産）額"/>
        <xdr:cNvSpPr txBox="1"/>
      </xdr:nvSpPr>
      <xdr:spPr>
        <a:xfrm>
          <a:off x="21043411" y="64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166195</xdr:rowOff>
    </xdr:from>
    <xdr:ext cx="534377" cy="259045"/>
    <xdr:sp macro="" textlink="">
      <xdr:nvSpPr>
        <xdr:cNvPr id="603" name="n_2aveValue【一般廃棄物処理施設】&#10;一人当たり有形固定資産（償却資産）額"/>
        <xdr:cNvSpPr txBox="1"/>
      </xdr:nvSpPr>
      <xdr:spPr>
        <a:xfrm>
          <a:off x="20167111" y="650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2227</xdr:rowOff>
    </xdr:from>
    <xdr:ext cx="534377" cy="259045"/>
    <xdr:sp macro="" textlink="">
      <xdr:nvSpPr>
        <xdr:cNvPr id="604" name="n_3aveValue【一般廃棄物処理施設】&#10;一人当たり有形固定資産（償却資産）額"/>
        <xdr:cNvSpPr txBox="1"/>
      </xdr:nvSpPr>
      <xdr:spPr>
        <a:xfrm>
          <a:off x="19278111" y="686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1354</xdr:rowOff>
    </xdr:from>
    <xdr:ext cx="534377" cy="259045"/>
    <xdr:sp macro="" textlink="">
      <xdr:nvSpPr>
        <xdr:cNvPr id="605" name="n_4aveValue【一般廃棄物処理施設】&#10;一人当たり有形固定資産（償却資産）額"/>
        <xdr:cNvSpPr txBox="1"/>
      </xdr:nvSpPr>
      <xdr:spPr>
        <a:xfrm>
          <a:off x="18389111" y="68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162087</xdr:rowOff>
    </xdr:from>
    <xdr:ext cx="534377" cy="259045"/>
    <xdr:sp macro="" textlink="">
      <xdr:nvSpPr>
        <xdr:cNvPr id="606" name="n_1mainValue【一般廃棄物処理施設】&#10;一人当たり有形固定資産（償却資産）額"/>
        <xdr:cNvSpPr txBox="1"/>
      </xdr:nvSpPr>
      <xdr:spPr>
        <a:xfrm>
          <a:off x="21043411" y="684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165017</xdr:rowOff>
    </xdr:from>
    <xdr:ext cx="534377" cy="259045"/>
    <xdr:sp macro="" textlink="">
      <xdr:nvSpPr>
        <xdr:cNvPr id="607" name="n_2mainValue【一般廃棄物処理施設】&#10;一人当たり有形固定資産（償却資産）額"/>
        <xdr:cNvSpPr txBox="1"/>
      </xdr:nvSpPr>
      <xdr:spPr>
        <a:xfrm>
          <a:off x="20167111" y="685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20956</xdr:rowOff>
    </xdr:from>
    <xdr:ext cx="534377" cy="259045"/>
    <xdr:sp macro="" textlink="">
      <xdr:nvSpPr>
        <xdr:cNvPr id="608" name="n_3mainValue【一般廃棄物処理施設】&#10;一人当たり有形固定資産（償却資産）額"/>
        <xdr:cNvSpPr txBox="1"/>
      </xdr:nvSpPr>
      <xdr:spPr>
        <a:xfrm>
          <a:off x="19278111" y="653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23718</xdr:rowOff>
    </xdr:from>
    <xdr:ext cx="534377" cy="259045"/>
    <xdr:sp macro="" textlink="">
      <xdr:nvSpPr>
        <xdr:cNvPr id="609" name="n_4mainValue【一般廃棄物処理施設】&#10;一人当たり有形固定資産（償却資産）額"/>
        <xdr:cNvSpPr txBox="1"/>
      </xdr:nvSpPr>
      <xdr:spPr>
        <a:xfrm>
          <a:off x="18389111" y="653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2" name="テキスト ボックス 62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30" name="テキスト ボックス 62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64</xdr:row>
      <xdr:rowOff>167640</xdr:rowOff>
    </xdr:to>
    <xdr:cxnSp macro="">
      <xdr:nvCxnSpPr>
        <xdr:cNvPr id="633" name="直線コネクタ 632"/>
        <xdr:cNvCxnSpPr/>
      </xdr:nvCxnSpPr>
      <xdr:spPr>
        <a:xfrm flipV="1">
          <a:off x="16318864" y="96774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634" name="【保健センター・保健所】&#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635" name="直線コネクタ 634"/>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340478" cy="259045"/>
    <xdr:sp macro="" textlink="">
      <xdr:nvSpPr>
        <xdr:cNvPr id="636" name="【保健センター・保健所】&#10;有形固定資産減価償却率最大値テキスト"/>
        <xdr:cNvSpPr txBox="1"/>
      </xdr:nvSpPr>
      <xdr:spPr>
        <a:xfrm>
          <a:off x="16357600" y="9452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637" name="直線コネクタ 636"/>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4462</xdr:rowOff>
    </xdr:from>
    <xdr:ext cx="405111" cy="259045"/>
    <xdr:sp macro="" textlink="">
      <xdr:nvSpPr>
        <xdr:cNvPr id="638" name="【保健センター・保健所】&#10;有形固定資産減価償却率平均値テキスト"/>
        <xdr:cNvSpPr txBox="1"/>
      </xdr:nvSpPr>
      <xdr:spPr>
        <a:xfrm>
          <a:off x="16357600" y="10291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639" name="フローチャート: 判断 638"/>
        <xdr:cNvSpPr/>
      </xdr:nvSpPr>
      <xdr:spPr>
        <a:xfrm>
          <a:off x="16268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113030</xdr:rowOff>
    </xdr:from>
    <xdr:to>
      <xdr:col>81</xdr:col>
      <xdr:colOff>101600</xdr:colOff>
      <xdr:row>61</xdr:row>
      <xdr:rowOff>43180</xdr:rowOff>
    </xdr:to>
    <xdr:sp macro="" textlink="">
      <xdr:nvSpPr>
        <xdr:cNvPr id="640" name="フローチャート: 判断 639"/>
        <xdr:cNvSpPr/>
      </xdr:nvSpPr>
      <xdr:spPr>
        <a:xfrm>
          <a:off x="15430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76835</xdr:rowOff>
    </xdr:from>
    <xdr:to>
      <xdr:col>76</xdr:col>
      <xdr:colOff>165100</xdr:colOff>
      <xdr:row>61</xdr:row>
      <xdr:rowOff>6985</xdr:rowOff>
    </xdr:to>
    <xdr:sp macro="" textlink="">
      <xdr:nvSpPr>
        <xdr:cNvPr id="641" name="フローチャート: 判断 640"/>
        <xdr:cNvSpPr/>
      </xdr:nvSpPr>
      <xdr:spPr>
        <a:xfrm>
          <a:off x="14541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642" name="フローチャート: 判断 641"/>
        <xdr:cNvSpPr/>
      </xdr:nvSpPr>
      <xdr:spPr>
        <a:xfrm>
          <a:off x="13652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34925</xdr:rowOff>
    </xdr:from>
    <xdr:to>
      <xdr:col>67</xdr:col>
      <xdr:colOff>101600</xdr:colOff>
      <xdr:row>60</xdr:row>
      <xdr:rowOff>136525</xdr:rowOff>
    </xdr:to>
    <xdr:sp macro="" textlink="">
      <xdr:nvSpPr>
        <xdr:cNvPr id="643" name="フローチャート: 判断 642"/>
        <xdr:cNvSpPr/>
      </xdr:nvSpPr>
      <xdr:spPr>
        <a:xfrm>
          <a:off x="12763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118745</xdr:rowOff>
    </xdr:from>
    <xdr:to>
      <xdr:col>85</xdr:col>
      <xdr:colOff>177800</xdr:colOff>
      <xdr:row>63</xdr:row>
      <xdr:rowOff>48895</xdr:rowOff>
    </xdr:to>
    <xdr:sp macro="" textlink="">
      <xdr:nvSpPr>
        <xdr:cNvPr id="649" name="楕円 648"/>
        <xdr:cNvSpPr/>
      </xdr:nvSpPr>
      <xdr:spPr>
        <a:xfrm>
          <a:off x="162687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97172</xdr:rowOff>
    </xdr:from>
    <xdr:ext cx="405111" cy="259045"/>
    <xdr:sp macro="" textlink="">
      <xdr:nvSpPr>
        <xdr:cNvPr id="650" name="【保健センター・保健所】&#10;有形固定資産減価償却率該当値テキスト"/>
        <xdr:cNvSpPr txBox="1"/>
      </xdr:nvSpPr>
      <xdr:spPr>
        <a:xfrm>
          <a:off x="16357600"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76835</xdr:rowOff>
    </xdr:from>
    <xdr:to>
      <xdr:col>81</xdr:col>
      <xdr:colOff>101600</xdr:colOff>
      <xdr:row>63</xdr:row>
      <xdr:rowOff>6985</xdr:rowOff>
    </xdr:to>
    <xdr:sp macro="" textlink="">
      <xdr:nvSpPr>
        <xdr:cNvPr id="651" name="楕円 650"/>
        <xdr:cNvSpPr/>
      </xdr:nvSpPr>
      <xdr:spPr>
        <a:xfrm>
          <a:off x="15430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127635</xdr:rowOff>
    </xdr:from>
    <xdr:to>
      <xdr:col>85</xdr:col>
      <xdr:colOff>127000</xdr:colOff>
      <xdr:row>62</xdr:row>
      <xdr:rowOff>169545</xdr:rowOff>
    </xdr:to>
    <xdr:cxnSp macro="">
      <xdr:nvCxnSpPr>
        <xdr:cNvPr id="652" name="直線コネクタ 651"/>
        <xdr:cNvCxnSpPr/>
      </xdr:nvCxnSpPr>
      <xdr:spPr>
        <a:xfrm>
          <a:off x="15481300" y="1075753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40640</xdr:rowOff>
    </xdr:from>
    <xdr:to>
      <xdr:col>76</xdr:col>
      <xdr:colOff>165100</xdr:colOff>
      <xdr:row>62</xdr:row>
      <xdr:rowOff>142240</xdr:rowOff>
    </xdr:to>
    <xdr:sp macro="" textlink="">
      <xdr:nvSpPr>
        <xdr:cNvPr id="653" name="楕円 652"/>
        <xdr:cNvSpPr/>
      </xdr:nvSpPr>
      <xdr:spPr>
        <a:xfrm>
          <a:off x="14541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91440</xdr:rowOff>
    </xdr:from>
    <xdr:to>
      <xdr:col>81</xdr:col>
      <xdr:colOff>50800</xdr:colOff>
      <xdr:row>62</xdr:row>
      <xdr:rowOff>127635</xdr:rowOff>
    </xdr:to>
    <xdr:cxnSp macro="">
      <xdr:nvCxnSpPr>
        <xdr:cNvPr id="654" name="直線コネクタ 653"/>
        <xdr:cNvCxnSpPr/>
      </xdr:nvCxnSpPr>
      <xdr:spPr>
        <a:xfrm>
          <a:off x="14592300" y="107213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168275</xdr:rowOff>
    </xdr:from>
    <xdr:to>
      <xdr:col>72</xdr:col>
      <xdr:colOff>38100</xdr:colOff>
      <xdr:row>62</xdr:row>
      <xdr:rowOff>98425</xdr:rowOff>
    </xdr:to>
    <xdr:sp macro="" textlink="">
      <xdr:nvSpPr>
        <xdr:cNvPr id="655" name="楕円 654"/>
        <xdr:cNvSpPr/>
      </xdr:nvSpPr>
      <xdr:spPr>
        <a:xfrm>
          <a:off x="13652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47625</xdr:rowOff>
    </xdr:from>
    <xdr:to>
      <xdr:col>76</xdr:col>
      <xdr:colOff>114300</xdr:colOff>
      <xdr:row>62</xdr:row>
      <xdr:rowOff>91440</xdr:rowOff>
    </xdr:to>
    <xdr:cxnSp macro="">
      <xdr:nvCxnSpPr>
        <xdr:cNvPr id="656" name="直線コネクタ 655"/>
        <xdr:cNvCxnSpPr/>
      </xdr:nvCxnSpPr>
      <xdr:spPr>
        <a:xfrm>
          <a:off x="13703300" y="106775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132080</xdr:rowOff>
    </xdr:from>
    <xdr:to>
      <xdr:col>67</xdr:col>
      <xdr:colOff>101600</xdr:colOff>
      <xdr:row>62</xdr:row>
      <xdr:rowOff>62230</xdr:rowOff>
    </xdr:to>
    <xdr:sp macro="" textlink="">
      <xdr:nvSpPr>
        <xdr:cNvPr id="657" name="楕円 656"/>
        <xdr:cNvSpPr/>
      </xdr:nvSpPr>
      <xdr:spPr>
        <a:xfrm>
          <a:off x="12763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11430</xdr:rowOff>
    </xdr:from>
    <xdr:to>
      <xdr:col>71</xdr:col>
      <xdr:colOff>177800</xdr:colOff>
      <xdr:row>62</xdr:row>
      <xdr:rowOff>47625</xdr:rowOff>
    </xdr:to>
    <xdr:cxnSp macro="">
      <xdr:nvCxnSpPr>
        <xdr:cNvPr id="658" name="直線コネクタ 657"/>
        <xdr:cNvCxnSpPr/>
      </xdr:nvCxnSpPr>
      <xdr:spPr>
        <a:xfrm>
          <a:off x="12814300" y="106413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59707</xdr:rowOff>
    </xdr:from>
    <xdr:ext cx="405111" cy="259045"/>
    <xdr:sp macro="" textlink="">
      <xdr:nvSpPr>
        <xdr:cNvPr id="659" name="n_1aveValue【保健センター・保健所】&#10;有形固定資産減価償却率"/>
        <xdr:cNvSpPr txBox="1"/>
      </xdr:nvSpPr>
      <xdr:spPr>
        <a:xfrm>
          <a:off x="15266044" y="1017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23512</xdr:rowOff>
    </xdr:from>
    <xdr:ext cx="405111" cy="259045"/>
    <xdr:sp macro="" textlink="">
      <xdr:nvSpPr>
        <xdr:cNvPr id="660" name="n_2aveValue【保健センター・保健所】&#10;有形固定資産減価償却率"/>
        <xdr:cNvSpPr txBox="1"/>
      </xdr:nvSpPr>
      <xdr:spPr>
        <a:xfrm>
          <a:off x="143897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166387</xdr:rowOff>
    </xdr:from>
    <xdr:ext cx="405111" cy="259045"/>
    <xdr:sp macro="" textlink="">
      <xdr:nvSpPr>
        <xdr:cNvPr id="661" name="n_3aveValue【保健センター・保健所】&#10;有形固定資産減価償却率"/>
        <xdr:cNvSpPr txBox="1"/>
      </xdr:nvSpPr>
      <xdr:spPr>
        <a:xfrm>
          <a:off x="13500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153052</xdr:rowOff>
    </xdr:from>
    <xdr:ext cx="405111" cy="259045"/>
    <xdr:sp macro="" textlink="">
      <xdr:nvSpPr>
        <xdr:cNvPr id="662" name="n_4aveValue【保健センター・保健所】&#10;有形固定資産減価償却率"/>
        <xdr:cNvSpPr txBox="1"/>
      </xdr:nvSpPr>
      <xdr:spPr>
        <a:xfrm>
          <a:off x="12611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169562</xdr:rowOff>
    </xdr:from>
    <xdr:ext cx="405111" cy="259045"/>
    <xdr:sp macro="" textlink="">
      <xdr:nvSpPr>
        <xdr:cNvPr id="663" name="n_1mainValue【保健センター・保健所】&#10;有形固定資産減価償却率"/>
        <xdr:cNvSpPr txBox="1"/>
      </xdr:nvSpPr>
      <xdr:spPr>
        <a:xfrm>
          <a:off x="15266044"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133367</xdr:rowOff>
    </xdr:from>
    <xdr:ext cx="405111" cy="259045"/>
    <xdr:sp macro="" textlink="">
      <xdr:nvSpPr>
        <xdr:cNvPr id="664" name="n_2mainValue【保健センター・保健所】&#10;有形固定資産減価償却率"/>
        <xdr:cNvSpPr txBox="1"/>
      </xdr:nvSpPr>
      <xdr:spPr>
        <a:xfrm>
          <a:off x="14389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89552</xdr:rowOff>
    </xdr:from>
    <xdr:ext cx="405111" cy="259045"/>
    <xdr:sp macro="" textlink="">
      <xdr:nvSpPr>
        <xdr:cNvPr id="665" name="n_3mainValue【保健センター・保健所】&#10;有形固定資産減価償却率"/>
        <xdr:cNvSpPr txBox="1"/>
      </xdr:nvSpPr>
      <xdr:spPr>
        <a:xfrm>
          <a:off x="135007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53357</xdr:rowOff>
    </xdr:from>
    <xdr:ext cx="405111" cy="259045"/>
    <xdr:sp macro="" textlink="">
      <xdr:nvSpPr>
        <xdr:cNvPr id="666" name="n_4mainValue【保健センター・保健所】&#10;有形固定資産減価償却率"/>
        <xdr:cNvSpPr txBox="1"/>
      </xdr:nvSpPr>
      <xdr:spPr>
        <a:xfrm>
          <a:off x="12611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90" name="直線コネクタ 689"/>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91"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92" name="直線コネクタ 691"/>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93"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94" name="直線コネクタ 693"/>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5"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6" name="フローチャート: 判断 695"/>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7" name="フローチャート: 判断 696"/>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8" name="フローチャート: 判断 697"/>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99" name="フローチャート: 判断 698"/>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0" name="フローチャート: 判断 699"/>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82550</xdr:rowOff>
    </xdr:from>
    <xdr:to>
      <xdr:col>116</xdr:col>
      <xdr:colOff>114300</xdr:colOff>
      <xdr:row>63</xdr:row>
      <xdr:rowOff>12700</xdr:rowOff>
    </xdr:to>
    <xdr:sp macro="" textlink="">
      <xdr:nvSpPr>
        <xdr:cNvPr id="706" name="楕円 705"/>
        <xdr:cNvSpPr/>
      </xdr:nvSpPr>
      <xdr:spPr>
        <a:xfrm>
          <a:off x="221107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60977</xdr:rowOff>
    </xdr:from>
    <xdr:ext cx="469744" cy="259045"/>
    <xdr:sp macro="" textlink="">
      <xdr:nvSpPr>
        <xdr:cNvPr id="707" name="【保健センター・保健所】&#10;一人当たり面積該当値テキスト"/>
        <xdr:cNvSpPr txBox="1"/>
      </xdr:nvSpPr>
      <xdr:spPr>
        <a:xfrm>
          <a:off x="2219960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82550</xdr:rowOff>
    </xdr:from>
    <xdr:to>
      <xdr:col>112</xdr:col>
      <xdr:colOff>38100</xdr:colOff>
      <xdr:row>63</xdr:row>
      <xdr:rowOff>12700</xdr:rowOff>
    </xdr:to>
    <xdr:sp macro="" textlink="">
      <xdr:nvSpPr>
        <xdr:cNvPr id="708" name="楕円 707"/>
        <xdr:cNvSpPr/>
      </xdr:nvSpPr>
      <xdr:spPr>
        <a:xfrm>
          <a:off x="21272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133350</xdr:rowOff>
    </xdr:from>
    <xdr:to>
      <xdr:col>116</xdr:col>
      <xdr:colOff>63500</xdr:colOff>
      <xdr:row>62</xdr:row>
      <xdr:rowOff>133350</xdr:rowOff>
    </xdr:to>
    <xdr:cxnSp macro="">
      <xdr:nvCxnSpPr>
        <xdr:cNvPr id="709" name="直線コネクタ 708"/>
        <xdr:cNvCxnSpPr/>
      </xdr:nvCxnSpPr>
      <xdr:spPr>
        <a:xfrm>
          <a:off x="21323300" y="10763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82550</xdr:rowOff>
    </xdr:from>
    <xdr:to>
      <xdr:col>107</xdr:col>
      <xdr:colOff>101600</xdr:colOff>
      <xdr:row>63</xdr:row>
      <xdr:rowOff>12700</xdr:rowOff>
    </xdr:to>
    <xdr:sp macro="" textlink="">
      <xdr:nvSpPr>
        <xdr:cNvPr id="710" name="楕円 709"/>
        <xdr:cNvSpPr/>
      </xdr:nvSpPr>
      <xdr:spPr>
        <a:xfrm>
          <a:off x="20383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133350</xdr:rowOff>
    </xdr:from>
    <xdr:to>
      <xdr:col>111</xdr:col>
      <xdr:colOff>177800</xdr:colOff>
      <xdr:row>62</xdr:row>
      <xdr:rowOff>133350</xdr:rowOff>
    </xdr:to>
    <xdr:cxnSp macro="">
      <xdr:nvCxnSpPr>
        <xdr:cNvPr id="711" name="直線コネクタ 710"/>
        <xdr:cNvCxnSpPr/>
      </xdr:nvCxnSpPr>
      <xdr:spPr>
        <a:xfrm>
          <a:off x="20434300" y="1076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712" name="楕円 711"/>
        <xdr:cNvSpPr/>
      </xdr:nvSpPr>
      <xdr:spPr>
        <a:xfrm>
          <a:off x="19494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133350</xdr:rowOff>
    </xdr:from>
    <xdr:to>
      <xdr:col>107</xdr:col>
      <xdr:colOff>50800</xdr:colOff>
      <xdr:row>62</xdr:row>
      <xdr:rowOff>133350</xdr:rowOff>
    </xdr:to>
    <xdr:cxnSp macro="">
      <xdr:nvCxnSpPr>
        <xdr:cNvPr id="713" name="直線コネクタ 712"/>
        <xdr:cNvCxnSpPr/>
      </xdr:nvCxnSpPr>
      <xdr:spPr>
        <a:xfrm>
          <a:off x="19545300" y="1076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82550</xdr:rowOff>
    </xdr:from>
    <xdr:to>
      <xdr:col>98</xdr:col>
      <xdr:colOff>38100</xdr:colOff>
      <xdr:row>63</xdr:row>
      <xdr:rowOff>12700</xdr:rowOff>
    </xdr:to>
    <xdr:sp macro="" textlink="">
      <xdr:nvSpPr>
        <xdr:cNvPr id="714" name="楕円 713"/>
        <xdr:cNvSpPr/>
      </xdr:nvSpPr>
      <xdr:spPr>
        <a:xfrm>
          <a:off x="18605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133350</xdr:rowOff>
    </xdr:from>
    <xdr:to>
      <xdr:col>102</xdr:col>
      <xdr:colOff>114300</xdr:colOff>
      <xdr:row>62</xdr:row>
      <xdr:rowOff>133350</xdr:rowOff>
    </xdr:to>
    <xdr:cxnSp macro="">
      <xdr:nvCxnSpPr>
        <xdr:cNvPr id="715" name="直線コネクタ 714"/>
        <xdr:cNvCxnSpPr/>
      </xdr:nvCxnSpPr>
      <xdr:spPr>
        <a:xfrm>
          <a:off x="18656300" y="1076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6"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717" name="n_2aveValue【保健センター・保健所】&#10;一人当たり面積"/>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718" name="n_3aveValue【保健センター・保健所】&#10;一人当たり面積"/>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19"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3827</xdr:rowOff>
    </xdr:from>
    <xdr:ext cx="469744" cy="259045"/>
    <xdr:sp macro="" textlink="">
      <xdr:nvSpPr>
        <xdr:cNvPr id="720" name="n_1mainValue【保健センター・保健所】&#10;一人当たり面積"/>
        <xdr:cNvSpPr txBox="1"/>
      </xdr:nvSpPr>
      <xdr:spPr>
        <a:xfrm>
          <a:off x="210757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3827</xdr:rowOff>
    </xdr:from>
    <xdr:ext cx="469744" cy="259045"/>
    <xdr:sp macro="" textlink="">
      <xdr:nvSpPr>
        <xdr:cNvPr id="721" name="n_2mainValue【保健センター・保健所】&#10;一人当たり面積"/>
        <xdr:cNvSpPr txBox="1"/>
      </xdr:nvSpPr>
      <xdr:spPr>
        <a:xfrm>
          <a:off x="20199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3827</xdr:rowOff>
    </xdr:from>
    <xdr:ext cx="469744" cy="259045"/>
    <xdr:sp macro="" textlink="">
      <xdr:nvSpPr>
        <xdr:cNvPr id="722" name="n_3mainValue【保健センター・保健所】&#10;一人当たり面積"/>
        <xdr:cNvSpPr txBox="1"/>
      </xdr:nvSpPr>
      <xdr:spPr>
        <a:xfrm>
          <a:off x="19310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3827</xdr:rowOff>
    </xdr:from>
    <xdr:ext cx="469744" cy="259045"/>
    <xdr:sp macro="" textlink="">
      <xdr:nvSpPr>
        <xdr:cNvPr id="723" name="n_4mainValue【保健センター・保健所】&#10;一人当たり面積"/>
        <xdr:cNvSpPr txBox="1"/>
      </xdr:nvSpPr>
      <xdr:spPr>
        <a:xfrm>
          <a:off x="18421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5" name="直線コネクタ 7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6" name="テキスト ボックス 7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7" name="直線コネクタ 7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8" name="テキスト ボックス 7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0" name="テキスト ボックス 7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1" name="直線コネクタ 7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2" name="テキスト ボックス 7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3" name="直線コネクタ 7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4" name="テキスト ボックス 74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6" name="テキスト ボックス 7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167639</xdr:rowOff>
    </xdr:from>
    <xdr:to>
      <xdr:col>85</xdr:col>
      <xdr:colOff>126364</xdr:colOff>
      <xdr:row>85</xdr:row>
      <xdr:rowOff>156211</xdr:rowOff>
    </xdr:to>
    <xdr:cxnSp macro="">
      <xdr:nvCxnSpPr>
        <xdr:cNvPr id="748" name="直線コネクタ 747"/>
        <xdr:cNvCxnSpPr/>
      </xdr:nvCxnSpPr>
      <xdr:spPr>
        <a:xfrm flipV="1">
          <a:off x="16318864" y="13369289"/>
          <a:ext cx="0" cy="136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160038</xdr:rowOff>
    </xdr:from>
    <xdr:ext cx="405111" cy="259045"/>
    <xdr:sp macro="" textlink="">
      <xdr:nvSpPr>
        <xdr:cNvPr id="749" name="【消防施設】&#10;有形固定資産減価償却率最小値テキスト"/>
        <xdr:cNvSpPr txBox="1"/>
      </xdr:nvSpPr>
      <xdr:spPr>
        <a:xfrm>
          <a:off x="16357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156211</xdr:rowOff>
    </xdr:from>
    <xdr:to>
      <xdr:col>86</xdr:col>
      <xdr:colOff>25400</xdr:colOff>
      <xdr:row>85</xdr:row>
      <xdr:rowOff>156211</xdr:rowOff>
    </xdr:to>
    <xdr:cxnSp macro="">
      <xdr:nvCxnSpPr>
        <xdr:cNvPr id="750" name="直線コネクタ 749"/>
        <xdr:cNvCxnSpPr/>
      </xdr:nvCxnSpPr>
      <xdr:spPr>
        <a:xfrm>
          <a:off x="16230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114316</xdr:rowOff>
    </xdr:from>
    <xdr:ext cx="405111" cy="259045"/>
    <xdr:sp macro="" textlink="">
      <xdr:nvSpPr>
        <xdr:cNvPr id="751" name="【消防施設】&#10;有形固定資産減価償却率最大値テキスト"/>
        <xdr:cNvSpPr txBox="1"/>
      </xdr:nvSpPr>
      <xdr:spPr>
        <a:xfrm>
          <a:off x="16357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167639</xdr:rowOff>
    </xdr:from>
    <xdr:to>
      <xdr:col>86</xdr:col>
      <xdr:colOff>25400</xdr:colOff>
      <xdr:row>77</xdr:row>
      <xdr:rowOff>167639</xdr:rowOff>
    </xdr:to>
    <xdr:cxnSp macro="">
      <xdr:nvCxnSpPr>
        <xdr:cNvPr id="752" name="直線コネクタ 751"/>
        <xdr:cNvCxnSpPr/>
      </xdr:nvCxnSpPr>
      <xdr:spPr>
        <a:xfrm>
          <a:off x="16230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122572</xdr:rowOff>
    </xdr:from>
    <xdr:ext cx="405111" cy="259045"/>
    <xdr:sp macro="" textlink="">
      <xdr:nvSpPr>
        <xdr:cNvPr id="753" name="【消防施設】&#10;有形固定資産減価償却率平均値テキスト"/>
        <xdr:cNvSpPr txBox="1"/>
      </xdr:nvSpPr>
      <xdr:spPr>
        <a:xfrm>
          <a:off x="16357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754" name="フローチャート: 判断 753"/>
        <xdr:cNvSpPr/>
      </xdr:nvSpPr>
      <xdr:spPr>
        <a:xfrm>
          <a:off x="16268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755" name="フローチャート: 判断 754"/>
        <xdr:cNvSpPr/>
      </xdr:nvSpPr>
      <xdr:spPr>
        <a:xfrm>
          <a:off x="15430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6" name="フローチャート: 判断 755"/>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19686</xdr:rowOff>
    </xdr:from>
    <xdr:to>
      <xdr:col>72</xdr:col>
      <xdr:colOff>38100</xdr:colOff>
      <xdr:row>81</xdr:row>
      <xdr:rowOff>121286</xdr:rowOff>
    </xdr:to>
    <xdr:sp macro="" textlink="">
      <xdr:nvSpPr>
        <xdr:cNvPr id="757" name="フローチャート: 判断 756"/>
        <xdr:cNvSpPr/>
      </xdr:nvSpPr>
      <xdr:spPr>
        <a:xfrm>
          <a:off x="13652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xdr:rowOff>
    </xdr:from>
    <xdr:to>
      <xdr:col>67</xdr:col>
      <xdr:colOff>101600</xdr:colOff>
      <xdr:row>81</xdr:row>
      <xdr:rowOff>106045</xdr:rowOff>
    </xdr:to>
    <xdr:sp macro="" textlink="">
      <xdr:nvSpPr>
        <xdr:cNvPr id="758" name="フローチャート: 判断 757"/>
        <xdr:cNvSpPr/>
      </xdr:nvSpPr>
      <xdr:spPr>
        <a:xfrm>
          <a:off x="12763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19686</xdr:rowOff>
    </xdr:from>
    <xdr:to>
      <xdr:col>85</xdr:col>
      <xdr:colOff>177800</xdr:colOff>
      <xdr:row>82</xdr:row>
      <xdr:rowOff>121286</xdr:rowOff>
    </xdr:to>
    <xdr:sp macro="" textlink="">
      <xdr:nvSpPr>
        <xdr:cNvPr id="764" name="楕円 763"/>
        <xdr:cNvSpPr/>
      </xdr:nvSpPr>
      <xdr:spPr>
        <a:xfrm>
          <a:off x="162687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169563</xdr:rowOff>
    </xdr:from>
    <xdr:ext cx="405111" cy="259045"/>
    <xdr:sp macro="" textlink="">
      <xdr:nvSpPr>
        <xdr:cNvPr id="765" name="【消防施設】&#10;有形固定資産減価償却率該当値テキスト"/>
        <xdr:cNvSpPr txBox="1"/>
      </xdr:nvSpPr>
      <xdr:spPr>
        <a:xfrm>
          <a:off x="16357600"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149225</xdr:rowOff>
    </xdr:from>
    <xdr:to>
      <xdr:col>81</xdr:col>
      <xdr:colOff>101600</xdr:colOff>
      <xdr:row>82</xdr:row>
      <xdr:rowOff>79375</xdr:rowOff>
    </xdr:to>
    <xdr:sp macro="" textlink="">
      <xdr:nvSpPr>
        <xdr:cNvPr id="766" name="楕円 765"/>
        <xdr:cNvSpPr/>
      </xdr:nvSpPr>
      <xdr:spPr>
        <a:xfrm>
          <a:off x="15430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28575</xdr:rowOff>
    </xdr:from>
    <xdr:to>
      <xdr:col>85</xdr:col>
      <xdr:colOff>127000</xdr:colOff>
      <xdr:row>82</xdr:row>
      <xdr:rowOff>70486</xdr:rowOff>
    </xdr:to>
    <xdr:cxnSp macro="">
      <xdr:nvCxnSpPr>
        <xdr:cNvPr id="767" name="直線コネクタ 766"/>
        <xdr:cNvCxnSpPr/>
      </xdr:nvCxnSpPr>
      <xdr:spPr>
        <a:xfrm>
          <a:off x="15481300" y="1408747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151130</xdr:rowOff>
    </xdr:from>
    <xdr:to>
      <xdr:col>76</xdr:col>
      <xdr:colOff>165100</xdr:colOff>
      <xdr:row>82</xdr:row>
      <xdr:rowOff>81280</xdr:rowOff>
    </xdr:to>
    <xdr:sp macro="" textlink="">
      <xdr:nvSpPr>
        <xdr:cNvPr id="768" name="楕円 767"/>
        <xdr:cNvSpPr/>
      </xdr:nvSpPr>
      <xdr:spPr>
        <a:xfrm>
          <a:off x="14541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28575</xdr:rowOff>
    </xdr:from>
    <xdr:to>
      <xdr:col>81</xdr:col>
      <xdr:colOff>50800</xdr:colOff>
      <xdr:row>82</xdr:row>
      <xdr:rowOff>30480</xdr:rowOff>
    </xdr:to>
    <xdr:cxnSp macro="">
      <xdr:nvCxnSpPr>
        <xdr:cNvPr id="769" name="直線コネクタ 768"/>
        <xdr:cNvCxnSpPr/>
      </xdr:nvCxnSpPr>
      <xdr:spPr>
        <a:xfrm flipV="1">
          <a:off x="14592300" y="140874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107314</xdr:rowOff>
    </xdr:from>
    <xdr:to>
      <xdr:col>72</xdr:col>
      <xdr:colOff>38100</xdr:colOff>
      <xdr:row>82</xdr:row>
      <xdr:rowOff>37464</xdr:rowOff>
    </xdr:to>
    <xdr:sp macro="" textlink="">
      <xdr:nvSpPr>
        <xdr:cNvPr id="770" name="楕円 769"/>
        <xdr:cNvSpPr/>
      </xdr:nvSpPr>
      <xdr:spPr>
        <a:xfrm>
          <a:off x="13652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158114</xdr:rowOff>
    </xdr:from>
    <xdr:to>
      <xdr:col>76</xdr:col>
      <xdr:colOff>114300</xdr:colOff>
      <xdr:row>82</xdr:row>
      <xdr:rowOff>30480</xdr:rowOff>
    </xdr:to>
    <xdr:cxnSp macro="">
      <xdr:nvCxnSpPr>
        <xdr:cNvPr id="771" name="直線コネクタ 770"/>
        <xdr:cNvCxnSpPr/>
      </xdr:nvCxnSpPr>
      <xdr:spPr>
        <a:xfrm>
          <a:off x="13703300" y="140455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71120</xdr:rowOff>
    </xdr:from>
    <xdr:to>
      <xdr:col>67</xdr:col>
      <xdr:colOff>101600</xdr:colOff>
      <xdr:row>82</xdr:row>
      <xdr:rowOff>1270</xdr:rowOff>
    </xdr:to>
    <xdr:sp macro="" textlink="">
      <xdr:nvSpPr>
        <xdr:cNvPr id="772" name="楕円 771"/>
        <xdr:cNvSpPr/>
      </xdr:nvSpPr>
      <xdr:spPr>
        <a:xfrm>
          <a:off x="12763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121920</xdr:rowOff>
    </xdr:from>
    <xdr:to>
      <xdr:col>71</xdr:col>
      <xdr:colOff>177800</xdr:colOff>
      <xdr:row>81</xdr:row>
      <xdr:rowOff>158114</xdr:rowOff>
    </xdr:to>
    <xdr:cxnSp macro="">
      <xdr:nvCxnSpPr>
        <xdr:cNvPr id="773" name="直線コネクタ 772"/>
        <xdr:cNvCxnSpPr/>
      </xdr:nvCxnSpPr>
      <xdr:spPr>
        <a:xfrm>
          <a:off x="12814300" y="140093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170197</xdr:rowOff>
    </xdr:from>
    <xdr:ext cx="405111" cy="259045"/>
    <xdr:sp macro="" textlink="">
      <xdr:nvSpPr>
        <xdr:cNvPr id="774" name="n_1aveValue【消防施設】&#10;有形固定資産減価償却率"/>
        <xdr:cNvSpPr txBox="1"/>
      </xdr:nvSpPr>
      <xdr:spPr>
        <a:xfrm>
          <a:off x="152660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775" name="n_2aveValue【消防施設】&#10;有形固定資産減価償却率"/>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137813</xdr:rowOff>
    </xdr:from>
    <xdr:ext cx="405111" cy="259045"/>
    <xdr:sp macro="" textlink="">
      <xdr:nvSpPr>
        <xdr:cNvPr id="776" name="n_3aveValue【消防施設】&#10;有形固定資産減価償却率"/>
        <xdr:cNvSpPr txBox="1"/>
      </xdr:nvSpPr>
      <xdr:spPr>
        <a:xfrm>
          <a:off x="13500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122572</xdr:rowOff>
    </xdr:from>
    <xdr:ext cx="405111" cy="259045"/>
    <xdr:sp macro="" textlink="">
      <xdr:nvSpPr>
        <xdr:cNvPr id="777" name="n_4aveValue【消防施設】&#10;有形固定資産減価償却率"/>
        <xdr:cNvSpPr txBox="1"/>
      </xdr:nvSpPr>
      <xdr:spPr>
        <a:xfrm>
          <a:off x="12611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70502</xdr:rowOff>
    </xdr:from>
    <xdr:ext cx="405111" cy="259045"/>
    <xdr:sp macro="" textlink="">
      <xdr:nvSpPr>
        <xdr:cNvPr id="778" name="n_1mainValue【消防施設】&#10;有形固定資産減価償却率"/>
        <xdr:cNvSpPr txBox="1"/>
      </xdr:nvSpPr>
      <xdr:spPr>
        <a:xfrm>
          <a:off x="152660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72407</xdr:rowOff>
    </xdr:from>
    <xdr:ext cx="405111" cy="259045"/>
    <xdr:sp macro="" textlink="">
      <xdr:nvSpPr>
        <xdr:cNvPr id="779" name="n_2mainValue【消防施設】&#10;有形固定資産減価償却率"/>
        <xdr:cNvSpPr txBox="1"/>
      </xdr:nvSpPr>
      <xdr:spPr>
        <a:xfrm>
          <a:off x="14389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28591</xdr:rowOff>
    </xdr:from>
    <xdr:ext cx="405111" cy="259045"/>
    <xdr:sp macro="" textlink="">
      <xdr:nvSpPr>
        <xdr:cNvPr id="780" name="n_3mainValue【消防施設】&#10;有形固定資産減価償却率"/>
        <xdr:cNvSpPr txBox="1"/>
      </xdr:nvSpPr>
      <xdr:spPr>
        <a:xfrm>
          <a:off x="13500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163847</xdr:rowOff>
    </xdr:from>
    <xdr:ext cx="405111" cy="259045"/>
    <xdr:sp macro="" textlink="">
      <xdr:nvSpPr>
        <xdr:cNvPr id="781" name="n_4mainValue【消防施設】&#10;有形固定資産減価償却率"/>
        <xdr:cNvSpPr txBox="1"/>
      </xdr:nvSpPr>
      <xdr:spPr>
        <a:xfrm>
          <a:off x="126117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102870</xdr:rowOff>
    </xdr:to>
    <xdr:cxnSp macro="">
      <xdr:nvCxnSpPr>
        <xdr:cNvPr id="805" name="直線コネクタ 804"/>
        <xdr:cNvCxnSpPr/>
      </xdr:nvCxnSpPr>
      <xdr:spPr>
        <a:xfrm flipV="1">
          <a:off x="22160864" y="132969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06"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07" name="直線コネクタ 806"/>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808" name="【消防施設】&#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809" name="直線コネクタ 808"/>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810" name="【消防施設】&#10;一人当たり面積平均値テキスト"/>
        <xdr:cNvSpPr txBox="1"/>
      </xdr:nvSpPr>
      <xdr:spPr>
        <a:xfrm>
          <a:off x="22199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811" name="フローチャート: 判断 810"/>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812" name="フローチャート: 判断 811"/>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813" name="フローチャート: 判断 812"/>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814" name="フローチャート: 判断 813"/>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815" name="フローチャート: 判断 814"/>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97789</xdr:rowOff>
    </xdr:from>
    <xdr:to>
      <xdr:col>116</xdr:col>
      <xdr:colOff>114300</xdr:colOff>
      <xdr:row>85</xdr:row>
      <xdr:rowOff>27939</xdr:rowOff>
    </xdr:to>
    <xdr:sp macro="" textlink="">
      <xdr:nvSpPr>
        <xdr:cNvPr id="821" name="楕円 820"/>
        <xdr:cNvSpPr/>
      </xdr:nvSpPr>
      <xdr:spPr>
        <a:xfrm>
          <a:off x="221107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120666</xdr:rowOff>
    </xdr:from>
    <xdr:ext cx="469744" cy="259045"/>
    <xdr:sp macro="" textlink="">
      <xdr:nvSpPr>
        <xdr:cNvPr id="822" name="【消防施設】&#10;一人当たり面積該当値テキスト"/>
        <xdr:cNvSpPr txBox="1"/>
      </xdr:nvSpPr>
      <xdr:spPr>
        <a:xfrm>
          <a:off x="22199600"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97789</xdr:rowOff>
    </xdr:from>
    <xdr:to>
      <xdr:col>112</xdr:col>
      <xdr:colOff>38100</xdr:colOff>
      <xdr:row>85</xdr:row>
      <xdr:rowOff>27939</xdr:rowOff>
    </xdr:to>
    <xdr:sp macro="" textlink="">
      <xdr:nvSpPr>
        <xdr:cNvPr id="823" name="楕円 822"/>
        <xdr:cNvSpPr/>
      </xdr:nvSpPr>
      <xdr:spPr>
        <a:xfrm>
          <a:off x="21272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148589</xdr:rowOff>
    </xdr:from>
    <xdr:to>
      <xdr:col>116</xdr:col>
      <xdr:colOff>63500</xdr:colOff>
      <xdr:row>84</xdr:row>
      <xdr:rowOff>148589</xdr:rowOff>
    </xdr:to>
    <xdr:cxnSp macro="">
      <xdr:nvCxnSpPr>
        <xdr:cNvPr id="824" name="直線コネクタ 823"/>
        <xdr:cNvCxnSpPr/>
      </xdr:nvCxnSpPr>
      <xdr:spPr>
        <a:xfrm>
          <a:off x="21323300" y="145503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116839</xdr:rowOff>
    </xdr:from>
    <xdr:to>
      <xdr:col>107</xdr:col>
      <xdr:colOff>101600</xdr:colOff>
      <xdr:row>85</xdr:row>
      <xdr:rowOff>46989</xdr:rowOff>
    </xdr:to>
    <xdr:sp macro="" textlink="">
      <xdr:nvSpPr>
        <xdr:cNvPr id="825" name="楕円 824"/>
        <xdr:cNvSpPr/>
      </xdr:nvSpPr>
      <xdr:spPr>
        <a:xfrm>
          <a:off x="20383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148589</xdr:rowOff>
    </xdr:from>
    <xdr:to>
      <xdr:col>111</xdr:col>
      <xdr:colOff>177800</xdr:colOff>
      <xdr:row>84</xdr:row>
      <xdr:rowOff>167639</xdr:rowOff>
    </xdr:to>
    <xdr:cxnSp macro="">
      <xdr:nvCxnSpPr>
        <xdr:cNvPr id="826" name="直線コネクタ 825"/>
        <xdr:cNvCxnSpPr/>
      </xdr:nvCxnSpPr>
      <xdr:spPr>
        <a:xfrm flipV="1">
          <a:off x="20434300" y="145503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116839</xdr:rowOff>
    </xdr:from>
    <xdr:to>
      <xdr:col>102</xdr:col>
      <xdr:colOff>165100</xdr:colOff>
      <xdr:row>85</xdr:row>
      <xdr:rowOff>46989</xdr:rowOff>
    </xdr:to>
    <xdr:sp macro="" textlink="">
      <xdr:nvSpPr>
        <xdr:cNvPr id="827" name="楕円 826"/>
        <xdr:cNvSpPr/>
      </xdr:nvSpPr>
      <xdr:spPr>
        <a:xfrm>
          <a:off x="19494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167639</xdr:rowOff>
    </xdr:from>
    <xdr:to>
      <xdr:col>107</xdr:col>
      <xdr:colOff>50800</xdr:colOff>
      <xdr:row>84</xdr:row>
      <xdr:rowOff>167639</xdr:rowOff>
    </xdr:to>
    <xdr:cxnSp macro="">
      <xdr:nvCxnSpPr>
        <xdr:cNvPr id="828" name="直線コネクタ 827"/>
        <xdr:cNvCxnSpPr/>
      </xdr:nvCxnSpPr>
      <xdr:spPr>
        <a:xfrm>
          <a:off x="19545300" y="14569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120650</xdr:rowOff>
    </xdr:from>
    <xdr:to>
      <xdr:col>98</xdr:col>
      <xdr:colOff>38100</xdr:colOff>
      <xdr:row>85</xdr:row>
      <xdr:rowOff>50800</xdr:rowOff>
    </xdr:to>
    <xdr:sp macro="" textlink="">
      <xdr:nvSpPr>
        <xdr:cNvPr id="829" name="楕円 828"/>
        <xdr:cNvSpPr/>
      </xdr:nvSpPr>
      <xdr:spPr>
        <a:xfrm>
          <a:off x="18605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167639</xdr:rowOff>
    </xdr:from>
    <xdr:to>
      <xdr:col>102</xdr:col>
      <xdr:colOff>114300</xdr:colOff>
      <xdr:row>85</xdr:row>
      <xdr:rowOff>0</xdr:rowOff>
    </xdr:to>
    <xdr:cxnSp macro="">
      <xdr:nvCxnSpPr>
        <xdr:cNvPr id="830" name="直線コネクタ 829"/>
        <xdr:cNvCxnSpPr/>
      </xdr:nvCxnSpPr>
      <xdr:spPr>
        <a:xfrm flipV="1">
          <a:off x="18656300" y="145694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99077</xdr:rowOff>
    </xdr:from>
    <xdr:ext cx="469744" cy="259045"/>
    <xdr:sp macro="" textlink="">
      <xdr:nvSpPr>
        <xdr:cNvPr id="831" name="n_1aveValue【消防施設】&#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832" name="n_2aveValue【消防施設】&#10;一人当たり面積"/>
        <xdr:cNvSpPr txBox="1"/>
      </xdr:nvSpPr>
      <xdr:spPr>
        <a:xfrm>
          <a:off x="20199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833" name="n_3aveValue【消防施設】&#10;一人当たり面積"/>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133366</xdr:rowOff>
    </xdr:from>
    <xdr:ext cx="469744" cy="259045"/>
    <xdr:sp macro="" textlink="">
      <xdr:nvSpPr>
        <xdr:cNvPr id="834" name="n_4aveValue【消防施設】&#10;一人当たり面積"/>
        <xdr:cNvSpPr txBox="1"/>
      </xdr:nvSpPr>
      <xdr:spPr>
        <a:xfrm>
          <a:off x="18421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44466</xdr:rowOff>
    </xdr:from>
    <xdr:ext cx="469744" cy="259045"/>
    <xdr:sp macro="" textlink="">
      <xdr:nvSpPr>
        <xdr:cNvPr id="835" name="n_1mainValue【消防施設】&#10;一人当たり面積"/>
        <xdr:cNvSpPr txBox="1"/>
      </xdr:nvSpPr>
      <xdr:spPr>
        <a:xfrm>
          <a:off x="21075727" y="1427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63516</xdr:rowOff>
    </xdr:from>
    <xdr:ext cx="469744" cy="259045"/>
    <xdr:sp macro="" textlink="">
      <xdr:nvSpPr>
        <xdr:cNvPr id="836" name="n_2mainValue【消防施設】&#10;一人当たり面積"/>
        <xdr:cNvSpPr txBox="1"/>
      </xdr:nvSpPr>
      <xdr:spPr>
        <a:xfrm>
          <a:off x="20199427"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63516</xdr:rowOff>
    </xdr:from>
    <xdr:ext cx="469744" cy="259045"/>
    <xdr:sp macro="" textlink="">
      <xdr:nvSpPr>
        <xdr:cNvPr id="837" name="n_3mainValue【消防施設】&#10;一人当たり面積"/>
        <xdr:cNvSpPr txBox="1"/>
      </xdr:nvSpPr>
      <xdr:spPr>
        <a:xfrm>
          <a:off x="19310427"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67327</xdr:rowOff>
    </xdr:from>
    <xdr:ext cx="469744" cy="259045"/>
    <xdr:sp macro="" textlink="">
      <xdr:nvSpPr>
        <xdr:cNvPr id="838" name="n_4mainValue【消防施設】&#10;一人当たり面積"/>
        <xdr:cNvSpPr txBox="1"/>
      </xdr:nvSpPr>
      <xdr:spPr>
        <a:xfrm>
          <a:off x="18421427" y="1429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4" name="直線コネクタ 863"/>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67" name="【庁舎】&#10;有形固定資産減価償却率最大値テキスト"/>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68" name="直線コネクタ 867"/>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43378</xdr:rowOff>
    </xdr:from>
    <xdr:ext cx="405111" cy="259045"/>
    <xdr:sp macro="" textlink="">
      <xdr:nvSpPr>
        <xdr:cNvPr id="869" name="【庁舎】&#10;有形固定資産減価償却率平均値テキスト"/>
        <xdr:cNvSpPr txBox="1"/>
      </xdr:nvSpPr>
      <xdr:spPr>
        <a:xfrm>
          <a:off x="16357600" y="1770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870" name="フローチャート: 判断 869"/>
        <xdr:cNvSpPr/>
      </xdr:nvSpPr>
      <xdr:spPr>
        <a:xfrm>
          <a:off x="16268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170724</xdr:rowOff>
    </xdr:from>
    <xdr:to>
      <xdr:col>81</xdr:col>
      <xdr:colOff>101600</xdr:colOff>
      <xdr:row>104</xdr:row>
      <xdr:rowOff>100874</xdr:rowOff>
    </xdr:to>
    <xdr:sp macro="" textlink="">
      <xdr:nvSpPr>
        <xdr:cNvPr id="871" name="フローチャート: 判断 870"/>
        <xdr:cNvSpPr/>
      </xdr:nvSpPr>
      <xdr:spPr>
        <a:xfrm>
          <a:off x="15430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72" name="フローチャート: 判断 871"/>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873" name="フローチャート: 判断 872"/>
        <xdr:cNvSpPr/>
      </xdr:nvSpPr>
      <xdr:spPr>
        <a:xfrm>
          <a:off x="13652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152763</xdr:rowOff>
    </xdr:from>
    <xdr:to>
      <xdr:col>67</xdr:col>
      <xdr:colOff>101600</xdr:colOff>
      <xdr:row>104</xdr:row>
      <xdr:rowOff>82913</xdr:rowOff>
    </xdr:to>
    <xdr:sp macro="" textlink="">
      <xdr:nvSpPr>
        <xdr:cNvPr id="874" name="フローチャート: 判断 873"/>
        <xdr:cNvSpPr/>
      </xdr:nvSpPr>
      <xdr:spPr>
        <a:xfrm>
          <a:off x="12763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160927</xdr:rowOff>
    </xdr:from>
    <xdr:to>
      <xdr:col>85</xdr:col>
      <xdr:colOff>177800</xdr:colOff>
      <xdr:row>107</xdr:row>
      <xdr:rowOff>91077</xdr:rowOff>
    </xdr:to>
    <xdr:sp macro="" textlink="">
      <xdr:nvSpPr>
        <xdr:cNvPr id="880" name="楕円 879"/>
        <xdr:cNvSpPr/>
      </xdr:nvSpPr>
      <xdr:spPr>
        <a:xfrm>
          <a:off x="162687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139354</xdr:rowOff>
    </xdr:from>
    <xdr:ext cx="405111" cy="259045"/>
    <xdr:sp macro="" textlink="">
      <xdr:nvSpPr>
        <xdr:cNvPr id="881" name="【庁舎】&#10;有形固定資産減価償却率該当値テキスト"/>
        <xdr:cNvSpPr txBox="1"/>
      </xdr:nvSpPr>
      <xdr:spPr>
        <a:xfrm>
          <a:off x="16357600"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141332</xdr:rowOff>
    </xdr:from>
    <xdr:to>
      <xdr:col>81</xdr:col>
      <xdr:colOff>101600</xdr:colOff>
      <xdr:row>107</xdr:row>
      <xdr:rowOff>71482</xdr:rowOff>
    </xdr:to>
    <xdr:sp macro="" textlink="">
      <xdr:nvSpPr>
        <xdr:cNvPr id="882" name="楕円 881"/>
        <xdr:cNvSpPr/>
      </xdr:nvSpPr>
      <xdr:spPr>
        <a:xfrm>
          <a:off x="15430500" y="1831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20682</xdr:rowOff>
    </xdr:from>
    <xdr:to>
      <xdr:col>85</xdr:col>
      <xdr:colOff>127000</xdr:colOff>
      <xdr:row>107</xdr:row>
      <xdr:rowOff>40277</xdr:rowOff>
    </xdr:to>
    <xdr:cxnSp macro="">
      <xdr:nvCxnSpPr>
        <xdr:cNvPr id="883" name="直線コネクタ 882"/>
        <xdr:cNvCxnSpPr/>
      </xdr:nvCxnSpPr>
      <xdr:spPr>
        <a:xfrm>
          <a:off x="15481300" y="18365832"/>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121738</xdr:rowOff>
    </xdr:from>
    <xdr:to>
      <xdr:col>76</xdr:col>
      <xdr:colOff>165100</xdr:colOff>
      <xdr:row>107</xdr:row>
      <xdr:rowOff>51888</xdr:rowOff>
    </xdr:to>
    <xdr:sp macro="" textlink="">
      <xdr:nvSpPr>
        <xdr:cNvPr id="884" name="楕円 883"/>
        <xdr:cNvSpPr/>
      </xdr:nvSpPr>
      <xdr:spPr>
        <a:xfrm>
          <a:off x="14541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1088</xdr:rowOff>
    </xdr:from>
    <xdr:to>
      <xdr:col>81</xdr:col>
      <xdr:colOff>50800</xdr:colOff>
      <xdr:row>107</xdr:row>
      <xdr:rowOff>20682</xdr:rowOff>
    </xdr:to>
    <xdr:cxnSp macro="">
      <xdr:nvCxnSpPr>
        <xdr:cNvPr id="885" name="直線コネクタ 884"/>
        <xdr:cNvCxnSpPr/>
      </xdr:nvCxnSpPr>
      <xdr:spPr>
        <a:xfrm>
          <a:off x="14592300" y="1834623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102144</xdr:rowOff>
    </xdr:from>
    <xdr:to>
      <xdr:col>72</xdr:col>
      <xdr:colOff>38100</xdr:colOff>
      <xdr:row>107</xdr:row>
      <xdr:rowOff>32294</xdr:rowOff>
    </xdr:to>
    <xdr:sp macro="" textlink="">
      <xdr:nvSpPr>
        <xdr:cNvPr id="886" name="楕円 885"/>
        <xdr:cNvSpPr/>
      </xdr:nvSpPr>
      <xdr:spPr>
        <a:xfrm>
          <a:off x="136525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152944</xdr:rowOff>
    </xdr:from>
    <xdr:to>
      <xdr:col>76</xdr:col>
      <xdr:colOff>114300</xdr:colOff>
      <xdr:row>107</xdr:row>
      <xdr:rowOff>1088</xdr:rowOff>
    </xdr:to>
    <xdr:cxnSp macro="">
      <xdr:nvCxnSpPr>
        <xdr:cNvPr id="887" name="直線コネクタ 886"/>
        <xdr:cNvCxnSpPr/>
      </xdr:nvCxnSpPr>
      <xdr:spPr>
        <a:xfrm>
          <a:off x="13703300" y="1832664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82550</xdr:rowOff>
    </xdr:from>
    <xdr:to>
      <xdr:col>67</xdr:col>
      <xdr:colOff>101600</xdr:colOff>
      <xdr:row>107</xdr:row>
      <xdr:rowOff>12700</xdr:rowOff>
    </xdr:to>
    <xdr:sp macro="" textlink="">
      <xdr:nvSpPr>
        <xdr:cNvPr id="888" name="楕円 887"/>
        <xdr:cNvSpPr/>
      </xdr:nvSpPr>
      <xdr:spPr>
        <a:xfrm>
          <a:off x="12763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133350</xdr:rowOff>
    </xdr:from>
    <xdr:to>
      <xdr:col>71</xdr:col>
      <xdr:colOff>177800</xdr:colOff>
      <xdr:row>106</xdr:row>
      <xdr:rowOff>152944</xdr:rowOff>
    </xdr:to>
    <xdr:cxnSp macro="">
      <xdr:nvCxnSpPr>
        <xdr:cNvPr id="889" name="直線コネクタ 888"/>
        <xdr:cNvCxnSpPr/>
      </xdr:nvCxnSpPr>
      <xdr:spPr>
        <a:xfrm>
          <a:off x="12814300" y="1830705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117401</xdr:rowOff>
    </xdr:from>
    <xdr:ext cx="405111" cy="259045"/>
    <xdr:sp macro="" textlink="">
      <xdr:nvSpPr>
        <xdr:cNvPr id="890" name="n_1aveValue【庁舎】&#10;有形固定資産減価償却率"/>
        <xdr:cNvSpPr txBox="1"/>
      </xdr:nvSpPr>
      <xdr:spPr>
        <a:xfrm>
          <a:off x="152660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891" name="n_2aveValue【庁舎】&#10;有形固定資産減価償却率"/>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97807</xdr:rowOff>
    </xdr:from>
    <xdr:ext cx="405111" cy="259045"/>
    <xdr:sp macro="" textlink="">
      <xdr:nvSpPr>
        <xdr:cNvPr id="892" name="n_3aveValue【庁舎】&#10;有形固定資産減価償却率"/>
        <xdr:cNvSpPr txBox="1"/>
      </xdr:nvSpPr>
      <xdr:spPr>
        <a:xfrm>
          <a:off x="13500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99440</xdr:rowOff>
    </xdr:from>
    <xdr:ext cx="405111" cy="259045"/>
    <xdr:sp macro="" textlink="">
      <xdr:nvSpPr>
        <xdr:cNvPr id="893" name="n_4aveValue【庁舎】&#10;有形固定資産減価償却率"/>
        <xdr:cNvSpPr txBox="1"/>
      </xdr:nvSpPr>
      <xdr:spPr>
        <a:xfrm>
          <a:off x="12611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62609</xdr:rowOff>
    </xdr:from>
    <xdr:ext cx="405111" cy="259045"/>
    <xdr:sp macro="" textlink="">
      <xdr:nvSpPr>
        <xdr:cNvPr id="894" name="n_1mainValue【庁舎】&#10;有形固定資産減価償却率"/>
        <xdr:cNvSpPr txBox="1"/>
      </xdr:nvSpPr>
      <xdr:spPr>
        <a:xfrm>
          <a:off x="15266044" y="1840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43015</xdr:rowOff>
    </xdr:from>
    <xdr:ext cx="405111" cy="259045"/>
    <xdr:sp macro="" textlink="">
      <xdr:nvSpPr>
        <xdr:cNvPr id="895" name="n_2mainValue【庁舎】&#10;有形固定資産減価償却率"/>
        <xdr:cNvSpPr txBox="1"/>
      </xdr:nvSpPr>
      <xdr:spPr>
        <a:xfrm>
          <a:off x="14389744" y="1838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23421</xdr:rowOff>
    </xdr:from>
    <xdr:ext cx="405111" cy="259045"/>
    <xdr:sp macro="" textlink="">
      <xdr:nvSpPr>
        <xdr:cNvPr id="896" name="n_3mainValue【庁舎】&#10;有形固定資産減価償却率"/>
        <xdr:cNvSpPr txBox="1"/>
      </xdr:nvSpPr>
      <xdr:spPr>
        <a:xfrm>
          <a:off x="13500744"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3827</xdr:rowOff>
    </xdr:from>
    <xdr:ext cx="405111" cy="259045"/>
    <xdr:sp macro="" textlink="">
      <xdr:nvSpPr>
        <xdr:cNvPr id="897" name="n_4mainValue【庁舎】&#10;有形固定資産減価償却率"/>
        <xdr:cNvSpPr txBox="1"/>
      </xdr:nvSpPr>
      <xdr:spPr>
        <a:xfrm>
          <a:off x="12611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109</xdr:row>
      <xdr:rowOff>34289</xdr:rowOff>
    </xdr:to>
    <xdr:cxnSp macro="">
      <xdr:nvCxnSpPr>
        <xdr:cNvPr id="923" name="直線コネクタ 922"/>
        <xdr:cNvCxnSpPr/>
      </xdr:nvCxnSpPr>
      <xdr:spPr>
        <a:xfrm flipV="1">
          <a:off x="22160864" y="17240794"/>
          <a:ext cx="0" cy="148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38116</xdr:rowOff>
    </xdr:from>
    <xdr:ext cx="469744" cy="259045"/>
    <xdr:sp macro="" textlink="">
      <xdr:nvSpPr>
        <xdr:cNvPr id="924" name="【庁舎】&#10;一人当たり面積最小値テキスト"/>
        <xdr:cNvSpPr txBox="1"/>
      </xdr:nvSpPr>
      <xdr:spPr>
        <a:xfrm>
          <a:off x="22199600"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34289</xdr:rowOff>
    </xdr:from>
    <xdr:to>
      <xdr:col>116</xdr:col>
      <xdr:colOff>152400</xdr:colOff>
      <xdr:row>109</xdr:row>
      <xdr:rowOff>34289</xdr:rowOff>
    </xdr:to>
    <xdr:cxnSp macro="">
      <xdr:nvCxnSpPr>
        <xdr:cNvPr id="925" name="直線コネクタ 924"/>
        <xdr:cNvCxnSpPr/>
      </xdr:nvCxnSpPr>
      <xdr:spPr>
        <a:xfrm>
          <a:off x="22072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926" name="【庁舎】&#10;一人当たり面積最大値テキスト"/>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927" name="直線コネクタ 926"/>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154413</xdr:rowOff>
    </xdr:from>
    <xdr:ext cx="469744" cy="259045"/>
    <xdr:sp macro="" textlink="">
      <xdr:nvSpPr>
        <xdr:cNvPr id="928" name="【庁舎】&#10;一人当たり面積平均値テキスト"/>
        <xdr:cNvSpPr txBox="1"/>
      </xdr:nvSpPr>
      <xdr:spPr>
        <a:xfrm>
          <a:off x="22199600" y="1832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929" name="フローチャート: 判断 928"/>
        <xdr:cNvSpPr/>
      </xdr:nvSpPr>
      <xdr:spPr>
        <a:xfrm>
          <a:off x="221107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157662</xdr:rowOff>
    </xdr:from>
    <xdr:to>
      <xdr:col>112</xdr:col>
      <xdr:colOff>38100</xdr:colOff>
      <xdr:row>108</xdr:row>
      <xdr:rowOff>87812</xdr:rowOff>
    </xdr:to>
    <xdr:sp macro="" textlink="">
      <xdr:nvSpPr>
        <xdr:cNvPr id="930" name="フローチャート: 判断 929"/>
        <xdr:cNvSpPr/>
      </xdr:nvSpPr>
      <xdr:spPr>
        <a:xfrm>
          <a:off x="21272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157662</xdr:rowOff>
    </xdr:from>
    <xdr:to>
      <xdr:col>107</xdr:col>
      <xdr:colOff>101600</xdr:colOff>
      <xdr:row>108</xdr:row>
      <xdr:rowOff>87812</xdr:rowOff>
    </xdr:to>
    <xdr:sp macro="" textlink="">
      <xdr:nvSpPr>
        <xdr:cNvPr id="931" name="フローチャート: 判断 930"/>
        <xdr:cNvSpPr/>
      </xdr:nvSpPr>
      <xdr:spPr>
        <a:xfrm>
          <a:off x="20383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160927</xdr:rowOff>
    </xdr:from>
    <xdr:to>
      <xdr:col>102</xdr:col>
      <xdr:colOff>165100</xdr:colOff>
      <xdr:row>108</xdr:row>
      <xdr:rowOff>91077</xdr:rowOff>
    </xdr:to>
    <xdr:sp macro="" textlink="">
      <xdr:nvSpPr>
        <xdr:cNvPr id="932" name="フローチャート: 判断 931"/>
        <xdr:cNvSpPr/>
      </xdr:nvSpPr>
      <xdr:spPr>
        <a:xfrm>
          <a:off x="19494500" y="185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933" name="フローチャート: 判断 932"/>
        <xdr:cNvSpPr/>
      </xdr:nvSpPr>
      <xdr:spPr>
        <a:xfrm>
          <a:off x="18605500" y="1850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61323</xdr:rowOff>
    </xdr:from>
    <xdr:to>
      <xdr:col>116</xdr:col>
      <xdr:colOff>114300</xdr:colOff>
      <xdr:row>108</xdr:row>
      <xdr:rowOff>162923</xdr:rowOff>
    </xdr:to>
    <xdr:sp macro="" textlink="">
      <xdr:nvSpPr>
        <xdr:cNvPr id="939" name="楕円 938"/>
        <xdr:cNvSpPr/>
      </xdr:nvSpPr>
      <xdr:spPr>
        <a:xfrm>
          <a:off x="221107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147700</xdr:rowOff>
    </xdr:from>
    <xdr:ext cx="469744" cy="259045"/>
    <xdr:sp macro="" textlink="">
      <xdr:nvSpPr>
        <xdr:cNvPr id="940" name="【庁舎】&#10;一人当たり面積該当値テキスト"/>
        <xdr:cNvSpPr txBox="1"/>
      </xdr:nvSpPr>
      <xdr:spPr>
        <a:xfrm>
          <a:off x="22199600" y="184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61323</xdr:rowOff>
    </xdr:from>
    <xdr:to>
      <xdr:col>112</xdr:col>
      <xdr:colOff>38100</xdr:colOff>
      <xdr:row>108</xdr:row>
      <xdr:rowOff>162923</xdr:rowOff>
    </xdr:to>
    <xdr:sp macro="" textlink="">
      <xdr:nvSpPr>
        <xdr:cNvPr id="941" name="楕円 940"/>
        <xdr:cNvSpPr/>
      </xdr:nvSpPr>
      <xdr:spPr>
        <a:xfrm>
          <a:off x="21272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112123</xdr:rowOff>
    </xdr:from>
    <xdr:to>
      <xdr:col>116</xdr:col>
      <xdr:colOff>63500</xdr:colOff>
      <xdr:row>108</xdr:row>
      <xdr:rowOff>112123</xdr:rowOff>
    </xdr:to>
    <xdr:cxnSp macro="">
      <xdr:nvCxnSpPr>
        <xdr:cNvPr id="942" name="直線コネクタ 941"/>
        <xdr:cNvCxnSpPr/>
      </xdr:nvCxnSpPr>
      <xdr:spPr>
        <a:xfrm>
          <a:off x="21323300" y="186287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62412</xdr:rowOff>
    </xdr:from>
    <xdr:to>
      <xdr:col>107</xdr:col>
      <xdr:colOff>101600</xdr:colOff>
      <xdr:row>108</xdr:row>
      <xdr:rowOff>164012</xdr:rowOff>
    </xdr:to>
    <xdr:sp macro="" textlink="">
      <xdr:nvSpPr>
        <xdr:cNvPr id="943" name="楕円 942"/>
        <xdr:cNvSpPr/>
      </xdr:nvSpPr>
      <xdr:spPr>
        <a:xfrm>
          <a:off x="20383500" y="1857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112123</xdr:rowOff>
    </xdr:from>
    <xdr:to>
      <xdr:col>111</xdr:col>
      <xdr:colOff>177800</xdr:colOff>
      <xdr:row>108</xdr:row>
      <xdr:rowOff>113212</xdr:rowOff>
    </xdr:to>
    <xdr:cxnSp macro="">
      <xdr:nvCxnSpPr>
        <xdr:cNvPr id="944" name="直線コネクタ 943"/>
        <xdr:cNvCxnSpPr/>
      </xdr:nvCxnSpPr>
      <xdr:spPr>
        <a:xfrm flipV="1">
          <a:off x="20434300" y="18628723"/>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62412</xdr:rowOff>
    </xdr:from>
    <xdr:to>
      <xdr:col>102</xdr:col>
      <xdr:colOff>165100</xdr:colOff>
      <xdr:row>108</xdr:row>
      <xdr:rowOff>164012</xdr:rowOff>
    </xdr:to>
    <xdr:sp macro="" textlink="">
      <xdr:nvSpPr>
        <xdr:cNvPr id="945" name="楕円 944"/>
        <xdr:cNvSpPr/>
      </xdr:nvSpPr>
      <xdr:spPr>
        <a:xfrm>
          <a:off x="19494500" y="1857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113212</xdr:rowOff>
    </xdr:from>
    <xdr:to>
      <xdr:col>107</xdr:col>
      <xdr:colOff>50800</xdr:colOff>
      <xdr:row>108</xdr:row>
      <xdr:rowOff>113212</xdr:rowOff>
    </xdr:to>
    <xdr:cxnSp macro="">
      <xdr:nvCxnSpPr>
        <xdr:cNvPr id="946" name="直線コネクタ 945"/>
        <xdr:cNvCxnSpPr/>
      </xdr:nvCxnSpPr>
      <xdr:spPr>
        <a:xfrm>
          <a:off x="19545300" y="186298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63500</xdr:rowOff>
    </xdr:from>
    <xdr:to>
      <xdr:col>98</xdr:col>
      <xdr:colOff>38100</xdr:colOff>
      <xdr:row>108</xdr:row>
      <xdr:rowOff>165100</xdr:rowOff>
    </xdr:to>
    <xdr:sp macro="" textlink="">
      <xdr:nvSpPr>
        <xdr:cNvPr id="947" name="楕円 946"/>
        <xdr:cNvSpPr/>
      </xdr:nvSpPr>
      <xdr:spPr>
        <a:xfrm>
          <a:off x="18605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113212</xdr:rowOff>
    </xdr:from>
    <xdr:to>
      <xdr:col>102</xdr:col>
      <xdr:colOff>114300</xdr:colOff>
      <xdr:row>108</xdr:row>
      <xdr:rowOff>114300</xdr:rowOff>
    </xdr:to>
    <xdr:cxnSp macro="">
      <xdr:nvCxnSpPr>
        <xdr:cNvPr id="948" name="直線コネクタ 947"/>
        <xdr:cNvCxnSpPr/>
      </xdr:nvCxnSpPr>
      <xdr:spPr>
        <a:xfrm flipV="1">
          <a:off x="18656300" y="18629812"/>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104339</xdr:rowOff>
    </xdr:from>
    <xdr:ext cx="469744" cy="259045"/>
    <xdr:sp macro="" textlink="">
      <xdr:nvSpPr>
        <xdr:cNvPr id="949" name="n_1aveValue【庁舎】&#10;一人当たり面積"/>
        <xdr:cNvSpPr txBox="1"/>
      </xdr:nvSpPr>
      <xdr:spPr>
        <a:xfrm>
          <a:off x="21075727" y="1827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104339</xdr:rowOff>
    </xdr:from>
    <xdr:ext cx="469744" cy="259045"/>
    <xdr:sp macro="" textlink="">
      <xdr:nvSpPr>
        <xdr:cNvPr id="950" name="n_2aveValue【庁舎】&#10;一人当たり面積"/>
        <xdr:cNvSpPr txBox="1"/>
      </xdr:nvSpPr>
      <xdr:spPr>
        <a:xfrm>
          <a:off x="20199427" y="1827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107604</xdr:rowOff>
    </xdr:from>
    <xdr:ext cx="469744" cy="259045"/>
    <xdr:sp macro="" textlink="">
      <xdr:nvSpPr>
        <xdr:cNvPr id="951" name="n_3aveValue【庁舎】&#10;一人当たり面積"/>
        <xdr:cNvSpPr txBox="1"/>
      </xdr:nvSpPr>
      <xdr:spPr>
        <a:xfrm>
          <a:off x="19310427" y="1828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110870</xdr:rowOff>
    </xdr:from>
    <xdr:ext cx="469744" cy="259045"/>
    <xdr:sp macro="" textlink="">
      <xdr:nvSpPr>
        <xdr:cNvPr id="952" name="n_4aveValue【庁舎】&#10;一人当たり面積"/>
        <xdr:cNvSpPr txBox="1"/>
      </xdr:nvSpPr>
      <xdr:spPr>
        <a:xfrm>
          <a:off x="18421427" y="1828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154050</xdr:rowOff>
    </xdr:from>
    <xdr:ext cx="469744" cy="259045"/>
    <xdr:sp macro="" textlink="">
      <xdr:nvSpPr>
        <xdr:cNvPr id="953" name="n_1mainValue【庁舎】&#10;一人当たり面積"/>
        <xdr:cNvSpPr txBox="1"/>
      </xdr:nvSpPr>
      <xdr:spPr>
        <a:xfrm>
          <a:off x="21075727" y="1867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155139</xdr:rowOff>
    </xdr:from>
    <xdr:ext cx="469744" cy="259045"/>
    <xdr:sp macro="" textlink="">
      <xdr:nvSpPr>
        <xdr:cNvPr id="954" name="n_2mainValue【庁舎】&#10;一人当たり面積"/>
        <xdr:cNvSpPr txBox="1"/>
      </xdr:nvSpPr>
      <xdr:spPr>
        <a:xfrm>
          <a:off x="20199427"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155139</xdr:rowOff>
    </xdr:from>
    <xdr:ext cx="469744" cy="259045"/>
    <xdr:sp macro="" textlink="">
      <xdr:nvSpPr>
        <xdr:cNvPr id="955" name="n_3mainValue【庁舎】&#10;一人当たり面積"/>
        <xdr:cNvSpPr txBox="1"/>
      </xdr:nvSpPr>
      <xdr:spPr>
        <a:xfrm>
          <a:off x="19310427"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156227</xdr:rowOff>
    </xdr:from>
    <xdr:ext cx="469744" cy="259045"/>
    <xdr:sp macro="" textlink="">
      <xdr:nvSpPr>
        <xdr:cNvPr id="956" name="n_4mainValue【庁舎】&#10;一人当たり面積"/>
        <xdr:cNvSpPr txBox="1"/>
      </xdr:nvSpPr>
      <xdr:spPr>
        <a:xfrm>
          <a:off x="18421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一般廃棄物処理施設、保健センター、庁舎では、類似団体を大きく上回る水準となっているが、市民会館については大規模改修工事が完了したことから有形固定資産減価償却率が低下に転じ、全国平均を下回る水準となっている。</a:t>
          </a:r>
        </a:p>
        <a:p>
          <a:r>
            <a:rPr kumimoji="1" lang="ja-JP" altLang="en-US" sz="1300">
              <a:latin typeface="ＭＳ Ｐゴシック" panose="020B0600070205080204" pitchFamily="50" charset="-128"/>
              <a:ea typeface="ＭＳ Ｐゴシック" panose="020B0600070205080204" pitchFamily="50" charset="-128"/>
            </a:rPr>
            <a:t>庁舎については、市役所本館が昭和３５年度に建設されすでに耐用年数を経過していることや、西館も建設から４０年以上が経過していることなどから高い値となっている。また、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福祉施設、体育館・プールについても、更新や大規模改修等を実施しておらず、老朽化が進んでいることから高い値となっている。</a:t>
          </a:r>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保健センターについては、元々県の施設であったものを三島市が取得してから３０年以上が経過していることから老朽化が進んでいるものの、新庁舎建設の際に複合化を予定している。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一般廃棄物処理施設については、平成２５年から２７年にかけて大規模改修を実施したものの、一番古いもので建設から３０年以上が経過し、老朽化が進んでいることから、高い値となっている。</a:t>
          </a:r>
        </a:p>
        <a:p>
          <a:r>
            <a:rPr kumimoji="1" lang="ja-JP" altLang="en-US" sz="1300">
              <a:latin typeface="ＭＳ Ｐゴシック" panose="020B0600070205080204" pitchFamily="50" charset="-128"/>
              <a:ea typeface="ＭＳ Ｐゴシック" panose="020B0600070205080204" pitchFamily="50" charset="-128"/>
            </a:rPr>
            <a:t>各施設については人口減少などの状況を踏まえ、計画的な維持修繕等による長寿命化対策を実施し、将来負担に備えて基金の積立て等財源の確保に努める。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静岡県三島市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109,051
107,679
62.02
51,379,970
50,164,115
944,376
21,783,654
40,186,059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令和２年度の財政力指数（３か年平均）は</a:t>
          </a:r>
          <a:r>
            <a:rPr kumimoji="1" lang="en-US" altLang="ja-JP" sz="1200">
              <a:latin typeface="ＭＳ Ｐゴシック" panose="020B0600070205080204" pitchFamily="50" charset="-128"/>
              <a:ea typeface="ＭＳ Ｐゴシック" panose="020B0600070205080204" pitchFamily="50" charset="-128"/>
            </a:rPr>
            <a:t>0.93</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0.931</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R1</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0.930</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0.925</a:t>
          </a:r>
          <a:r>
            <a:rPr kumimoji="1" lang="ja-JP" altLang="en-US" sz="1200">
              <a:latin typeface="ＭＳ Ｐゴシック" panose="020B0600070205080204" pitchFamily="50" charset="-128"/>
              <a:ea typeface="ＭＳ Ｐゴシック" panose="020B0600070205080204" pitchFamily="50" charset="-128"/>
            </a:rPr>
            <a:t>、平均：</a:t>
          </a:r>
          <a:r>
            <a:rPr kumimoji="1" lang="en-US" altLang="ja-JP" sz="1200">
              <a:latin typeface="ＭＳ Ｐゴシック" panose="020B0600070205080204" pitchFamily="50" charset="-128"/>
              <a:ea typeface="ＭＳ Ｐゴシック" panose="020B0600070205080204" pitchFamily="50" charset="-128"/>
            </a:rPr>
            <a:t>0.929</a:t>
          </a:r>
          <a:r>
            <a:rPr kumimoji="1" lang="ja-JP" altLang="en-US" sz="1200">
              <a:latin typeface="ＭＳ Ｐゴシック" panose="020B0600070205080204" pitchFamily="50" charset="-128"/>
              <a:ea typeface="ＭＳ Ｐゴシック" panose="020B0600070205080204" pitchFamily="50" charset="-128"/>
            </a:rPr>
            <a:t>） であり、前年度と同水準となった。令和２年度の普通交付税算定においては、基準財政収入額で固定資産税や地方消費税の伸びなどにより増額となったものの、基準財政需要額でその他の教育費が増加したことや地域社会再生事業費が新設されたこと などにより基準財政収入額の伸びを上回る増額となったため、財政力指数は</a:t>
          </a:r>
          <a:r>
            <a:rPr kumimoji="1" lang="en-US" altLang="ja-JP" sz="1200">
              <a:latin typeface="ＭＳ Ｐゴシック" panose="020B0600070205080204" pitchFamily="50" charset="-128"/>
              <a:ea typeface="ＭＳ Ｐゴシック" panose="020B0600070205080204" pitchFamily="50" charset="-128"/>
            </a:rPr>
            <a:t>0.003</a:t>
          </a:r>
          <a:r>
            <a:rPr kumimoji="1" lang="ja-JP" altLang="en-US" sz="1200">
              <a:latin typeface="ＭＳ Ｐゴシック" panose="020B0600070205080204" pitchFamily="50" charset="-128"/>
              <a:ea typeface="ＭＳ Ｐゴシック" panose="020B0600070205080204" pitchFamily="50" charset="-128"/>
            </a:rPr>
            <a:t>ポイント減少した。</a:t>
          </a:r>
        </a:p>
        <a:p>
          <a:r>
            <a:rPr kumimoji="1" lang="ja-JP" altLang="en-US" sz="1200">
              <a:latin typeface="ＭＳ Ｐゴシック" panose="020B0600070205080204" pitchFamily="50" charset="-128"/>
              <a:ea typeface="ＭＳ Ｐゴシック" panose="020B0600070205080204" pitchFamily="50" charset="-128"/>
            </a:rPr>
            <a:t>　今後も市税の回収強化などにより税収の確保に努めるとともに、企業誘致の推進や人口増加施策等により、税源涵養に努める。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124883</xdr:rowOff>
    </xdr:to>
    <xdr:cxnSp macro="">
      <xdr:nvCxnSpPr>
        <xdr:cNvPr id="64" name="直線コネクタ 63"/>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37042</xdr:rowOff>
    </xdr:from>
    <xdr:to>
      <xdr:col>23</xdr:col>
      <xdr:colOff>133350</xdr:colOff>
      <xdr:row>39</xdr:row>
      <xdr:rowOff>37042</xdr:rowOff>
    </xdr:to>
    <xdr:cxnSp macro="">
      <xdr:nvCxnSpPr>
        <xdr:cNvPr id="69" name="直線コネクタ 68"/>
        <xdr:cNvCxnSpPr/>
      </xdr:nvCxnSpPr>
      <xdr:spPr>
        <a:xfrm>
          <a:off x="4114800" y="67235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68385</xdr:rowOff>
    </xdr:from>
    <xdr:ext cx="762000" cy="259045"/>
    <xdr:sp macro="" textlink="">
      <xdr:nvSpPr>
        <xdr:cNvPr id="70" name="財政力平均値テキスト"/>
        <xdr:cNvSpPr txBox="1"/>
      </xdr:nvSpPr>
      <xdr:spPr>
        <a:xfrm>
          <a:off x="5041900" y="692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71" name="フローチャート: 判断 70"/>
        <xdr:cNvSpPr/>
      </xdr:nvSpPr>
      <xdr:spPr>
        <a:xfrm>
          <a:off x="49022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37042</xdr:rowOff>
    </xdr:from>
    <xdr:to>
      <xdr:col>19</xdr:col>
      <xdr:colOff>133350</xdr:colOff>
      <xdr:row>39</xdr:row>
      <xdr:rowOff>37042</xdr:rowOff>
    </xdr:to>
    <xdr:cxnSp macro="">
      <xdr:nvCxnSpPr>
        <xdr:cNvPr id="72" name="直線コネクタ 71"/>
        <xdr:cNvCxnSpPr/>
      </xdr:nvCxnSpPr>
      <xdr:spPr>
        <a:xfrm>
          <a:off x="3225800" y="6723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96308</xdr:rowOff>
    </xdr:from>
    <xdr:to>
      <xdr:col>19</xdr:col>
      <xdr:colOff>184150</xdr:colOff>
      <xdr:row>41</xdr:row>
      <xdr:rowOff>26458</xdr:rowOff>
    </xdr:to>
    <xdr:sp macro="" textlink="">
      <xdr:nvSpPr>
        <xdr:cNvPr id="73" name="フローチャート: 判断 72"/>
        <xdr:cNvSpPr/>
      </xdr:nvSpPr>
      <xdr:spPr>
        <a:xfrm>
          <a:off x="4064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11235</xdr:rowOff>
    </xdr:from>
    <xdr:ext cx="736600" cy="259045"/>
    <xdr:sp macro="" textlink="">
      <xdr:nvSpPr>
        <xdr:cNvPr id="74" name="テキスト ボックス 73"/>
        <xdr:cNvSpPr txBox="1"/>
      </xdr:nvSpPr>
      <xdr:spPr>
        <a:xfrm>
          <a:off x="3733800" y="704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37042</xdr:rowOff>
    </xdr:from>
    <xdr:to>
      <xdr:col>15</xdr:col>
      <xdr:colOff>82550</xdr:colOff>
      <xdr:row>39</xdr:row>
      <xdr:rowOff>37042</xdr:rowOff>
    </xdr:to>
    <xdr:cxnSp macro="">
      <xdr:nvCxnSpPr>
        <xdr:cNvPr id="75" name="直線コネクタ 74"/>
        <xdr:cNvCxnSpPr/>
      </xdr:nvCxnSpPr>
      <xdr:spPr>
        <a:xfrm>
          <a:off x="2336800" y="6723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11235</xdr:rowOff>
    </xdr:from>
    <xdr:ext cx="762000" cy="259045"/>
    <xdr:sp macro="" textlink="">
      <xdr:nvSpPr>
        <xdr:cNvPr id="77" name="テキスト ボックス 76"/>
        <xdr:cNvSpPr txBox="1"/>
      </xdr:nvSpPr>
      <xdr:spPr>
        <a:xfrm>
          <a:off x="2844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37042</xdr:rowOff>
    </xdr:from>
    <xdr:to>
      <xdr:col>11</xdr:col>
      <xdr:colOff>31750</xdr:colOff>
      <xdr:row>39</xdr:row>
      <xdr:rowOff>37042</xdr:rowOff>
    </xdr:to>
    <xdr:cxnSp macro="">
      <xdr:nvCxnSpPr>
        <xdr:cNvPr id="78" name="直線コネクタ 77"/>
        <xdr:cNvCxnSpPr/>
      </xdr:nvCxnSpPr>
      <xdr:spPr>
        <a:xfrm>
          <a:off x="1447800" y="6723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157692</xdr:rowOff>
    </xdr:from>
    <xdr:to>
      <xdr:col>23</xdr:col>
      <xdr:colOff>184150</xdr:colOff>
      <xdr:row>39</xdr:row>
      <xdr:rowOff>87842</xdr:rowOff>
    </xdr:to>
    <xdr:sp macro="" textlink="">
      <xdr:nvSpPr>
        <xdr:cNvPr id="88" name="楕円 87"/>
        <xdr:cNvSpPr/>
      </xdr:nvSpPr>
      <xdr:spPr>
        <a:xfrm>
          <a:off x="49022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2769</xdr:rowOff>
    </xdr:from>
    <xdr:ext cx="762000" cy="259045"/>
    <xdr:sp macro="" textlink="">
      <xdr:nvSpPr>
        <xdr:cNvPr id="89" name="財政力該当値テキスト"/>
        <xdr:cNvSpPr txBox="1"/>
      </xdr:nvSpPr>
      <xdr:spPr>
        <a:xfrm>
          <a:off x="50419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157692</xdr:rowOff>
    </xdr:from>
    <xdr:to>
      <xdr:col>19</xdr:col>
      <xdr:colOff>184150</xdr:colOff>
      <xdr:row>39</xdr:row>
      <xdr:rowOff>87842</xdr:rowOff>
    </xdr:to>
    <xdr:sp macro="" textlink="">
      <xdr:nvSpPr>
        <xdr:cNvPr id="90" name="楕円 89"/>
        <xdr:cNvSpPr/>
      </xdr:nvSpPr>
      <xdr:spPr>
        <a:xfrm>
          <a:off x="4064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98019</xdr:rowOff>
    </xdr:from>
    <xdr:ext cx="736600" cy="259045"/>
    <xdr:sp macro="" textlink="">
      <xdr:nvSpPr>
        <xdr:cNvPr id="91" name="テキスト ボックス 90"/>
        <xdr:cNvSpPr txBox="1"/>
      </xdr:nvSpPr>
      <xdr:spPr>
        <a:xfrm>
          <a:off x="3733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157692</xdr:rowOff>
    </xdr:from>
    <xdr:to>
      <xdr:col>15</xdr:col>
      <xdr:colOff>133350</xdr:colOff>
      <xdr:row>39</xdr:row>
      <xdr:rowOff>87842</xdr:rowOff>
    </xdr:to>
    <xdr:sp macro="" textlink="">
      <xdr:nvSpPr>
        <xdr:cNvPr id="92" name="楕円 91"/>
        <xdr:cNvSpPr/>
      </xdr:nvSpPr>
      <xdr:spPr>
        <a:xfrm>
          <a:off x="3175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98019</xdr:rowOff>
    </xdr:from>
    <xdr:ext cx="762000" cy="259045"/>
    <xdr:sp macro="" textlink="">
      <xdr:nvSpPr>
        <xdr:cNvPr id="93" name="テキスト ボックス 92"/>
        <xdr:cNvSpPr txBox="1"/>
      </xdr:nvSpPr>
      <xdr:spPr>
        <a:xfrm>
          <a:off x="2844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157692</xdr:rowOff>
    </xdr:from>
    <xdr:to>
      <xdr:col>11</xdr:col>
      <xdr:colOff>82550</xdr:colOff>
      <xdr:row>39</xdr:row>
      <xdr:rowOff>87842</xdr:rowOff>
    </xdr:to>
    <xdr:sp macro="" textlink="">
      <xdr:nvSpPr>
        <xdr:cNvPr id="94" name="楕円 93"/>
        <xdr:cNvSpPr/>
      </xdr:nvSpPr>
      <xdr:spPr>
        <a:xfrm>
          <a:off x="2286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98019</xdr:rowOff>
    </xdr:from>
    <xdr:ext cx="762000" cy="259045"/>
    <xdr:sp macro="" textlink="">
      <xdr:nvSpPr>
        <xdr:cNvPr id="95" name="テキスト ボックス 94"/>
        <xdr:cNvSpPr txBox="1"/>
      </xdr:nvSpPr>
      <xdr:spPr>
        <a:xfrm>
          <a:off x="1955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157692</xdr:rowOff>
    </xdr:from>
    <xdr:to>
      <xdr:col>7</xdr:col>
      <xdr:colOff>31750</xdr:colOff>
      <xdr:row>39</xdr:row>
      <xdr:rowOff>87842</xdr:rowOff>
    </xdr:to>
    <xdr:sp macro="" textlink="">
      <xdr:nvSpPr>
        <xdr:cNvPr id="96" name="楕円 95"/>
        <xdr:cNvSpPr/>
      </xdr:nvSpPr>
      <xdr:spPr>
        <a:xfrm>
          <a:off x="1397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98019</xdr:rowOff>
    </xdr:from>
    <xdr:ext cx="762000" cy="259045"/>
    <xdr:sp macro="" textlink="">
      <xdr:nvSpPr>
        <xdr:cNvPr id="97" name="テキスト ボックス 96"/>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市の令和２年度経常収支比率は前年度比</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87.4</a:t>
          </a:r>
          <a:r>
            <a:rPr kumimoji="1" lang="ja-JP" altLang="en-US" sz="1200">
              <a:latin typeface="ＭＳ Ｐゴシック" panose="020B0600070205080204" pitchFamily="50" charset="-128"/>
              <a:ea typeface="ＭＳ Ｐゴシック" panose="020B0600070205080204" pitchFamily="50" charset="-128"/>
            </a:rPr>
            <a:t>％ となり、過去</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年間で最高となった。</a:t>
          </a:r>
        </a:p>
        <a:p>
          <a:r>
            <a:rPr kumimoji="1" lang="ja-JP" altLang="en-US" sz="1200">
              <a:latin typeface="ＭＳ Ｐゴシック" panose="020B0600070205080204" pitchFamily="50" charset="-128"/>
              <a:ea typeface="ＭＳ Ｐゴシック" panose="020B0600070205080204" pitchFamily="50" charset="-128"/>
            </a:rPr>
            <a:t>　増加の主な原因は、歳入面で地方消費税交付金や普通交付税が伸びたものの、歳出面で会計年度任用職員制度の導入に伴い人件費が大幅に増加し、歳入の伸びを上回ったことによる。</a:t>
          </a:r>
        </a:p>
        <a:p>
          <a:r>
            <a:rPr kumimoji="1" lang="ja-JP" altLang="en-US" sz="1200">
              <a:latin typeface="ＭＳ Ｐゴシック" panose="020B0600070205080204" pitchFamily="50" charset="-128"/>
              <a:ea typeface="ＭＳ Ｐゴシック" panose="020B0600070205080204" pitchFamily="50" charset="-128"/>
            </a:rPr>
            <a:t>　今後は、事務事業の見直しやＤＸ化の推進などの行財政改革への取り組みを通じて経常経費の抑制に努めるとともに、市税を中心とした自主財源の確保にも努め、経常収支比率の改善を図る。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112268</xdr:rowOff>
    </xdr:from>
    <xdr:to>
      <xdr:col>23</xdr:col>
      <xdr:colOff>133350</xdr:colOff>
      <xdr:row>67</xdr:row>
      <xdr:rowOff>2794</xdr:rowOff>
    </xdr:to>
    <xdr:cxnSp macro="">
      <xdr:nvCxnSpPr>
        <xdr:cNvPr id="125" name="直線コネクタ 124"/>
        <xdr:cNvCxnSpPr/>
      </xdr:nvCxnSpPr>
      <xdr:spPr>
        <a:xfrm flipV="1">
          <a:off x="4953000" y="10399268"/>
          <a:ext cx="0" cy="1090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27195</xdr:rowOff>
    </xdr:from>
    <xdr:ext cx="762000" cy="259045"/>
    <xdr:sp macro="" textlink="">
      <xdr:nvSpPr>
        <xdr:cNvPr id="128" name="財政構造の弾力性最大値テキスト"/>
        <xdr:cNvSpPr txBox="1"/>
      </xdr:nvSpPr>
      <xdr:spPr>
        <a:xfrm>
          <a:off x="5041900" y="101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112268</xdr:rowOff>
    </xdr:from>
    <xdr:to>
      <xdr:col>24</xdr:col>
      <xdr:colOff>12700</xdr:colOff>
      <xdr:row>60</xdr:row>
      <xdr:rowOff>112268</xdr:rowOff>
    </xdr:to>
    <xdr:cxnSp macro="">
      <xdr:nvCxnSpPr>
        <xdr:cNvPr id="129" name="直線コネクタ 128"/>
        <xdr:cNvCxnSpPr/>
      </xdr:nvCxnSpPr>
      <xdr:spPr>
        <a:xfrm>
          <a:off x="4864100" y="1039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30226</xdr:rowOff>
    </xdr:from>
    <xdr:to>
      <xdr:col>23</xdr:col>
      <xdr:colOff>133350</xdr:colOff>
      <xdr:row>60</xdr:row>
      <xdr:rowOff>141224</xdr:rowOff>
    </xdr:to>
    <xdr:cxnSp macro="">
      <xdr:nvCxnSpPr>
        <xdr:cNvPr id="130" name="直線コネクタ 129"/>
        <xdr:cNvCxnSpPr/>
      </xdr:nvCxnSpPr>
      <xdr:spPr>
        <a:xfrm>
          <a:off x="4114800" y="10317226"/>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114808</xdr:rowOff>
    </xdr:from>
    <xdr:to>
      <xdr:col>19</xdr:col>
      <xdr:colOff>133350</xdr:colOff>
      <xdr:row>60</xdr:row>
      <xdr:rowOff>30226</xdr:rowOff>
    </xdr:to>
    <xdr:cxnSp macro="">
      <xdr:nvCxnSpPr>
        <xdr:cNvPr id="133" name="直線コネクタ 132"/>
        <xdr:cNvCxnSpPr/>
      </xdr:nvCxnSpPr>
      <xdr:spPr>
        <a:xfrm>
          <a:off x="3225800" y="1023035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4" name="フローチャート: 判断 133"/>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5" name="テキスト ボックス 134"/>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47244</xdr:rowOff>
    </xdr:from>
    <xdr:to>
      <xdr:col>15</xdr:col>
      <xdr:colOff>82550</xdr:colOff>
      <xdr:row>59</xdr:row>
      <xdr:rowOff>114808</xdr:rowOff>
    </xdr:to>
    <xdr:cxnSp macro="">
      <xdr:nvCxnSpPr>
        <xdr:cNvPr id="136" name="直線コネクタ 135"/>
        <xdr:cNvCxnSpPr/>
      </xdr:nvCxnSpPr>
      <xdr:spPr>
        <a:xfrm>
          <a:off x="2336800" y="1016279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7" name="フローチャート: 判断 136"/>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147591</xdr:rowOff>
    </xdr:from>
    <xdr:ext cx="762000" cy="259045"/>
    <xdr:sp macro="" textlink="">
      <xdr:nvSpPr>
        <xdr:cNvPr id="138" name="テキスト ボックス 137"/>
        <xdr:cNvSpPr txBox="1"/>
      </xdr:nvSpPr>
      <xdr:spPr>
        <a:xfrm>
          <a:off x="2844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47244</xdr:rowOff>
    </xdr:from>
    <xdr:to>
      <xdr:col>11</xdr:col>
      <xdr:colOff>31750</xdr:colOff>
      <xdr:row>59</xdr:row>
      <xdr:rowOff>56896</xdr:rowOff>
    </xdr:to>
    <xdr:cxnSp macro="">
      <xdr:nvCxnSpPr>
        <xdr:cNvPr id="139" name="直線コネクタ 138"/>
        <xdr:cNvCxnSpPr/>
      </xdr:nvCxnSpPr>
      <xdr:spPr>
        <a:xfrm flipV="1">
          <a:off x="1447800" y="1016279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128287</xdr:rowOff>
    </xdr:from>
    <xdr:ext cx="762000" cy="259045"/>
    <xdr:sp macro="" textlink="">
      <xdr:nvSpPr>
        <xdr:cNvPr id="141" name="テキスト ボックス 140"/>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2" name="フローチャート: 判断 141"/>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43" name="テキスト ボックス 142"/>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90424</xdr:rowOff>
    </xdr:from>
    <xdr:to>
      <xdr:col>23</xdr:col>
      <xdr:colOff>184150</xdr:colOff>
      <xdr:row>61</xdr:row>
      <xdr:rowOff>20574</xdr:rowOff>
    </xdr:to>
    <xdr:sp macro="" textlink="">
      <xdr:nvSpPr>
        <xdr:cNvPr id="149" name="楕円 148"/>
        <xdr:cNvSpPr/>
      </xdr:nvSpPr>
      <xdr:spPr>
        <a:xfrm>
          <a:off x="49022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11701</xdr:rowOff>
    </xdr:from>
    <xdr:ext cx="762000" cy="259045"/>
    <xdr:sp macro="" textlink="">
      <xdr:nvSpPr>
        <xdr:cNvPr id="150" name="財政構造の弾力性該当値テキスト"/>
        <xdr:cNvSpPr txBox="1"/>
      </xdr:nvSpPr>
      <xdr:spPr>
        <a:xfrm>
          <a:off x="5041900" y="1029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150876</xdr:rowOff>
    </xdr:from>
    <xdr:to>
      <xdr:col>19</xdr:col>
      <xdr:colOff>184150</xdr:colOff>
      <xdr:row>60</xdr:row>
      <xdr:rowOff>81026</xdr:rowOff>
    </xdr:to>
    <xdr:sp macro="" textlink="">
      <xdr:nvSpPr>
        <xdr:cNvPr id="151" name="楕円 150"/>
        <xdr:cNvSpPr/>
      </xdr:nvSpPr>
      <xdr:spPr>
        <a:xfrm>
          <a:off x="4064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91203</xdr:rowOff>
    </xdr:from>
    <xdr:ext cx="736600" cy="259045"/>
    <xdr:sp macro="" textlink="">
      <xdr:nvSpPr>
        <xdr:cNvPr id="152" name="テキスト ボックス 151"/>
        <xdr:cNvSpPr txBox="1"/>
      </xdr:nvSpPr>
      <xdr:spPr>
        <a:xfrm>
          <a:off x="3733800" y="1003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64008</xdr:rowOff>
    </xdr:from>
    <xdr:to>
      <xdr:col>15</xdr:col>
      <xdr:colOff>133350</xdr:colOff>
      <xdr:row>59</xdr:row>
      <xdr:rowOff>165608</xdr:rowOff>
    </xdr:to>
    <xdr:sp macro="" textlink="">
      <xdr:nvSpPr>
        <xdr:cNvPr id="153" name="楕円 152"/>
        <xdr:cNvSpPr/>
      </xdr:nvSpPr>
      <xdr:spPr>
        <a:xfrm>
          <a:off x="3175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4335</xdr:rowOff>
    </xdr:from>
    <xdr:ext cx="762000" cy="259045"/>
    <xdr:sp macro="" textlink="">
      <xdr:nvSpPr>
        <xdr:cNvPr id="154" name="テキスト ボックス 153"/>
        <xdr:cNvSpPr txBox="1"/>
      </xdr:nvSpPr>
      <xdr:spPr>
        <a:xfrm>
          <a:off x="2844800" y="994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167894</xdr:rowOff>
    </xdr:from>
    <xdr:to>
      <xdr:col>11</xdr:col>
      <xdr:colOff>82550</xdr:colOff>
      <xdr:row>59</xdr:row>
      <xdr:rowOff>98044</xdr:rowOff>
    </xdr:to>
    <xdr:sp macro="" textlink="">
      <xdr:nvSpPr>
        <xdr:cNvPr id="155" name="楕円 154"/>
        <xdr:cNvSpPr/>
      </xdr:nvSpPr>
      <xdr:spPr>
        <a:xfrm>
          <a:off x="2286000" y="101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108221</xdr:rowOff>
    </xdr:from>
    <xdr:ext cx="762000" cy="259045"/>
    <xdr:sp macro="" textlink="">
      <xdr:nvSpPr>
        <xdr:cNvPr id="156" name="テキスト ボックス 155"/>
        <xdr:cNvSpPr txBox="1"/>
      </xdr:nvSpPr>
      <xdr:spPr>
        <a:xfrm>
          <a:off x="1955800" y="988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6096</xdr:rowOff>
    </xdr:from>
    <xdr:to>
      <xdr:col>7</xdr:col>
      <xdr:colOff>31750</xdr:colOff>
      <xdr:row>59</xdr:row>
      <xdr:rowOff>107696</xdr:rowOff>
    </xdr:to>
    <xdr:sp macro="" textlink="">
      <xdr:nvSpPr>
        <xdr:cNvPr id="157" name="楕円 156"/>
        <xdr:cNvSpPr/>
      </xdr:nvSpPr>
      <xdr:spPr>
        <a:xfrm>
          <a:off x="1397000" y="101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117873</xdr:rowOff>
    </xdr:from>
    <xdr:ext cx="762000" cy="259045"/>
    <xdr:sp macro="" textlink="">
      <xdr:nvSpPr>
        <xdr:cNvPr id="158" name="テキスト ボックス 157"/>
        <xdr:cNvSpPr txBox="1"/>
      </xdr:nvSpPr>
      <xdr:spPr>
        <a:xfrm>
          <a:off x="1066800" y="989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人件費、物件費及び維持補修費については、人口１人当たりの数値において前年度比</a:t>
          </a:r>
          <a:r>
            <a:rPr kumimoji="1" lang="en-US" altLang="ja-JP" sz="1200">
              <a:latin typeface="ＭＳ Ｐゴシック" panose="020B0600070205080204" pitchFamily="50" charset="-128"/>
              <a:ea typeface="ＭＳ Ｐゴシック" panose="020B0600070205080204" pitchFamily="50" charset="-128"/>
            </a:rPr>
            <a:t>3,607</a:t>
          </a:r>
          <a:r>
            <a:rPr kumimoji="1" lang="ja-JP" altLang="en-US" sz="1200">
              <a:latin typeface="ＭＳ Ｐゴシック" panose="020B0600070205080204" pitchFamily="50" charset="-128"/>
              <a:ea typeface="ＭＳ Ｐゴシック" panose="020B0600070205080204" pitchFamily="50" charset="-128"/>
            </a:rPr>
            <a:t>円の増加となった。</a:t>
          </a:r>
        </a:p>
        <a:p>
          <a:r>
            <a:rPr kumimoji="1" lang="ja-JP" altLang="en-US" sz="1200">
              <a:latin typeface="ＭＳ Ｐゴシック" panose="020B0600070205080204" pitchFamily="50" charset="-128"/>
              <a:ea typeface="ＭＳ Ｐゴシック" panose="020B0600070205080204" pitchFamily="50" charset="-128"/>
            </a:rPr>
            <a:t>　増加の要因は、分母となる人口が減少したことに加え、分子では会計年度任用職員制度導入に伴う人件費の増や</a:t>
          </a:r>
          <a:r>
            <a:rPr kumimoji="1" lang="en-US" altLang="ja-JP" sz="1200">
              <a:latin typeface="ＭＳ Ｐゴシック" panose="020B0600070205080204" pitchFamily="50" charset="-128"/>
              <a:ea typeface="ＭＳ Ｐゴシック" panose="020B0600070205080204" pitchFamily="50" charset="-128"/>
            </a:rPr>
            <a:t>GIGA</a:t>
          </a:r>
          <a:r>
            <a:rPr kumimoji="1" lang="ja-JP" altLang="en-US" sz="1200">
              <a:latin typeface="ＭＳ Ｐゴシック" panose="020B0600070205080204" pitchFamily="50" charset="-128"/>
              <a:ea typeface="ＭＳ Ｐゴシック" panose="020B0600070205080204" pitchFamily="50" charset="-128"/>
            </a:rPr>
            <a:t>スクール推進事業に伴う情報機器運用管理の業務委託に係る経費が増額となったことによる。</a:t>
          </a:r>
        </a:p>
        <a:p>
          <a:r>
            <a:rPr kumimoji="1" lang="ja-JP" altLang="en-US" sz="1200">
              <a:latin typeface="ＭＳ Ｐゴシック" panose="020B0600070205080204" pitchFamily="50" charset="-128"/>
              <a:ea typeface="ＭＳ Ｐゴシック" panose="020B0600070205080204" pitchFamily="50" charset="-128"/>
            </a:rPr>
            <a:t>　分子となる人件費、物件費及び維持補修費については、職員給の適正化や各種事務経費等の縮減によりコストの削減を図っていく。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147385</xdr:rowOff>
    </xdr:from>
    <xdr:to>
      <xdr:col>23</xdr:col>
      <xdr:colOff>133350</xdr:colOff>
      <xdr:row>89</xdr:row>
      <xdr:rowOff>7776</xdr:rowOff>
    </xdr:to>
    <xdr:cxnSp macro="">
      <xdr:nvCxnSpPr>
        <xdr:cNvPr id="188" name="直線コネクタ 187"/>
        <xdr:cNvCxnSpPr/>
      </xdr:nvCxnSpPr>
      <xdr:spPr>
        <a:xfrm flipV="1">
          <a:off x="4953000" y="13863385"/>
          <a:ext cx="0" cy="1403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151303</xdr:rowOff>
    </xdr:from>
    <xdr:ext cx="762000" cy="259045"/>
    <xdr:sp macro="" textlink="">
      <xdr:nvSpPr>
        <xdr:cNvPr id="189" name="人件費・物件費等の状況最小値テキスト"/>
        <xdr:cNvSpPr txBox="1"/>
      </xdr:nvSpPr>
      <xdr:spPr>
        <a:xfrm>
          <a:off x="5041900" y="1523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7776</xdr:rowOff>
    </xdr:from>
    <xdr:to>
      <xdr:col>24</xdr:col>
      <xdr:colOff>12700</xdr:colOff>
      <xdr:row>89</xdr:row>
      <xdr:rowOff>7776</xdr:rowOff>
    </xdr:to>
    <xdr:cxnSp macro="">
      <xdr:nvCxnSpPr>
        <xdr:cNvPr id="190" name="直線コネクタ 189"/>
        <xdr:cNvCxnSpPr/>
      </xdr:nvCxnSpPr>
      <xdr:spPr>
        <a:xfrm>
          <a:off x="4864100" y="1526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62312</xdr:rowOff>
    </xdr:from>
    <xdr:ext cx="762000" cy="259045"/>
    <xdr:sp macro="" textlink="">
      <xdr:nvSpPr>
        <xdr:cNvPr id="191" name="人件費・物件費等の状況最大値テキスト"/>
        <xdr:cNvSpPr txBox="1"/>
      </xdr:nvSpPr>
      <xdr:spPr>
        <a:xfrm>
          <a:off x="5041900" y="136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147385</xdr:rowOff>
    </xdr:from>
    <xdr:to>
      <xdr:col>24</xdr:col>
      <xdr:colOff>12700</xdr:colOff>
      <xdr:row>80</xdr:row>
      <xdr:rowOff>147385</xdr:rowOff>
    </xdr:to>
    <xdr:cxnSp macro="">
      <xdr:nvCxnSpPr>
        <xdr:cNvPr id="192" name="直線コネクタ 191"/>
        <xdr:cNvCxnSpPr/>
      </xdr:nvCxnSpPr>
      <xdr:spPr>
        <a:xfrm>
          <a:off x="4864100" y="1386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78113</xdr:rowOff>
    </xdr:from>
    <xdr:to>
      <xdr:col>23</xdr:col>
      <xdr:colOff>133350</xdr:colOff>
      <xdr:row>83</xdr:row>
      <xdr:rowOff>150644</xdr:rowOff>
    </xdr:to>
    <xdr:cxnSp macro="">
      <xdr:nvCxnSpPr>
        <xdr:cNvPr id="193" name="直線コネクタ 192"/>
        <xdr:cNvCxnSpPr/>
      </xdr:nvCxnSpPr>
      <xdr:spPr>
        <a:xfrm>
          <a:off x="4114800" y="14308463"/>
          <a:ext cx="838200" cy="7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119752</xdr:rowOff>
    </xdr:from>
    <xdr:ext cx="762000" cy="259045"/>
    <xdr:sp macro="" textlink="">
      <xdr:nvSpPr>
        <xdr:cNvPr id="194" name="人件費・物件費等の状況平均値テキスト"/>
        <xdr:cNvSpPr txBox="1"/>
      </xdr:nvSpPr>
      <xdr:spPr>
        <a:xfrm>
          <a:off x="5041900" y="1452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147675</xdr:rowOff>
    </xdr:from>
    <xdr:to>
      <xdr:col>23</xdr:col>
      <xdr:colOff>184150</xdr:colOff>
      <xdr:row>85</xdr:row>
      <xdr:rowOff>77825</xdr:rowOff>
    </xdr:to>
    <xdr:sp macro="" textlink="">
      <xdr:nvSpPr>
        <xdr:cNvPr id="195" name="フローチャート: 判断 194"/>
        <xdr:cNvSpPr/>
      </xdr:nvSpPr>
      <xdr:spPr>
        <a:xfrm>
          <a:off x="4902200" y="1454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161046</xdr:rowOff>
    </xdr:from>
    <xdr:to>
      <xdr:col>19</xdr:col>
      <xdr:colOff>133350</xdr:colOff>
      <xdr:row>83</xdr:row>
      <xdr:rowOff>78113</xdr:rowOff>
    </xdr:to>
    <xdr:cxnSp macro="">
      <xdr:nvCxnSpPr>
        <xdr:cNvPr id="196" name="直線コネクタ 195"/>
        <xdr:cNvCxnSpPr/>
      </xdr:nvCxnSpPr>
      <xdr:spPr>
        <a:xfrm>
          <a:off x="3225800" y="14219946"/>
          <a:ext cx="889000" cy="8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18720</xdr:rowOff>
    </xdr:from>
    <xdr:to>
      <xdr:col>19</xdr:col>
      <xdr:colOff>184150</xdr:colOff>
      <xdr:row>84</xdr:row>
      <xdr:rowOff>120320</xdr:rowOff>
    </xdr:to>
    <xdr:sp macro="" textlink="">
      <xdr:nvSpPr>
        <xdr:cNvPr id="197" name="フローチャート: 判断 196"/>
        <xdr:cNvSpPr/>
      </xdr:nvSpPr>
      <xdr:spPr>
        <a:xfrm>
          <a:off x="4064000" y="144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105097</xdr:rowOff>
    </xdr:from>
    <xdr:ext cx="736600" cy="259045"/>
    <xdr:sp macro="" textlink="">
      <xdr:nvSpPr>
        <xdr:cNvPr id="198" name="テキスト ボックス 197"/>
        <xdr:cNvSpPr txBox="1"/>
      </xdr:nvSpPr>
      <xdr:spPr>
        <a:xfrm>
          <a:off x="3733800" y="14506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152398</xdr:rowOff>
    </xdr:from>
    <xdr:to>
      <xdr:col>15</xdr:col>
      <xdr:colOff>82550</xdr:colOff>
      <xdr:row>82</xdr:row>
      <xdr:rowOff>161046</xdr:rowOff>
    </xdr:to>
    <xdr:cxnSp macro="">
      <xdr:nvCxnSpPr>
        <xdr:cNvPr id="199" name="直線コネクタ 198"/>
        <xdr:cNvCxnSpPr/>
      </xdr:nvCxnSpPr>
      <xdr:spPr>
        <a:xfrm>
          <a:off x="2336800" y="14211298"/>
          <a:ext cx="889000" cy="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133786</xdr:rowOff>
    </xdr:from>
    <xdr:to>
      <xdr:col>15</xdr:col>
      <xdr:colOff>133350</xdr:colOff>
      <xdr:row>84</xdr:row>
      <xdr:rowOff>63936</xdr:rowOff>
    </xdr:to>
    <xdr:sp macro="" textlink="">
      <xdr:nvSpPr>
        <xdr:cNvPr id="200" name="フローチャート: 判断 199"/>
        <xdr:cNvSpPr/>
      </xdr:nvSpPr>
      <xdr:spPr>
        <a:xfrm>
          <a:off x="3175000" y="1436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48713</xdr:rowOff>
    </xdr:from>
    <xdr:ext cx="762000" cy="259045"/>
    <xdr:sp macro="" textlink="">
      <xdr:nvSpPr>
        <xdr:cNvPr id="201" name="テキスト ボックス 200"/>
        <xdr:cNvSpPr txBox="1"/>
      </xdr:nvSpPr>
      <xdr:spPr>
        <a:xfrm>
          <a:off x="2844800" y="1445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152398</xdr:rowOff>
    </xdr:from>
    <xdr:to>
      <xdr:col>11</xdr:col>
      <xdr:colOff>31750</xdr:colOff>
      <xdr:row>83</xdr:row>
      <xdr:rowOff>125467</xdr:rowOff>
    </xdr:to>
    <xdr:cxnSp macro="">
      <xdr:nvCxnSpPr>
        <xdr:cNvPr id="202" name="直線コネクタ 201"/>
        <xdr:cNvCxnSpPr/>
      </xdr:nvCxnSpPr>
      <xdr:spPr>
        <a:xfrm flipV="1">
          <a:off x="1447800" y="14211298"/>
          <a:ext cx="889000" cy="14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90734</xdr:rowOff>
    </xdr:from>
    <xdr:to>
      <xdr:col>11</xdr:col>
      <xdr:colOff>82550</xdr:colOff>
      <xdr:row>84</xdr:row>
      <xdr:rowOff>20884</xdr:rowOff>
    </xdr:to>
    <xdr:sp macro="" textlink="">
      <xdr:nvSpPr>
        <xdr:cNvPr id="203" name="フローチャート: 判断 202"/>
        <xdr:cNvSpPr/>
      </xdr:nvSpPr>
      <xdr:spPr>
        <a:xfrm>
          <a:off x="2286000" y="1432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5661</xdr:rowOff>
    </xdr:from>
    <xdr:ext cx="762000" cy="259045"/>
    <xdr:sp macro="" textlink="">
      <xdr:nvSpPr>
        <xdr:cNvPr id="204" name="テキスト ボックス 203"/>
        <xdr:cNvSpPr txBox="1"/>
      </xdr:nvSpPr>
      <xdr:spPr>
        <a:xfrm>
          <a:off x="1955800" y="1440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67951</xdr:rowOff>
    </xdr:from>
    <xdr:to>
      <xdr:col>7</xdr:col>
      <xdr:colOff>31750</xdr:colOff>
      <xdr:row>83</xdr:row>
      <xdr:rowOff>169551</xdr:rowOff>
    </xdr:to>
    <xdr:sp macro="" textlink="">
      <xdr:nvSpPr>
        <xdr:cNvPr id="205" name="フローチャート: 判断 204"/>
        <xdr:cNvSpPr/>
      </xdr:nvSpPr>
      <xdr:spPr>
        <a:xfrm>
          <a:off x="13970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8278</xdr:rowOff>
    </xdr:from>
    <xdr:ext cx="762000" cy="259045"/>
    <xdr:sp macro="" textlink="">
      <xdr:nvSpPr>
        <xdr:cNvPr id="206" name="テキスト ボックス 205"/>
        <xdr:cNvSpPr txBox="1"/>
      </xdr:nvSpPr>
      <xdr:spPr>
        <a:xfrm>
          <a:off x="1066800" y="1406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99844</xdr:rowOff>
    </xdr:from>
    <xdr:to>
      <xdr:col>23</xdr:col>
      <xdr:colOff>184150</xdr:colOff>
      <xdr:row>84</xdr:row>
      <xdr:rowOff>29994</xdr:rowOff>
    </xdr:to>
    <xdr:sp macro="" textlink="">
      <xdr:nvSpPr>
        <xdr:cNvPr id="212" name="楕円 211"/>
        <xdr:cNvSpPr/>
      </xdr:nvSpPr>
      <xdr:spPr>
        <a:xfrm>
          <a:off x="4902200" y="1433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116371</xdr:rowOff>
    </xdr:from>
    <xdr:ext cx="762000" cy="259045"/>
    <xdr:sp macro="" textlink="">
      <xdr:nvSpPr>
        <xdr:cNvPr id="213" name="人件費・物件費等の状況該当値テキスト"/>
        <xdr:cNvSpPr txBox="1"/>
      </xdr:nvSpPr>
      <xdr:spPr>
        <a:xfrm>
          <a:off x="5041900" y="1417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27313</xdr:rowOff>
    </xdr:from>
    <xdr:to>
      <xdr:col>19</xdr:col>
      <xdr:colOff>184150</xdr:colOff>
      <xdr:row>83</xdr:row>
      <xdr:rowOff>128913</xdr:rowOff>
    </xdr:to>
    <xdr:sp macro="" textlink="">
      <xdr:nvSpPr>
        <xdr:cNvPr id="214" name="楕円 213"/>
        <xdr:cNvSpPr/>
      </xdr:nvSpPr>
      <xdr:spPr>
        <a:xfrm>
          <a:off x="4064000" y="1425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139090</xdr:rowOff>
    </xdr:from>
    <xdr:ext cx="736600" cy="259045"/>
    <xdr:sp macro="" textlink="">
      <xdr:nvSpPr>
        <xdr:cNvPr id="215" name="テキスト ボックス 214"/>
        <xdr:cNvSpPr txBox="1"/>
      </xdr:nvSpPr>
      <xdr:spPr>
        <a:xfrm>
          <a:off x="3733800" y="14026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110246</xdr:rowOff>
    </xdr:from>
    <xdr:to>
      <xdr:col>15</xdr:col>
      <xdr:colOff>133350</xdr:colOff>
      <xdr:row>83</xdr:row>
      <xdr:rowOff>40396</xdr:rowOff>
    </xdr:to>
    <xdr:sp macro="" textlink="">
      <xdr:nvSpPr>
        <xdr:cNvPr id="216" name="楕円 215"/>
        <xdr:cNvSpPr/>
      </xdr:nvSpPr>
      <xdr:spPr>
        <a:xfrm>
          <a:off x="3175000" y="1416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50573</xdr:rowOff>
    </xdr:from>
    <xdr:ext cx="762000" cy="259045"/>
    <xdr:sp macro="" textlink="">
      <xdr:nvSpPr>
        <xdr:cNvPr id="217" name="テキスト ボックス 216"/>
        <xdr:cNvSpPr txBox="1"/>
      </xdr:nvSpPr>
      <xdr:spPr>
        <a:xfrm>
          <a:off x="2844800" y="1393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101598</xdr:rowOff>
    </xdr:from>
    <xdr:to>
      <xdr:col>11</xdr:col>
      <xdr:colOff>82550</xdr:colOff>
      <xdr:row>83</xdr:row>
      <xdr:rowOff>31748</xdr:rowOff>
    </xdr:to>
    <xdr:sp macro="" textlink="">
      <xdr:nvSpPr>
        <xdr:cNvPr id="218" name="楕円 217"/>
        <xdr:cNvSpPr/>
      </xdr:nvSpPr>
      <xdr:spPr>
        <a:xfrm>
          <a:off x="2286000" y="1416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41925</xdr:rowOff>
    </xdr:from>
    <xdr:ext cx="762000" cy="259045"/>
    <xdr:sp macro="" textlink="">
      <xdr:nvSpPr>
        <xdr:cNvPr id="219" name="テキスト ボックス 218"/>
        <xdr:cNvSpPr txBox="1"/>
      </xdr:nvSpPr>
      <xdr:spPr>
        <a:xfrm>
          <a:off x="1955800" y="1392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74667</xdr:rowOff>
    </xdr:from>
    <xdr:to>
      <xdr:col>7</xdr:col>
      <xdr:colOff>31750</xdr:colOff>
      <xdr:row>84</xdr:row>
      <xdr:rowOff>4817</xdr:rowOff>
    </xdr:to>
    <xdr:sp macro="" textlink="">
      <xdr:nvSpPr>
        <xdr:cNvPr id="220" name="楕円 219"/>
        <xdr:cNvSpPr/>
      </xdr:nvSpPr>
      <xdr:spPr>
        <a:xfrm>
          <a:off x="1397000" y="1430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161044</xdr:rowOff>
    </xdr:from>
    <xdr:ext cx="762000" cy="259045"/>
    <xdr:sp macro="" textlink="">
      <xdr:nvSpPr>
        <xdr:cNvPr id="221" name="テキスト ボックス 220"/>
        <xdr:cNvSpPr txBox="1"/>
      </xdr:nvSpPr>
      <xdr:spPr>
        <a:xfrm>
          <a:off x="1066800" y="1439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給料カーブのフラット化が不十分であり、高位号給の水準が高いため、上下の職務の級間での水準の重なりも大きいものとなっている。また、高齢層の昇給抑制措置が一部実施にとどまっていること等により、高齢層のラスパイレス指数が高いことから、類似団体平均を</a:t>
          </a:r>
          <a:r>
            <a:rPr kumimoji="1" lang="en-US" altLang="ja-JP" sz="1200">
              <a:latin typeface="ＭＳ Ｐゴシック" panose="020B0600070205080204" pitchFamily="50" charset="-128"/>
              <a:ea typeface="ＭＳ Ｐゴシック" panose="020B0600070205080204" pitchFamily="50" charset="-128"/>
            </a:rPr>
            <a:t>3.9</a:t>
          </a:r>
          <a:r>
            <a:rPr kumimoji="1" lang="ja-JP" altLang="en-US" sz="1200">
              <a:latin typeface="ＭＳ Ｐゴシック" panose="020B0600070205080204" pitchFamily="50" charset="-128"/>
              <a:ea typeface="ＭＳ Ｐゴシック" panose="020B0600070205080204" pitchFamily="50" charset="-128"/>
            </a:rPr>
            <a:t>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a:t>
          </a:r>
          <a:r>
            <a:rPr kumimoji="1" lang="en-US" altLang="ja-JP" sz="1200">
              <a:latin typeface="ＭＳ Ｐゴシック" panose="020B0600070205080204" pitchFamily="50" charset="-128"/>
              <a:ea typeface="ＭＳ Ｐゴシック" panose="020B0600070205080204" pitchFamily="50" charset="-128"/>
            </a:rPr>
            <a:t>55</a:t>
          </a:r>
          <a:r>
            <a:rPr kumimoji="1" lang="ja-JP" altLang="en-US" sz="1200">
              <a:latin typeface="ＭＳ Ｐゴシック" panose="020B0600070205080204" pitchFamily="50" charset="-128"/>
              <a:ea typeface="ＭＳ Ｐゴシック" panose="020B0600070205080204" pitchFamily="50" charset="-128"/>
            </a:rPr>
            <a:t>歳昇給停止や独自給料表の見直し等検討を行い、給与水準の適正化に努める。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2" name="直線コネクタ 251"/>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3"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4" name="直線コネクタ 253"/>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52614</xdr:rowOff>
    </xdr:from>
    <xdr:to>
      <xdr:col>81</xdr:col>
      <xdr:colOff>44450</xdr:colOff>
      <xdr:row>89</xdr:row>
      <xdr:rowOff>69850</xdr:rowOff>
    </xdr:to>
    <xdr:cxnSp macro="">
      <xdr:nvCxnSpPr>
        <xdr:cNvPr id="257" name="直線コネクタ 256"/>
        <xdr:cNvCxnSpPr/>
      </xdr:nvCxnSpPr>
      <xdr:spPr>
        <a:xfrm flipV="1">
          <a:off x="16179800" y="1531166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103414</xdr:rowOff>
    </xdr:from>
    <xdr:to>
      <xdr:col>77</xdr:col>
      <xdr:colOff>44450</xdr:colOff>
      <xdr:row>89</xdr:row>
      <xdr:rowOff>69850</xdr:rowOff>
    </xdr:to>
    <xdr:cxnSp macro="">
      <xdr:nvCxnSpPr>
        <xdr:cNvPr id="260" name="直線コネクタ 259"/>
        <xdr:cNvCxnSpPr/>
      </xdr:nvCxnSpPr>
      <xdr:spPr>
        <a:xfrm>
          <a:off x="15290800" y="1519101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2" name="テキスト ボックス 261"/>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103414</xdr:rowOff>
    </xdr:from>
    <xdr:to>
      <xdr:col>72</xdr:col>
      <xdr:colOff>203200</xdr:colOff>
      <xdr:row>89</xdr:row>
      <xdr:rowOff>138793</xdr:rowOff>
    </xdr:to>
    <xdr:cxnSp macro="">
      <xdr:nvCxnSpPr>
        <xdr:cNvPr id="263" name="直線コネクタ 262"/>
        <xdr:cNvCxnSpPr/>
      </xdr:nvCxnSpPr>
      <xdr:spPr>
        <a:xfrm flipV="1">
          <a:off x="14401800" y="15191014"/>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67129</xdr:rowOff>
    </xdr:from>
    <xdr:to>
      <xdr:col>73</xdr:col>
      <xdr:colOff>44450</xdr:colOff>
      <xdr:row>85</xdr:row>
      <xdr:rowOff>168729</xdr:rowOff>
    </xdr:to>
    <xdr:sp macro="" textlink="">
      <xdr:nvSpPr>
        <xdr:cNvPr id="264" name="フローチャート: 判断 263"/>
        <xdr:cNvSpPr/>
      </xdr:nvSpPr>
      <xdr:spPr>
        <a:xfrm>
          <a:off x="15240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65" name="テキスト ボックス 264"/>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138793</xdr:rowOff>
    </xdr:to>
    <xdr:cxnSp macro="">
      <xdr:nvCxnSpPr>
        <xdr:cNvPr id="266" name="直線コネクタ 265"/>
        <xdr:cNvCxnSpPr/>
      </xdr:nvCxnSpPr>
      <xdr:spPr>
        <a:xfrm>
          <a:off x="13512800" y="15208250"/>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8" name="テキスト ボックス 267"/>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9" name="フローチャート: 判断 268"/>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0" name="テキスト ボックス 269"/>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1814</xdr:rowOff>
    </xdr:from>
    <xdr:to>
      <xdr:col>81</xdr:col>
      <xdr:colOff>95250</xdr:colOff>
      <xdr:row>89</xdr:row>
      <xdr:rowOff>103414</xdr:rowOff>
    </xdr:to>
    <xdr:sp macro="" textlink="">
      <xdr:nvSpPr>
        <xdr:cNvPr id="276" name="楕円 275"/>
        <xdr:cNvSpPr/>
      </xdr:nvSpPr>
      <xdr:spPr>
        <a:xfrm>
          <a:off x="169672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69141</xdr:rowOff>
    </xdr:from>
    <xdr:ext cx="762000" cy="259045"/>
    <xdr:sp macro="" textlink="">
      <xdr:nvSpPr>
        <xdr:cNvPr id="277" name="給与水準   （国との比較）該当値テキスト"/>
        <xdr:cNvSpPr txBox="1"/>
      </xdr:nvSpPr>
      <xdr:spPr>
        <a:xfrm>
          <a:off x="17106900" y="151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78" name="楕円 277"/>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79" name="テキスト ボックス 278"/>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52614</xdr:rowOff>
    </xdr:from>
    <xdr:to>
      <xdr:col>73</xdr:col>
      <xdr:colOff>44450</xdr:colOff>
      <xdr:row>88</xdr:row>
      <xdr:rowOff>154214</xdr:rowOff>
    </xdr:to>
    <xdr:sp macro="" textlink="">
      <xdr:nvSpPr>
        <xdr:cNvPr id="280" name="楕円 279"/>
        <xdr:cNvSpPr/>
      </xdr:nvSpPr>
      <xdr:spPr>
        <a:xfrm>
          <a:off x="15240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138991</xdr:rowOff>
    </xdr:from>
    <xdr:ext cx="762000" cy="259045"/>
    <xdr:sp macro="" textlink="">
      <xdr:nvSpPr>
        <xdr:cNvPr id="281" name="テキスト ボックス 280"/>
        <xdr:cNvSpPr txBox="1"/>
      </xdr:nvSpPr>
      <xdr:spPr>
        <a:xfrm>
          <a:off x="14909800" y="1522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87993</xdr:rowOff>
    </xdr:from>
    <xdr:to>
      <xdr:col>68</xdr:col>
      <xdr:colOff>203200</xdr:colOff>
      <xdr:row>90</xdr:row>
      <xdr:rowOff>18143</xdr:rowOff>
    </xdr:to>
    <xdr:sp macro="" textlink="">
      <xdr:nvSpPr>
        <xdr:cNvPr id="282" name="楕円 281"/>
        <xdr:cNvSpPr/>
      </xdr:nvSpPr>
      <xdr:spPr>
        <a:xfrm>
          <a:off x="14351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2920</xdr:rowOff>
    </xdr:from>
    <xdr:ext cx="762000" cy="259045"/>
    <xdr:sp macro="" textlink="">
      <xdr:nvSpPr>
        <xdr:cNvPr id="283" name="テキスト ボックス 282"/>
        <xdr:cNvSpPr txBox="1"/>
      </xdr:nvSpPr>
      <xdr:spPr>
        <a:xfrm>
          <a:off x="14020800" y="1543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4" name="楕円 283"/>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5" name="テキスト ボックス 284"/>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消防業務を広域化したことが主な要因となり、類似団体を下回っている。</a:t>
          </a:r>
        </a:p>
        <a:p>
          <a:r>
            <a:rPr kumimoji="1" lang="ja-JP" altLang="en-US" sz="1200">
              <a:latin typeface="ＭＳ Ｐゴシック" panose="020B0600070205080204" pitchFamily="50" charset="-128"/>
              <a:ea typeface="ＭＳ Ｐゴシック" panose="020B0600070205080204" pitchFamily="50" charset="-128"/>
            </a:rPr>
            <a:t>　今後も、事業の見直しや民間委託等、行政改革の推進を図りながら、業務量に応じた職員数となるよう適切な定員管理に努める。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128799</xdr:rowOff>
    </xdr:to>
    <xdr:cxnSp macro="">
      <xdr:nvCxnSpPr>
        <xdr:cNvPr id="315" name="直線コネクタ 314"/>
        <xdr:cNvCxnSpPr/>
      </xdr:nvCxnSpPr>
      <xdr:spPr>
        <a:xfrm flipV="1">
          <a:off x="17018000" y="10223923"/>
          <a:ext cx="0" cy="12205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100876</xdr:rowOff>
    </xdr:from>
    <xdr:ext cx="762000" cy="259045"/>
    <xdr:sp macro="" textlink="">
      <xdr:nvSpPr>
        <xdr:cNvPr id="316" name="定員管理の状況最小値テキスト"/>
        <xdr:cNvSpPr txBox="1"/>
      </xdr:nvSpPr>
      <xdr:spPr>
        <a:xfrm>
          <a:off x="17106900" y="1141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128799</xdr:rowOff>
    </xdr:from>
    <xdr:to>
      <xdr:col>81</xdr:col>
      <xdr:colOff>133350</xdr:colOff>
      <xdr:row>66</xdr:row>
      <xdr:rowOff>128799</xdr:rowOff>
    </xdr:to>
    <xdr:cxnSp macro="">
      <xdr:nvCxnSpPr>
        <xdr:cNvPr id="317" name="直線コネクタ 316"/>
        <xdr:cNvCxnSpPr/>
      </xdr:nvCxnSpPr>
      <xdr:spPr>
        <a:xfrm>
          <a:off x="16929100" y="1144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18"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19" name="直線コネクタ 318"/>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134938</xdr:rowOff>
    </xdr:from>
    <xdr:to>
      <xdr:col>81</xdr:col>
      <xdr:colOff>44450</xdr:colOff>
      <xdr:row>62</xdr:row>
      <xdr:rowOff>147003</xdr:rowOff>
    </xdr:to>
    <xdr:cxnSp macro="">
      <xdr:nvCxnSpPr>
        <xdr:cNvPr id="320" name="直線コネクタ 319"/>
        <xdr:cNvCxnSpPr/>
      </xdr:nvCxnSpPr>
      <xdr:spPr>
        <a:xfrm>
          <a:off x="16179800" y="1076483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98442</xdr:rowOff>
    </xdr:from>
    <xdr:ext cx="762000" cy="259045"/>
    <xdr:sp macro="" textlink="">
      <xdr:nvSpPr>
        <xdr:cNvPr id="321" name="定員管理の状況平均値テキスト"/>
        <xdr:cNvSpPr txBox="1"/>
      </xdr:nvSpPr>
      <xdr:spPr>
        <a:xfrm>
          <a:off x="17106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114829</xdr:rowOff>
    </xdr:from>
    <xdr:to>
      <xdr:col>77</xdr:col>
      <xdr:colOff>44450</xdr:colOff>
      <xdr:row>62</xdr:row>
      <xdr:rowOff>134938</xdr:rowOff>
    </xdr:to>
    <xdr:cxnSp macro="">
      <xdr:nvCxnSpPr>
        <xdr:cNvPr id="323" name="直線コネクタ 322"/>
        <xdr:cNvCxnSpPr/>
      </xdr:nvCxnSpPr>
      <xdr:spPr>
        <a:xfrm>
          <a:off x="15290800" y="1074472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124354</xdr:rowOff>
    </xdr:from>
    <xdr:to>
      <xdr:col>77</xdr:col>
      <xdr:colOff>95250</xdr:colOff>
      <xdr:row>63</xdr:row>
      <xdr:rowOff>54504</xdr:rowOff>
    </xdr:to>
    <xdr:sp macro="" textlink="">
      <xdr:nvSpPr>
        <xdr:cNvPr id="324" name="フローチャート: 判断 323"/>
        <xdr:cNvSpPr/>
      </xdr:nvSpPr>
      <xdr:spPr>
        <a:xfrm>
          <a:off x="16129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39281</xdr:rowOff>
    </xdr:from>
    <xdr:ext cx="736600" cy="259045"/>
    <xdr:sp macro="" textlink="">
      <xdr:nvSpPr>
        <xdr:cNvPr id="325" name="テキスト ボックス 324"/>
        <xdr:cNvSpPr txBox="1"/>
      </xdr:nvSpPr>
      <xdr:spPr>
        <a:xfrm>
          <a:off x="15798800" y="1084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100754</xdr:rowOff>
    </xdr:from>
    <xdr:to>
      <xdr:col>72</xdr:col>
      <xdr:colOff>203200</xdr:colOff>
      <xdr:row>62</xdr:row>
      <xdr:rowOff>114829</xdr:rowOff>
    </xdr:to>
    <xdr:cxnSp macro="">
      <xdr:nvCxnSpPr>
        <xdr:cNvPr id="326" name="直線コネクタ 325"/>
        <xdr:cNvCxnSpPr/>
      </xdr:nvCxnSpPr>
      <xdr:spPr>
        <a:xfrm>
          <a:off x="14401800" y="10730654"/>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7" name="フローチャート: 判断 326"/>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29227</xdr:rowOff>
    </xdr:from>
    <xdr:ext cx="762000" cy="259045"/>
    <xdr:sp macro="" textlink="">
      <xdr:nvSpPr>
        <xdr:cNvPr id="328" name="テキスト ボックス 327"/>
        <xdr:cNvSpPr txBox="1"/>
      </xdr:nvSpPr>
      <xdr:spPr>
        <a:xfrm>
          <a:off x="14909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100754</xdr:rowOff>
    </xdr:from>
    <xdr:to>
      <xdr:col>68</xdr:col>
      <xdr:colOff>152400</xdr:colOff>
      <xdr:row>62</xdr:row>
      <xdr:rowOff>108796</xdr:rowOff>
    </xdr:to>
    <xdr:cxnSp macro="">
      <xdr:nvCxnSpPr>
        <xdr:cNvPr id="329" name="直線コネクタ 328"/>
        <xdr:cNvCxnSpPr/>
      </xdr:nvCxnSpPr>
      <xdr:spPr>
        <a:xfrm flipV="1">
          <a:off x="13512800" y="107306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0" name="フローチャート: 判断 329"/>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1" name="テキスト ボックス 330"/>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2" name="フローチャート: 判断 331"/>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3" name="テキスト ボックス 332"/>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96203</xdr:rowOff>
    </xdr:from>
    <xdr:to>
      <xdr:col>81</xdr:col>
      <xdr:colOff>95250</xdr:colOff>
      <xdr:row>63</xdr:row>
      <xdr:rowOff>26353</xdr:rowOff>
    </xdr:to>
    <xdr:sp macro="" textlink="">
      <xdr:nvSpPr>
        <xdr:cNvPr id="339" name="楕円 338"/>
        <xdr:cNvSpPr/>
      </xdr:nvSpPr>
      <xdr:spPr>
        <a:xfrm>
          <a:off x="169672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112730</xdr:rowOff>
    </xdr:from>
    <xdr:ext cx="762000" cy="259045"/>
    <xdr:sp macro="" textlink="">
      <xdr:nvSpPr>
        <xdr:cNvPr id="340" name="定員管理の状況該当値テキスト"/>
        <xdr:cNvSpPr txBox="1"/>
      </xdr:nvSpPr>
      <xdr:spPr>
        <a:xfrm>
          <a:off x="17106900" y="1057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84138</xdr:rowOff>
    </xdr:from>
    <xdr:to>
      <xdr:col>77</xdr:col>
      <xdr:colOff>95250</xdr:colOff>
      <xdr:row>63</xdr:row>
      <xdr:rowOff>14288</xdr:rowOff>
    </xdr:to>
    <xdr:sp macro="" textlink="">
      <xdr:nvSpPr>
        <xdr:cNvPr id="341" name="楕円 340"/>
        <xdr:cNvSpPr/>
      </xdr:nvSpPr>
      <xdr:spPr>
        <a:xfrm>
          <a:off x="16129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24465</xdr:rowOff>
    </xdr:from>
    <xdr:ext cx="736600" cy="259045"/>
    <xdr:sp macro="" textlink="">
      <xdr:nvSpPr>
        <xdr:cNvPr id="342" name="テキスト ボックス 341"/>
        <xdr:cNvSpPr txBox="1"/>
      </xdr:nvSpPr>
      <xdr:spPr>
        <a:xfrm>
          <a:off x="15798800" y="1048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64029</xdr:rowOff>
    </xdr:from>
    <xdr:to>
      <xdr:col>73</xdr:col>
      <xdr:colOff>44450</xdr:colOff>
      <xdr:row>62</xdr:row>
      <xdr:rowOff>165629</xdr:rowOff>
    </xdr:to>
    <xdr:sp macro="" textlink="">
      <xdr:nvSpPr>
        <xdr:cNvPr id="343" name="楕円 342"/>
        <xdr:cNvSpPr/>
      </xdr:nvSpPr>
      <xdr:spPr>
        <a:xfrm>
          <a:off x="15240000" y="1069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4356</xdr:rowOff>
    </xdr:from>
    <xdr:ext cx="762000" cy="259045"/>
    <xdr:sp macro="" textlink="">
      <xdr:nvSpPr>
        <xdr:cNvPr id="344" name="テキスト ボックス 343"/>
        <xdr:cNvSpPr txBox="1"/>
      </xdr:nvSpPr>
      <xdr:spPr>
        <a:xfrm>
          <a:off x="14909800" y="1046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49954</xdr:rowOff>
    </xdr:from>
    <xdr:to>
      <xdr:col>68</xdr:col>
      <xdr:colOff>203200</xdr:colOff>
      <xdr:row>62</xdr:row>
      <xdr:rowOff>151554</xdr:rowOff>
    </xdr:to>
    <xdr:sp macro="" textlink="">
      <xdr:nvSpPr>
        <xdr:cNvPr id="345" name="楕円 344"/>
        <xdr:cNvSpPr/>
      </xdr:nvSpPr>
      <xdr:spPr>
        <a:xfrm>
          <a:off x="14351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161731</xdr:rowOff>
    </xdr:from>
    <xdr:ext cx="762000" cy="259045"/>
    <xdr:sp macro="" textlink="">
      <xdr:nvSpPr>
        <xdr:cNvPr id="346" name="テキスト ボックス 345"/>
        <xdr:cNvSpPr txBox="1"/>
      </xdr:nvSpPr>
      <xdr:spPr>
        <a:xfrm>
          <a:off x="14020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57996</xdr:rowOff>
    </xdr:from>
    <xdr:to>
      <xdr:col>64</xdr:col>
      <xdr:colOff>152400</xdr:colOff>
      <xdr:row>62</xdr:row>
      <xdr:rowOff>159596</xdr:rowOff>
    </xdr:to>
    <xdr:sp macro="" textlink="">
      <xdr:nvSpPr>
        <xdr:cNvPr id="347" name="楕円 346"/>
        <xdr:cNvSpPr/>
      </xdr:nvSpPr>
      <xdr:spPr>
        <a:xfrm>
          <a:off x="13462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169773</xdr:rowOff>
    </xdr:from>
    <xdr:ext cx="762000" cy="259045"/>
    <xdr:sp macro="" textlink="">
      <xdr:nvSpPr>
        <xdr:cNvPr id="348" name="テキスト ボックス 347"/>
        <xdr:cNvSpPr txBox="1"/>
      </xdr:nvSpPr>
      <xdr:spPr>
        <a:xfrm>
          <a:off x="13131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実質公債費比率（３か年平均）は</a:t>
          </a:r>
          <a:r>
            <a:rPr kumimoji="1" lang="en-US" altLang="ja-JP" sz="1200">
              <a:latin typeface="ＭＳ Ｐゴシック" panose="020B0600070205080204" pitchFamily="50" charset="-128"/>
              <a:ea typeface="ＭＳ Ｐゴシック" panose="020B0600070205080204" pitchFamily="50" charset="-128"/>
            </a:rPr>
            <a:t>5.3</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4.8</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R1</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5.6</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5.6</a:t>
          </a:r>
          <a:r>
            <a:rPr kumimoji="1" lang="ja-JP" altLang="en-US" sz="1200">
              <a:latin typeface="ＭＳ Ｐゴシック" panose="020B0600070205080204" pitchFamily="50" charset="-128"/>
              <a:ea typeface="ＭＳ Ｐゴシック" panose="020B0600070205080204" pitchFamily="50" charset="-128"/>
            </a:rPr>
            <a:t>％）と前年度比</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ポイントの増となった。</a:t>
          </a:r>
        </a:p>
        <a:p>
          <a:r>
            <a:rPr kumimoji="1" lang="ja-JP" altLang="en-US" sz="1200">
              <a:latin typeface="ＭＳ Ｐゴシック" panose="020B0600070205080204" pitchFamily="50" charset="-128"/>
              <a:ea typeface="ＭＳ Ｐゴシック" panose="020B0600070205080204" pitchFamily="50" charset="-128"/>
            </a:rPr>
            <a:t>　これは平成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年度に借り入れた臨時財政対策債の元金償還が始まったことが主な要因である。</a:t>
          </a:r>
        </a:p>
        <a:p>
          <a:r>
            <a:rPr kumimoji="1" lang="ja-JP" altLang="en-US" sz="1200">
              <a:latin typeface="ＭＳ Ｐゴシック" panose="020B0600070205080204" pitchFamily="50" charset="-128"/>
              <a:ea typeface="ＭＳ Ｐゴシック" panose="020B0600070205080204" pitchFamily="50" charset="-128"/>
            </a:rPr>
            <a:t>　今後も大型事業が予想されていることから、投資的事業については取捨選択を行い、市債の新規発行額を計画的に管理していく。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4233</xdr:rowOff>
    </xdr:to>
    <xdr:cxnSp macro="">
      <xdr:nvCxnSpPr>
        <xdr:cNvPr id="376" name="直線コネクタ 375"/>
        <xdr:cNvCxnSpPr/>
      </xdr:nvCxnSpPr>
      <xdr:spPr>
        <a:xfrm flipV="1">
          <a:off x="17018000" y="6285230"/>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27957</xdr:rowOff>
    </xdr:from>
    <xdr:ext cx="762000" cy="259045"/>
    <xdr:sp macro="" textlink="">
      <xdr:nvSpPr>
        <xdr:cNvPr id="379"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0" name="直線コネクタ 379"/>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40</xdr:row>
      <xdr:rowOff>151130</xdr:rowOff>
    </xdr:to>
    <xdr:cxnSp macro="">
      <xdr:nvCxnSpPr>
        <xdr:cNvPr id="381" name="直線コネクタ 380"/>
        <xdr:cNvCxnSpPr/>
      </xdr:nvCxnSpPr>
      <xdr:spPr>
        <a:xfrm>
          <a:off x="16179800" y="70010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2"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143087</xdr:rowOff>
    </xdr:from>
    <xdr:to>
      <xdr:col>77</xdr:col>
      <xdr:colOff>44450</xdr:colOff>
      <xdr:row>41</xdr:row>
      <xdr:rowOff>3810</xdr:rowOff>
    </xdr:to>
    <xdr:cxnSp macro="">
      <xdr:nvCxnSpPr>
        <xdr:cNvPr id="384" name="直線コネクタ 383"/>
        <xdr:cNvCxnSpPr/>
      </xdr:nvCxnSpPr>
      <xdr:spPr>
        <a:xfrm flipV="1">
          <a:off x="15290800" y="70010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5" name="フローチャート: 判断 384"/>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386" name="テキスト ボックス 385"/>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52070</xdr:rowOff>
    </xdr:to>
    <xdr:cxnSp macro="">
      <xdr:nvCxnSpPr>
        <xdr:cNvPr id="387" name="直線コネクタ 386"/>
        <xdr:cNvCxnSpPr/>
      </xdr:nvCxnSpPr>
      <xdr:spPr>
        <a:xfrm flipV="1">
          <a:off x="14401800" y="70332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8" name="フローチャート: 判断 387"/>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89" name="テキスト ボックス 388"/>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68156</xdr:rowOff>
    </xdr:to>
    <xdr:cxnSp macro="">
      <xdr:nvCxnSpPr>
        <xdr:cNvPr id="390" name="直線コネクタ 389"/>
        <xdr:cNvCxnSpPr/>
      </xdr:nvCxnSpPr>
      <xdr:spPr>
        <a:xfrm flipV="1">
          <a:off x="13512800" y="70815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60113</xdr:rowOff>
    </xdr:from>
    <xdr:to>
      <xdr:col>68</xdr:col>
      <xdr:colOff>203200</xdr:colOff>
      <xdr:row>40</xdr:row>
      <xdr:rowOff>161713</xdr:rowOff>
    </xdr:to>
    <xdr:sp macro="" textlink="">
      <xdr:nvSpPr>
        <xdr:cNvPr id="391" name="フローチャート: 判断 390"/>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440</xdr:rowOff>
    </xdr:from>
    <xdr:ext cx="762000" cy="259045"/>
    <xdr:sp macro="" textlink="">
      <xdr:nvSpPr>
        <xdr:cNvPr id="392" name="テキスト ボックス 391"/>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3" name="フローチャート: 判断 392"/>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4" name="テキスト ボックス 393"/>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400" name="楕円 399"/>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72407</xdr:rowOff>
    </xdr:from>
    <xdr:ext cx="762000" cy="259045"/>
    <xdr:sp macro="" textlink="">
      <xdr:nvSpPr>
        <xdr:cNvPr id="401" name="公債費負担の状況該当値テキスト"/>
        <xdr:cNvSpPr txBox="1"/>
      </xdr:nvSpPr>
      <xdr:spPr>
        <a:xfrm>
          <a:off x="17106900" y="693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92287</xdr:rowOff>
    </xdr:from>
    <xdr:to>
      <xdr:col>77</xdr:col>
      <xdr:colOff>95250</xdr:colOff>
      <xdr:row>41</xdr:row>
      <xdr:rowOff>22437</xdr:rowOff>
    </xdr:to>
    <xdr:sp macro="" textlink="">
      <xdr:nvSpPr>
        <xdr:cNvPr id="402" name="楕円 401"/>
        <xdr:cNvSpPr/>
      </xdr:nvSpPr>
      <xdr:spPr>
        <a:xfrm>
          <a:off x="16129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7214</xdr:rowOff>
    </xdr:from>
    <xdr:ext cx="736600" cy="259045"/>
    <xdr:sp macro="" textlink="">
      <xdr:nvSpPr>
        <xdr:cNvPr id="403" name="テキスト ボックス 402"/>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4" name="楕円 403"/>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405" name="テキスト ボックス 404"/>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6" name="楕円 405"/>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407" name="テキスト ボックス 406"/>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408" name="楕円 407"/>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409" name="テキスト ボックス 408"/>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将来負担比率については、前年度比</a:t>
          </a:r>
          <a:r>
            <a:rPr kumimoji="1" lang="en-US" altLang="ja-JP" sz="1200">
              <a:latin typeface="ＭＳ Ｐゴシック" panose="020B0600070205080204" pitchFamily="50" charset="-128"/>
              <a:ea typeface="ＭＳ Ｐゴシック" panose="020B0600070205080204" pitchFamily="50" charset="-128"/>
            </a:rPr>
            <a:t>9.8</a:t>
          </a:r>
          <a:r>
            <a:rPr kumimoji="1" lang="ja-JP" altLang="en-US" sz="1200">
              <a:latin typeface="ＭＳ Ｐゴシック" panose="020B0600070205080204" pitchFamily="50" charset="-128"/>
              <a:ea typeface="ＭＳ Ｐゴシック" panose="020B0600070205080204" pitchFamily="50" charset="-128"/>
            </a:rPr>
            <a:t>ポイントの増となった。</a:t>
          </a:r>
        </a:p>
        <a:p>
          <a:r>
            <a:rPr kumimoji="1" lang="ja-JP" altLang="en-US" sz="1200">
              <a:latin typeface="ＭＳ Ｐゴシック" panose="020B0600070205080204" pitchFamily="50" charset="-128"/>
              <a:ea typeface="ＭＳ Ｐゴシック" panose="020B0600070205080204" pitchFamily="50" charset="-128"/>
            </a:rPr>
            <a:t>　主な要因は、公営住宅整備事業に係る公営住宅債及び小中学校コンピュータ環境整備事業に係る教育債の発行による地方債残高が増加したことである。</a:t>
          </a:r>
        </a:p>
        <a:p>
          <a:r>
            <a:rPr kumimoji="1" lang="ja-JP" altLang="en-US" sz="1200">
              <a:latin typeface="ＭＳ Ｐゴシック" panose="020B0600070205080204" pitchFamily="50" charset="-128"/>
              <a:ea typeface="ＭＳ Ｐゴシック" panose="020B0600070205080204" pitchFamily="50" charset="-128"/>
            </a:rPr>
            <a:t>　今後も公共施設の長寿命化改修工事などが予定されており、地方債残高が増加することが予想されるため、事業実施の適正化を図り、市債発行の抑制に努める。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96308</xdr:rowOff>
    </xdr:to>
    <xdr:cxnSp macro="">
      <xdr:nvCxnSpPr>
        <xdr:cNvPr id="438" name="直線コネクタ 437"/>
        <xdr:cNvCxnSpPr/>
      </xdr:nvCxnSpPr>
      <xdr:spPr>
        <a:xfrm flipV="1">
          <a:off x="17018000" y="237066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68385</xdr:rowOff>
    </xdr:from>
    <xdr:ext cx="762000" cy="259045"/>
    <xdr:sp macro="" textlink="">
      <xdr:nvSpPr>
        <xdr:cNvPr id="439" name="将来負担の状況最小値テキスト"/>
        <xdr:cNvSpPr txBox="1"/>
      </xdr:nvSpPr>
      <xdr:spPr>
        <a:xfrm>
          <a:off x="17106900" y="401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96308</xdr:rowOff>
    </xdr:from>
    <xdr:to>
      <xdr:col>81</xdr:col>
      <xdr:colOff>133350</xdr:colOff>
      <xdr:row>23</xdr:row>
      <xdr:rowOff>96308</xdr:rowOff>
    </xdr:to>
    <xdr:cxnSp macro="">
      <xdr:nvCxnSpPr>
        <xdr:cNvPr id="440" name="直線コネクタ 439"/>
        <xdr:cNvCxnSpPr/>
      </xdr:nvCxnSpPr>
      <xdr:spPr>
        <a:xfrm>
          <a:off x="16929100" y="403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17568</xdr:rowOff>
    </xdr:from>
    <xdr:to>
      <xdr:col>81</xdr:col>
      <xdr:colOff>44450</xdr:colOff>
      <xdr:row>17</xdr:row>
      <xdr:rowOff>43180</xdr:rowOff>
    </xdr:to>
    <xdr:cxnSp macro="">
      <xdr:nvCxnSpPr>
        <xdr:cNvPr id="443" name="直線コネクタ 442"/>
        <xdr:cNvCxnSpPr/>
      </xdr:nvCxnSpPr>
      <xdr:spPr>
        <a:xfrm>
          <a:off x="16179800" y="2760768"/>
          <a:ext cx="8382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14516</xdr:rowOff>
    </xdr:from>
    <xdr:ext cx="762000" cy="259045"/>
    <xdr:sp macro="" textlink="">
      <xdr:nvSpPr>
        <xdr:cNvPr id="444" name="将来負担の状況平均値テキスト"/>
        <xdr:cNvSpPr txBox="1"/>
      </xdr:nvSpPr>
      <xdr:spPr>
        <a:xfrm>
          <a:off x="17106900" y="2243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169439</xdr:rowOff>
    </xdr:from>
    <xdr:to>
      <xdr:col>81</xdr:col>
      <xdr:colOff>95250</xdr:colOff>
      <xdr:row>14</xdr:row>
      <xdr:rowOff>99589</xdr:rowOff>
    </xdr:to>
    <xdr:sp macro="" textlink="">
      <xdr:nvSpPr>
        <xdr:cNvPr id="445" name="フローチャート: 判断 444"/>
        <xdr:cNvSpPr/>
      </xdr:nvSpPr>
      <xdr:spPr>
        <a:xfrm>
          <a:off x="16967200" y="23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12065</xdr:rowOff>
    </xdr:from>
    <xdr:to>
      <xdr:col>77</xdr:col>
      <xdr:colOff>44450</xdr:colOff>
      <xdr:row>16</xdr:row>
      <xdr:rowOff>17568</xdr:rowOff>
    </xdr:to>
    <xdr:cxnSp macro="">
      <xdr:nvCxnSpPr>
        <xdr:cNvPr id="446" name="直線コネクタ 445"/>
        <xdr:cNvCxnSpPr/>
      </xdr:nvCxnSpPr>
      <xdr:spPr>
        <a:xfrm>
          <a:off x="15290800" y="2583815"/>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7" name="フローチャート: 判断 446"/>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48" name="テキスト ボックス 447"/>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12065</xdr:rowOff>
    </xdr:from>
    <xdr:to>
      <xdr:col>72</xdr:col>
      <xdr:colOff>203200</xdr:colOff>
      <xdr:row>15</xdr:row>
      <xdr:rowOff>98531</xdr:rowOff>
    </xdr:to>
    <xdr:cxnSp macro="">
      <xdr:nvCxnSpPr>
        <xdr:cNvPr id="449" name="直線コネクタ 448"/>
        <xdr:cNvCxnSpPr/>
      </xdr:nvCxnSpPr>
      <xdr:spPr>
        <a:xfrm flipV="1">
          <a:off x="14401800" y="2583815"/>
          <a:ext cx="889000" cy="8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20108</xdr:rowOff>
    </xdr:from>
    <xdr:to>
      <xdr:col>73</xdr:col>
      <xdr:colOff>44450</xdr:colOff>
      <xdr:row>14</xdr:row>
      <xdr:rowOff>121708</xdr:rowOff>
    </xdr:to>
    <xdr:sp macro="" textlink="">
      <xdr:nvSpPr>
        <xdr:cNvPr id="450" name="フローチャート: 判断 449"/>
        <xdr:cNvSpPr/>
      </xdr:nvSpPr>
      <xdr:spPr>
        <a:xfrm>
          <a:off x="15240000" y="242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131885</xdr:rowOff>
    </xdr:from>
    <xdr:ext cx="762000" cy="259045"/>
    <xdr:sp macro="" textlink="">
      <xdr:nvSpPr>
        <xdr:cNvPr id="451" name="テキスト ボックス 450"/>
        <xdr:cNvSpPr txBox="1"/>
      </xdr:nvSpPr>
      <xdr:spPr>
        <a:xfrm>
          <a:off x="14909800" y="21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90488</xdr:rowOff>
    </xdr:from>
    <xdr:to>
      <xdr:col>68</xdr:col>
      <xdr:colOff>152400</xdr:colOff>
      <xdr:row>15</xdr:row>
      <xdr:rowOff>98531</xdr:rowOff>
    </xdr:to>
    <xdr:cxnSp macro="">
      <xdr:nvCxnSpPr>
        <xdr:cNvPr id="452" name="直線コネクタ 451"/>
        <xdr:cNvCxnSpPr/>
      </xdr:nvCxnSpPr>
      <xdr:spPr>
        <a:xfrm>
          <a:off x="13512800" y="266223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164888</xdr:rowOff>
    </xdr:from>
    <xdr:to>
      <xdr:col>68</xdr:col>
      <xdr:colOff>203200</xdr:colOff>
      <xdr:row>15</xdr:row>
      <xdr:rowOff>95038</xdr:rowOff>
    </xdr:to>
    <xdr:sp macro="" textlink="">
      <xdr:nvSpPr>
        <xdr:cNvPr id="453" name="フローチャート: 判断 452"/>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54" name="テキスト ボックス 453"/>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49742</xdr:rowOff>
    </xdr:from>
    <xdr:to>
      <xdr:col>64</xdr:col>
      <xdr:colOff>152400</xdr:colOff>
      <xdr:row>15</xdr:row>
      <xdr:rowOff>151342</xdr:rowOff>
    </xdr:to>
    <xdr:sp macro="" textlink="">
      <xdr:nvSpPr>
        <xdr:cNvPr id="455" name="フローチャート: 判断 454"/>
        <xdr:cNvSpPr/>
      </xdr:nvSpPr>
      <xdr:spPr>
        <a:xfrm>
          <a:off x="13462000" y="26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136119</xdr:rowOff>
    </xdr:from>
    <xdr:ext cx="762000" cy="259045"/>
    <xdr:sp macro="" textlink="">
      <xdr:nvSpPr>
        <xdr:cNvPr id="456" name="テキスト ボックス 455"/>
        <xdr:cNvSpPr txBox="1"/>
      </xdr:nvSpPr>
      <xdr:spPr>
        <a:xfrm>
          <a:off x="13131800" y="270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163830</xdr:rowOff>
    </xdr:from>
    <xdr:to>
      <xdr:col>81</xdr:col>
      <xdr:colOff>95250</xdr:colOff>
      <xdr:row>17</xdr:row>
      <xdr:rowOff>93980</xdr:rowOff>
    </xdr:to>
    <xdr:sp macro="" textlink="">
      <xdr:nvSpPr>
        <xdr:cNvPr id="462" name="楕円 461"/>
        <xdr:cNvSpPr/>
      </xdr:nvSpPr>
      <xdr:spPr>
        <a:xfrm>
          <a:off x="169672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135907</xdr:rowOff>
    </xdr:from>
    <xdr:ext cx="762000" cy="259045"/>
    <xdr:sp macro="" textlink="">
      <xdr:nvSpPr>
        <xdr:cNvPr id="463" name="将来負担の状況該当値テキスト"/>
        <xdr:cNvSpPr txBox="1"/>
      </xdr:nvSpPr>
      <xdr:spPr>
        <a:xfrm>
          <a:off x="17106900" y="287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138218</xdr:rowOff>
    </xdr:from>
    <xdr:to>
      <xdr:col>77</xdr:col>
      <xdr:colOff>95250</xdr:colOff>
      <xdr:row>16</xdr:row>
      <xdr:rowOff>68368</xdr:rowOff>
    </xdr:to>
    <xdr:sp macro="" textlink="">
      <xdr:nvSpPr>
        <xdr:cNvPr id="464" name="楕円 463"/>
        <xdr:cNvSpPr/>
      </xdr:nvSpPr>
      <xdr:spPr>
        <a:xfrm>
          <a:off x="16129000" y="270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53145</xdr:rowOff>
    </xdr:from>
    <xdr:ext cx="736600" cy="259045"/>
    <xdr:sp macro="" textlink="">
      <xdr:nvSpPr>
        <xdr:cNvPr id="465" name="テキスト ボックス 464"/>
        <xdr:cNvSpPr txBox="1"/>
      </xdr:nvSpPr>
      <xdr:spPr>
        <a:xfrm>
          <a:off x="15798800" y="2796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132715</xdr:rowOff>
    </xdr:from>
    <xdr:to>
      <xdr:col>73</xdr:col>
      <xdr:colOff>44450</xdr:colOff>
      <xdr:row>15</xdr:row>
      <xdr:rowOff>62865</xdr:rowOff>
    </xdr:to>
    <xdr:sp macro="" textlink="">
      <xdr:nvSpPr>
        <xdr:cNvPr id="466" name="楕円 465"/>
        <xdr:cNvSpPr/>
      </xdr:nvSpPr>
      <xdr:spPr>
        <a:xfrm>
          <a:off x="152400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47642</xdr:rowOff>
    </xdr:from>
    <xdr:ext cx="762000" cy="259045"/>
    <xdr:sp macro="" textlink="">
      <xdr:nvSpPr>
        <xdr:cNvPr id="467" name="テキスト ボックス 466"/>
        <xdr:cNvSpPr txBox="1"/>
      </xdr:nvSpPr>
      <xdr:spPr>
        <a:xfrm>
          <a:off x="14909800" y="261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47731</xdr:rowOff>
    </xdr:from>
    <xdr:to>
      <xdr:col>68</xdr:col>
      <xdr:colOff>203200</xdr:colOff>
      <xdr:row>15</xdr:row>
      <xdr:rowOff>149331</xdr:rowOff>
    </xdr:to>
    <xdr:sp macro="" textlink="">
      <xdr:nvSpPr>
        <xdr:cNvPr id="468" name="楕円 467"/>
        <xdr:cNvSpPr/>
      </xdr:nvSpPr>
      <xdr:spPr>
        <a:xfrm>
          <a:off x="14351000" y="261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134108</xdr:rowOff>
    </xdr:from>
    <xdr:ext cx="762000" cy="259045"/>
    <xdr:sp macro="" textlink="">
      <xdr:nvSpPr>
        <xdr:cNvPr id="469" name="テキスト ボックス 468"/>
        <xdr:cNvSpPr txBox="1"/>
      </xdr:nvSpPr>
      <xdr:spPr>
        <a:xfrm>
          <a:off x="14020800" y="270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39688</xdr:rowOff>
    </xdr:from>
    <xdr:to>
      <xdr:col>64</xdr:col>
      <xdr:colOff>152400</xdr:colOff>
      <xdr:row>15</xdr:row>
      <xdr:rowOff>141288</xdr:rowOff>
    </xdr:to>
    <xdr:sp macro="" textlink="">
      <xdr:nvSpPr>
        <xdr:cNvPr id="470" name="楕円 469"/>
        <xdr:cNvSpPr/>
      </xdr:nvSpPr>
      <xdr:spPr>
        <a:xfrm>
          <a:off x="13462000" y="261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151465</xdr:rowOff>
    </xdr:from>
    <xdr:ext cx="762000" cy="259045"/>
    <xdr:sp macro="" textlink="">
      <xdr:nvSpPr>
        <xdr:cNvPr id="471" name="テキスト ボックス 470"/>
        <xdr:cNvSpPr txBox="1"/>
      </xdr:nvSpPr>
      <xdr:spPr>
        <a:xfrm>
          <a:off x="13131800" y="238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静岡県三島市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109,051
107,679
62.02
51,379,970
50,164,115
944,376
21,783,654
40,186,059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人件費に係る経常収支比率は、会計年度任用職員制度の導入に伴い給与費等が大幅に増額したことから、前年度比</a:t>
          </a:r>
          <a:r>
            <a:rPr kumimoji="1" lang="en-US" altLang="ja-JP" sz="1200">
              <a:latin typeface="ＭＳ Ｐゴシック" panose="020B0600070205080204" pitchFamily="50" charset="-128"/>
              <a:ea typeface="ＭＳ Ｐゴシック" panose="020B0600070205080204" pitchFamily="50" charset="-128"/>
            </a:rPr>
            <a:t>3.7</a:t>
          </a:r>
          <a:r>
            <a:rPr kumimoji="1" lang="ja-JP" altLang="en-US" sz="1200">
              <a:latin typeface="ＭＳ Ｐゴシック" panose="020B0600070205080204" pitchFamily="50" charset="-128"/>
              <a:ea typeface="ＭＳ Ｐゴシック" panose="020B0600070205080204" pitchFamily="50" charset="-128"/>
            </a:rPr>
            <a:t>ポイントの増となった。</a:t>
          </a:r>
        </a:p>
        <a:p>
          <a:r>
            <a:rPr kumimoji="1" lang="ja-JP" altLang="en-US" sz="1200">
              <a:latin typeface="ＭＳ Ｐゴシック" panose="020B0600070205080204" pitchFamily="50" charset="-128"/>
              <a:ea typeface="ＭＳ Ｐゴシック" panose="020B0600070205080204" pitchFamily="50" charset="-128"/>
            </a:rPr>
            <a:t>　職員定数の削減も限界に近づき、退職者数の減少も一段落となり、会計年度任用職員については、今後しばらく定期昇給による増加傾向が見込まれるが、引き続き積極的な業務委託等を活用することで、業務効率化に取り組み、人件費の抑制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xdr:cNvCxnSpPr/>
      </xdr:nvCxnSpPr>
      <xdr:spPr>
        <a:xfrm flipV="1">
          <a:off x="4826000" y="57810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100330</xdr:rowOff>
    </xdr:from>
    <xdr:to>
      <xdr:col>24</xdr:col>
      <xdr:colOff>25400</xdr:colOff>
      <xdr:row>37</xdr:row>
      <xdr:rowOff>39370</xdr:rowOff>
    </xdr:to>
    <xdr:cxnSp macro="">
      <xdr:nvCxnSpPr>
        <xdr:cNvPr id="66" name="直線コネクタ 65"/>
        <xdr:cNvCxnSpPr/>
      </xdr:nvCxnSpPr>
      <xdr:spPr>
        <a:xfrm>
          <a:off x="3987800" y="6101080"/>
          <a:ext cx="8382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6367</xdr:rowOff>
    </xdr:from>
    <xdr:ext cx="762000" cy="259045"/>
    <xdr:sp macro="" textlink="">
      <xdr:nvSpPr>
        <xdr:cNvPr id="67" name="人件費平均値テキスト"/>
        <xdr:cNvSpPr txBox="1"/>
      </xdr:nvSpPr>
      <xdr:spPr>
        <a:xfrm>
          <a:off x="4914900" y="635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35</xdr:row>
      <xdr:rowOff>107950</xdr:rowOff>
    </xdr:to>
    <xdr:cxnSp macro="">
      <xdr:nvCxnSpPr>
        <xdr:cNvPr id="69" name="直線コネクタ 68"/>
        <xdr:cNvCxnSpPr/>
      </xdr:nvCxnSpPr>
      <xdr:spPr>
        <a:xfrm flipV="1">
          <a:off x="3098800" y="6101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71" name="テキスト ボックス 70"/>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35</xdr:row>
      <xdr:rowOff>146050</xdr:rowOff>
    </xdr:to>
    <xdr:cxnSp macro="">
      <xdr:nvCxnSpPr>
        <xdr:cNvPr id="72" name="直線コネクタ 71"/>
        <xdr:cNvCxnSpPr/>
      </xdr:nvCxnSpPr>
      <xdr:spPr>
        <a:xfrm flipV="1">
          <a:off x="2209800" y="610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123190</xdr:rowOff>
    </xdr:from>
    <xdr:to>
      <xdr:col>11</xdr:col>
      <xdr:colOff>9525</xdr:colOff>
      <xdr:row>35</xdr:row>
      <xdr:rowOff>146050</xdr:rowOff>
    </xdr:to>
    <xdr:cxnSp macro="">
      <xdr:nvCxnSpPr>
        <xdr:cNvPr id="75" name="直線コネクタ 74"/>
        <xdr:cNvCxnSpPr/>
      </xdr:nvCxnSpPr>
      <xdr:spPr>
        <a:xfrm>
          <a:off x="1320800" y="612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79" name="テキスト ボックス 78"/>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160020</xdr:rowOff>
    </xdr:from>
    <xdr:to>
      <xdr:col>24</xdr:col>
      <xdr:colOff>76200</xdr:colOff>
      <xdr:row>37</xdr:row>
      <xdr:rowOff>90170</xdr:rowOff>
    </xdr:to>
    <xdr:sp macro="" textlink="">
      <xdr:nvSpPr>
        <xdr:cNvPr id="85" name="楕円 84"/>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5097</xdr:rowOff>
    </xdr:from>
    <xdr:ext cx="762000" cy="259045"/>
    <xdr:sp macro="" textlink="">
      <xdr:nvSpPr>
        <xdr:cNvPr id="86" name="人件費該当値テキスト"/>
        <xdr:cNvSpPr txBox="1"/>
      </xdr:nvSpPr>
      <xdr:spPr>
        <a:xfrm>
          <a:off x="49149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49530</xdr:rowOff>
    </xdr:from>
    <xdr:to>
      <xdr:col>20</xdr:col>
      <xdr:colOff>38100</xdr:colOff>
      <xdr:row>35</xdr:row>
      <xdr:rowOff>151130</xdr:rowOff>
    </xdr:to>
    <xdr:sp macro="" textlink="">
      <xdr:nvSpPr>
        <xdr:cNvPr id="87" name="楕円 86"/>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161307</xdr:rowOff>
    </xdr:from>
    <xdr:ext cx="736600" cy="259045"/>
    <xdr:sp macro="" textlink="">
      <xdr:nvSpPr>
        <xdr:cNvPr id="88" name="テキスト ボックス 87"/>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9" name="楕円 88"/>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90" name="テキスト ボックス 89"/>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1" name="楕円 90"/>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92" name="テキスト ボックス 91"/>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72390</xdr:rowOff>
    </xdr:from>
    <xdr:to>
      <xdr:col>6</xdr:col>
      <xdr:colOff>171450</xdr:colOff>
      <xdr:row>36</xdr:row>
      <xdr:rowOff>2540</xdr:rowOff>
    </xdr:to>
    <xdr:sp macro="" textlink="">
      <xdr:nvSpPr>
        <xdr:cNvPr id="93" name="楕円 92"/>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12717</xdr:rowOff>
    </xdr:from>
    <xdr:ext cx="762000" cy="259045"/>
    <xdr:sp macro="" textlink="">
      <xdr:nvSpPr>
        <xdr:cNvPr id="94" name="テキスト ボックス 93"/>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物件費に係る経常収支比率は前年度比</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ポイントの減となった。</a:t>
          </a:r>
        </a:p>
        <a:p>
          <a:r>
            <a:rPr kumimoji="1" lang="ja-JP" altLang="en-US" sz="1200">
              <a:latin typeface="ＭＳ Ｐゴシック" panose="020B0600070205080204" pitchFamily="50" charset="-128"/>
              <a:ea typeface="ＭＳ Ｐゴシック" panose="020B0600070205080204" pitchFamily="50" charset="-128"/>
            </a:rPr>
            <a:t>　これは、新型コロナウイルス感染症の影響による公共施設の臨時閉鎖に伴う光熱水費等の減少や、感染症拡大防止のためにがん検診の一部実施を見送ったことが主な要因となっている。</a:t>
          </a:r>
        </a:p>
        <a:p>
          <a:r>
            <a:rPr kumimoji="1" lang="ja-JP" altLang="en-US" sz="1200">
              <a:latin typeface="ＭＳ Ｐゴシック" panose="020B0600070205080204" pitchFamily="50" charset="-128"/>
              <a:ea typeface="ＭＳ Ｐゴシック" panose="020B0600070205080204" pitchFamily="50" charset="-128"/>
            </a:rPr>
            <a:t>　今後は、新しい生活様式に対応した住民サービスを提供する中で、ＤＸ化等を推進することで業務改善を進め、物件費の歳出抑制に努める。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21</xdr:row>
      <xdr:rowOff>58964</xdr:rowOff>
    </xdr:to>
    <xdr:cxnSp macro="">
      <xdr:nvCxnSpPr>
        <xdr:cNvPr id="124" name="直線コネクタ 123"/>
        <xdr:cNvCxnSpPr/>
      </xdr:nvCxnSpPr>
      <xdr:spPr>
        <a:xfrm flipV="1">
          <a:off x="16510000" y="2233386"/>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9979</xdr:rowOff>
    </xdr:from>
    <xdr:to>
      <xdr:col>82</xdr:col>
      <xdr:colOff>107950</xdr:colOff>
      <xdr:row>16</xdr:row>
      <xdr:rowOff>1814</xdr:rowOff>
    </xdr:to>
    <xdr:cxnSp macro="">
      <xdr:nvCxnSpPr>
        <xdr:cNvPr id="129" name="直線コネクタ 128"/>
        <xdr:cNvCxnSpPr/>
      </xdr:nvCxnSpPr>
      <xdr:spPr>
        <a:xfrm flipV="1">
          <a:off x="15671800" y="2581729"/>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16</xdr:row>
      <xdr:rowOff>1814</xdr:rowOff>
    </xdr:to>
    <xdr:cxnSp macro="">
      <xdr:nvCxnSpPr>
        <xdr:cNvPr id="132" name="直線コネクタ 131"/>
        <xdr:cNvCxnSpPr/>
      </xdr:nvCxnSpPr>
      <xdr:spPr>
        <a:xfrm>
          <a:off x="14782800" y="26797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117021</xdr:rowOff>
    </xdr:from>
    <xdr:to>
      <xdr:col>78</xdr:col>
      <xdr:colOff>120650</xdr:colOff>
      <xdr:row>18</xdr:row>
      <xdr:rowOff>47171</xdr:rowOff>
    </xdr:to>
    <xdr:sp macro="" textlink="">
      <xdr:nvSpPr>
        <xdr:cNvPr id="133" name="フローチャート: 判断 132"/>
        <xdr:cNvSpPr/>
      </xdr:nvSpPr>
      <xdr:spPr>
        <a:xfrm>
          <a:off x="15621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34" name="テキスト ボックス 133"/>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15</xdr:row>
      <xdr:rowOff>107950</xdr:rowOff>
    </xdr:to>
    <xdr:cxnSp macro="">
      <xdr:nvCxnSpPr>
        <xdr:cNvPr id="135" name="直線コネクタ 134"/>
        <xdr:cNvCxnSpPr/>
      </xdr:nvCxnSpPr>
      <xdr:spPr>
        <a:xfrm>
          <a:off x="13893800" y="267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6" name="フローチャート: 判断 135"/>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7" name="テキスト ボックス 136"/>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75293</xdr:rowOff>
    </xdr:from>
    <xdr:to>
      <xdr:col>69</xdr:col>
      <xdr:colOff>92075</xdr:colOff>
      <xdr:row>15</xdr:row>
      <xdr:rowOff>107950</xdr:rowOff>
    </xdr:to>
    <xdr:cxnSp macro="">
      <xdr:nvCxnSpPr>
        <xdr:cNvPr id="138" name="直線コネクタ 137"/>
        <xdr:cNvCxnSpPr/>
      </xdr:nvCxnSpPr>
      <xdr:spPr>
        <a:xfrm>
          <a:off x="13004800" y="2647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41" name="フローチャート: 判断 140"/>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127198</xdr:rowOff>
    </xdr:from>
    <xdr:ext cx="762000" cy="259045"/>
    <xdr:sp macro="" textlink="">
      <xdr:nvSpPr>
        <xdr:cNvPr id="142" name="テキスト ボックス 141"/>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130629</xdr:rowOff>
    </xdr:from>
    <xdr:to>
      <xdr:col>82</xdr:col>
      <xdr:colOff>158750</xdr:colOff>
      <xdr:row>15</xdr:row>
      <xdr:rowOff>60779</xdr:rowOff>
    </xdr:to>
    <xdr:sp macro="" textlink="">
      <xdr:nvSpPr>
        <xdr:cNvPr id="148" name="楕円 147"/>
        <xdr:cNvSpPr/>
      </xdr:nvSpPr>
      <xdr:spPr>
        <a:xfrm>
          <a:off x="164592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147156</xdr:rowOff>
    </xdr:from>
    <xdr:ext cx="762000" cy="259045"/>
    <xdr:sp macro="" textlink="">
      <xdr:nvSpPr>
        <xdr:cNvPr id="149" name="物件費該当値テキスト"/>
        <xdr:cNvSpPr txBox="1"/>
      </xdr:nvSpPr>
      <xdr:spPr>
        <a:xfrm>
          <a:off x="165989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122464</xdr:rowOff>
    </xdr:from>
    <xdr:to>
      <xdr:col>78</xdr:col>
      <xdr:colOff>120650</xdr:colOff>
      <xdr:row>16</xdr:row>
      <xdr:rowOff>52614</xdr:rowOff>
    </xdr:to>
    <xdr:sp macro="" textlink="">
      <xdr:nvSpPr>
        <xdr:cNvPr id="150" name="楕円 149"/>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51" name="テキスト ボックス 150"/>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52" name="楕円 151"/>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53" name="テキスト ボックス 152"/>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4" name="楕円 153"/>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5" name="テキスト ボックス 154"/>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24493</xdr:rowOff>
    </xdr:from>
    <xdr:to>
      <xdr:col>65</xdr:col>
      <xdr:colOff>53975</xdr:colOff>
      <xdr:row>15</xdr:row>
      <xdr:rowOff>126093</xdr:rowOff>
    </xdr:to>
    <xdr:sp macro="" textlink="">
      <xdr:nvSpPr>
        <xdr:cNvPr id="156" name="楕円 155"/>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136270</xdr:rowOff>
    </xdr:from>
    <xdr:ext cx="762000" cy="259045"/>
    <xdr:sp macro="" textlink="">
      <xdr:nvSpPr>
        <xdr:cNvPr id="157" name="テキスト ボックス 156"/>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扶助費に係る経常収支比率は類似団体と比較して低い水準を維持しており、前年度比で</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となった。これは、幼児教育・保育の無償化に伴う地方負担分が増加しているものの、新型コロナウイルス感染症の影響による外出控えにより、子ども医療費等が大幅に抑制されたことが主な要因である。</a:t>
          </a:r>
        </a:p>
        <a:p>
          <a:r>
            <a:rPr kumimoji="1" lang="ja-JP" altLang="en-US" sz="1200">
              <a:latin typeface="ＭＳ Ｐゴシック" panose="020B0600070205080204" pitchFamily="50" charset="-128"/>
              <a:ea typeface="ＭＳ Ｐゴシック" panose="020B0600070205080204" pitchFamily="50" charset="-128"/>
            </a:rPr>
            <a:t>　少子高齢化に歯止めがかからない中で扶助費は今後も増加傾向が見込まれるが、扶助対象の適正化を行うなど、今後も住民への福祉サービスを維持できるよう努める。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154215</xdr:rowOff>
    </xdr:to>
    <xdr:cxnSp macro="">
      <xdr:nvCxnSpPr>
        <xdr:cNvPr id="187" name="直線コネクタ 186"/>
        <xdr:cNvCxnSpPr/>
      </xdr:nvCxnSpPr>
      <xdr:spPr>
        <a:xfrm flipV="1">
          <a:off x="4826000" y="90587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126292</xdr:rowOff>
    </xdr:from>
    <xdr:ext cx="762000" cy="259045"/>
    <xdr:sp macro="" textlink="">
      <xdr:nvSpPr>
        <xdr:cNvPr id="188"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154215</xdr:rowOff>
    </xdr:from>
    <xdr:to>
      <xdr:col>24</xdr:col>
      <xdr:colOff>114300</xdr:colOff>
      <xdr:row>60</xdr:row>
      <xdr:rowOff>154215</xdr:rowOff>
    </xdr:to>
    <xdr:cxnSp macro="">
      <xdr:nvCxnSpPr>
        <xdr:cNvPr id="189" name="直線コネクタ 188"/>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167822</xdr:rowOff>
    </xdr:from>
    <xdr:to>
      <xdr:col>24</xdr:col>
      <xdr:colOff>25400</xdr:colOff>
      <xdr:row>54</xdr:row>
      <xdr:rowOff>7257</xdr:rowOff>
    </xdr:to>
    <xdr:cxnSp macro="">
      <xdr:nvCxnSpPr>
        <xdr:cNvPr id="192" name="直線コネクタ 191"/>
        <xdr:cNvCxnSpPr/>
      </xdr:nvCxnSpPr>
      <xdr:spPr>
        <a:xfrm flipV="1">
          <a:off x="3987800" y="92546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3"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4" name="フローチャート: 判断 193"/>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102507</xdr:rowOff>
    </xdr:from>
    <xdr:to>
      <xdr:col>19</xdr:col>
      <xdr:colOff>187325</xdr:colOff>
      <xdr:row>54</xdr:row>
      <xdr:rowOff>7257</xdr:rowOff>
    </xdr:to>
    <xdr:cxnSp macro="">
      <xdr:nvCxnSpPr>
        <xdr:cNvPr id="195" name="直線コネクタ 194"/>
        <xdr:cNvCxnSpPr/>
      </xdr:nvCxnSpPr>
      <xdr:spPr>
        <a:xfrm>
          <a:off x="3098800" y="9189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144235</xdr:rowOff>
    </xdr:from>
    <xdr:to>
      <xdr:col>20</xdr:col>
      <xdr:colOff>38100</xdr:colOff>
      <xdr:row>56</xdr:row>
      <xdr:rowOff>74385</xdr:rowOff>
    </xdr:to>
    <xdr:sp macro="" textlink="">
      <xdr:nvSpPr>
        <xdr:cNvPr id="196" name="フローチャート: 判断 195"/>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59162</xdr:rowOff>
    </xdr:from>
    <xdr:ext cx="736600" cy="259045"/>
    <xdr:sp macro="" textlink="">
      <xdr:nvSpPr>
        <xdr:cNvPr id="197" name="テキスト ボックス 196"/>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4535</xdr:rowOff>
    </xdr:from>
    <xdr:to>
      <xdr:col>15</xdr:col>
      <xdr:colOff>98425</xdr:colOff>
      <xdr:row>53</xdr:row>
      <xdr:rowOff>102507</xdr:rowOff>
    </xdr:to>
    <xdr:cxnSp macro="">
      <xdr:nvCxnSpPr>
        <xdr:cNvPr id="198" name="直線コネクタ 197"/>
        <xdr:cNvCxnSpPr/>
      </xdr:nvCxnSpPr>
      <xdr:spPr>
        <a:xfrm>
          <a:off x="2209800" y="90913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9" name="フローチャート: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143328</xdr:rowOff>
    </xdr:from>
    <xdr:to>
      <xdr:col>11</xdr:col>
      <xdr:colOff>9525</xdr:colOff>
      <xdr:row>53</xdr:row>
      <xdr:rowOff>4535</xdr:rowOff>
    </xdr:to>
    <xdr:cxnSp macro="">
      <xdr:nvCxnSpPr>
        <xdr:cNvPr id="201" name="直線コネクタ 200"/>
        <xdr:cNvCxnSpPr/>
      </xdr:nvCxnSpPr>
      <xdr:spPr>
        <a:xfrm>
          <a:off x="1320800" y="9058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04" name="フローチャート: 判断 203"/>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99984</xdr:rowOff>
    </xdr:from>
    <xdr:ext cx="762000" cy="259045"/>
    <xdr:sp macro="" textlink="">
      <xdr:nvSpPr>
        <xdr:cNvPr id="205" name="テキスト ボックス 204"/>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117022</xdr:rowOff>
    </xdr:from>
    <xdr:to>
      <xdr:col>24</xdr:col>
      <xdr:colOff>76200</xdr:colOff>
      <xdr:row>54</xdr:row>
      <xdr:rowOff>47172</xdr:rowOff>
    </xdr:to>
    <xdr:sp macro="" textlink="">
      <xdr:nvSpPr>
        <xdr:cNvPr id="211" name="楕円 210"/>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133549</xdr:rowOff>
    </xdr:from>
    <xdr:ext cx="762000" cy="259045"/>
    <xdr:sp macro="" textlink="">
      <xdr:nvSpPr>
        <xdr:cNvPr id="212" name="扶助費該当値テキスト"/>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127907</xdr:rowOff>
    </xdr:from>
    <xdr:to>
      <xdr:col>20</xdr:col>
      <xdr:colOff>38100</xdr:colOff>
      <xdr:row>54</xdr:row>
      <xdr:rowOff>58057</xdr:rowOff>
    </xdr:to>
    <xdr:sp macro="" textlink="">
      <xdr:nvSpPr>
        <xdr:cNvPr id="213" name="楕円 212"/>
        <xdr:cNvSpPr/>
      </xdr:nvSpPr>
      <xdr:spPr>
        <a:xfrm>
          <a:off x="3937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68234</xdr:rowOff>
    </xdr:from>
    <xdr:ext cx="736600" cy="259045"/>
    <xdr:sp macro="" textlink="">
      <xdr:nvSpPr>
        <xdr:cNvPr id="214" name="テキスト ボックス 213"/>
        <xdr:cNvSpPr txBox="1"/>
      </xdr:nvSpPr>
      <xdr:spPr>
        <a:xfrm>
          <a:off x="3606800" y="898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51707</xdr:rowOff>
    </xdr:from>
    <xdr:to>
      <xdr:col>15</xdr:col>
      <xdr:colOff>149225</xdr:colOff>
      <xdr:row>53</xdr:row>
      <xdr:rowOff>153307</xdr:rowOff>
    </xdr:to>
    <xdr:sp macro="" textlink="">
      <xdr:nvSpPr>
        <xdr:cNvPr id="215" name="楕円 214"/>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163484</xdr:rowOff>
    </xdr:from>
    <xdr:ext cx="762000" cy="259045"/>
    <xdr:sp macro="" textlink="">
      <xdr:nvSpPr>
        <xdr:cNvPr id="216" name="テキスト ボックス 215"/>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125185</xdr:rowOff>
    </xdr:from>
    <xdr:to>
      <xdr:col>11</xdr:col>
      <xdr:colOff>60325</xdr:colOff>
      <xdr:row>53</xdr:row>
      <xdr:rowOff>55335</xdr:rowOff>
    </xdr:to>
    <xdr:sp macro="" textlink="">
      <xdr:nvSpPr>
        <xdr:cNvPr id="217" name="楕円 216"/>
        <xdr:cNvSpPr/>
      </xdr:nvSpPr>
      <xdr:spPr>
        <a:xfrm>
          <a:off x="2159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65512</xdr:rowOff>
    </xdr:from>
    <xdr:ext cx="762000" cy="259045"/>
    <xdr:sp macro="" textlink="">
      <xdr:nvSpPr>
        <xdr:cNvPr id="218" name="テキスト ボックス 217"/>
        <xdr:cNvSpPr txBox="1"/>
      </xdr:nvSpPr>
      <xdr:spPr>
        <a:xfrm>
          <a:off x="1828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92528</xdr:rowOff>
    </xdr:from>
    <xdr:to>
      <xdr:col>6</xdr:col>
      <xdr:colOff>171450</xdr:colOff>
      <xdr:row>53</xdr:row>
      <xdr:rowOff>22678</xdr:rowOff>
    </xdr:to>
    <xdr:sp macro="" textlink="">
      <xdr:nvSpPr>
        <xdr:cNvPr id="219" name="楕円 218"/>
        <xdr:cNvSpPr/>
      </xdr:nvSpPr>
      <xdr:spPr>
        <a:xfrm>
          <a:off x="1270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32855</xdr:rowOff>
    </xdr:from>
    <xdr:ext cx="762000" cy="259045"/>
    <xdr:sp macro="" textlink="">
      <xdr:nvSpPr>
        <xdr:cNvPr id="220" name="テキスト ボックス 219"/>
        <xdr:cNvSpPr txBox="1"/>
      </xdr:nvSpPr>
      <xdr:spPr>
        <a:xfrm>
          <a:off x="939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その他に係る経常収支比率は、前年度比</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ポイント増加した。</a:t>
          </a:r>
        </a:p>
        <a:p>
          <a:r>
            <a:rPr kumimoji="1" lang="ja-JP" altLang="en-US" sz="1200">
              <a:latin typeface="ＭＳ Ｐゴシック" panose="020B0600070205080204" pitchFamily="50" charset="-128"/>
              <a:ea typeface="ＭＳ Ｐゴシック" panose="020B0600070205080204" pitchFamily="50" charset="-128"/>
            </a:rPr>
            <a:t>　これは、介護保険特別会計において、高齢化の進展に伴い介護・支援の必要となる被保険者数の増加により法定事業費分が増加したことで、一般会計からの繰出金が増加したことが主な要因である。</a:t>
          </a:r>
        </a:p>
        <a:p>
          <a:r>
            <a:rPr kumimoji="1" lang="ja-JP" altLang="en-US" sz="1200">
              <a:latin typeface="ＭＳ Ｐゴシック" panose="020B0600070205080204" pitchFamily="50" charset="-128"/>
              <a:ea typeface="ＭＳ Ｐゴシック" panose="020B0600070205080204" pitchFamily="50" charset="-128"/>
            </a:rPr>
            <a:t>　特別会計への繰出金に関しては、法定のものを除き本来の独立採算制の観点から段階的な料金見直しや保険料の適正化を図るなどにより、普通会計の負担額を減らしていくよう努める。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61</xdr:row>
      <xdr:rowOff>80735</xdr:rowOff>
    </xdr:to>
    <xdr:cxnSp macro="">
      <xdr:nvCxnSpPr>
        <xdr:cNvPr id="250" name="直線コネクタ 249"/>
        <xdr:cNvCxnSpPr/>
      </xdr:nvCxnSpPr>
      <xdr:spPr>
        <a:xfrm flipV="1">
          <a:off x="16510000" y="91675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52812</xdr:rowOff>
    </xdr:from>
    <xdr:ext cx="762000" cy="259045"/>
    <xdr:sp macro="" textlink="">
      <xdr:nvSpPr>
        <xdr:cNvPr id="251" name="その他最小値テキスト"/>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80735</xdr:rowOff>
    </xdr:from>
    <xdr:to>
      <xdr:col>82</xdr:col>
      <xdr:colOff>196850</xdr:colOff>
      <xdr:row>61</xdr:row>
      <xdr:rowOff>80735</xdr:rowOff>
    </xdr:to>
    <xdr:cxnSp macro="">
      <xdr:nvCxnSpPr>
        <xdr:cNvPr id="252" name="直線コネクタ 251"/>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53"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4" name="直線コネクタ 253"/>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23585</xdr:rowOff>
    </xdr:from>
    <xdr:to>
      <xdr:col>82</xdr:col>
      <xdr:colOff>107950</xdr:colOff>
      <xdr:row>56</xdr:row>
      <xdr:rowOff>34472</xdr:rowOff>
    </xdr:to>
    <xdr:cxnSp macro="">
      <xdr:nvCxnSpPr>
        <xdr:cNvPr id="255" name="直線コネクタ 254"/>
        <xdr:cNvCxnSpPr/>
      </xdr:nvCxnSpPr>
      <xdr:spPr>
        <a:xfrm>
          <a:off x="15671800" y="96247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6"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23585</xdr:rowOff>
    </xdr:from>
    <xdr:to>
      <xdr:col>78</xdr:col>
      <xdr:colOff>69850</xdr:colOff>
      <xdr:row>56</xdr:row>
      <xdr:rowOff>67128</xdr:rowOff>
    </xdr:to>
    <xdr:cxnSp macro="">
      <xdr:nvCxnSpPr>
        <xdr:cNvPr id="258" name="直線コネクタ 257"/>
        <xdr:cNvCxnSpPr/>
      </xdr:nvCxnSpPr>
      <xdr:spPr>
        <a:xfrm flipV="1">
          <a:off x="14782800" y="96247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9" name="フローチャート: 判断 258"/>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60" name="テキスト ボックス 259"/>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67128</xdr:rowOff>
    </xdr:from>
    <xdr:to>
      <xdr:col>73</xdr:col>
      <xdr:colOff>180975</xdr:colOff>
      <xdr:row>57</xdr:row>
      <xdr:rowOff>69850</xdr:rowOff>
    </xdr:to>
    <xdr:cxnSp macro="">
      <xdr:nvCxnSpPr>
        <xdr:cNvPr id="261" name="直線コネクタ 260"/>
        <xdr:cNvCxnSpPr/>
      </xdr:nvCxnSpPr>
      <xdr:spPr>
        <a:xfrm flipV="1">
          <a:off x="13893800" y="9668328"/>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2" name="フローチャート: 判断 261"/>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63" name="テキスト ボックス 262"/>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113393</xdr:rowOff>
    </xdr:to>
    <xdr:cxnSp macro="">
      <xdr:nvCxnSpPr>
        <xdr:cNvPr id="264" name="直線コネクタ 263"/>
        <xdr:cNvCxnSpPr/>
      </xdr:nvCxnSpPr>
      <xdr:spPr>
        <a:xfrm flipV="1">
          <a:off x="13004800" y="9842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5" name="フローチャート: 判断 264"/>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6" name="テキスト ボックス 265"/>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7" name="フローチャート: 判断 266"/>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8" name="テキスト ボックス 267"/>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74" name="楕円 273"/>
        <xdr:cNvSpPr/>
      </xdr:nvSpPr>
      <xdr:spPr>
        <a:xfrm>
          <a:off x="16459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199</xdr:rowOff>
    </xdr:from>
    <xdr:ext cx="762000" cy="259045"/>
    <xdr:sp macro="" textlink="">
      <xdr:nvSpPr>
        <xdr:cNvPr id="275" name="その他該当値テキスト"/>
        <xdr:cNvSpPr txBox="1"/>
      </xdr:nvSpPr>
      <xdr:spPr>
        <a:xfrm>
          <a:off x="165989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144235</xdr:rowOff>
    </xdr:from>
    <xdr:to>
      <xdr:col>78</xdr:col>
      <xdr:colOff>120650</xdr:colOff>
      <xdr:row>56</xdr:row>
      <xdr:rowOff>74385</xdr:rowOff>
    </xdr:to>
    <xdr:sp macro="" textlink="">
      <xdr:nvSpPr>
        <xdr:cNvPr id="276" name="楕円 275"/>
        <xdr:cNvSpPr/>
      </xdr:nvSpPr>
      <xdr:spPr>
        <a:xfrm>
          <a:off x="15621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84562</xdr:rowOff>
    </xdr:from>
    <xdr:ext cx="736600" cy="259045"/>
    <xdr:sp macro="" textlink="">
      <xdr:nvSpPr>
        <xdr:cNvPr id="277" name="テキスト ボックス 276"/>
        <xdr:cNvSpPr txBox="1"/>
      </xdr:nvSpPr>
      <xdr:spPr>
        <a:xfrm>
          <a:off x="15290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16328</xdr:rowOff>
    </xdr:from>
    <xdr:to>
      <xdr:col>74</xdr:col>
      <xdr:colOff>31750</xdr:colOff>
      <xdr:row>56</xdr:row>
      <xdr:rowOff>117928</xdr:rowOff>
    </xdr:to>
    <xdr:sp macro="" textlink="">
      <xdr:nvSpPr>
        <xdr:cNvPr id="278" name="楕円 277"/>
        <xdr:cNvSpPr/>
      </xdr:nvSpPr>
      <xdr:spPr>
        <a:xfrm>
          <a:off x="14732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128105</xdr:rowOff>
    </xdr:from>
    <xdr:ext cx="762000" cy="259045"/>
    <xdr:sp macro="" textlink="">
      <xdr:nvSpPr>
        <xdr:cNvPr id="279" name="テキスト ボックス 278"/>
        <xdr:cNvSpPr txBox="1"/>
      </xdr:nvSpPr>
      <xdr:spPr>
        <a:xfrm>
          <a:off x="14401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80" name="楕円 279"/>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81" name="テキスト ボックス 280"/>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62593</xdr:rowOff>
    </xdr:from>
    <xdr:to>
      <xdr:col>65</xdr:col>
      <xdr:colOff>53975</xdr:colOff>
      <xdr:row>57</xdr:row>
      <xdr:rowOff>164193</xdr:rowOff>
    </xdr:to>
    <xdr:sp macro="" textlink="">
      <xdr:nvSpPr>
        <xdr:cNvPr id="282" name="楕円 281"/>
        <xdr:cNvSpPr/>
      </xdr:nvSpPr>
      <xdr:spPr>
        <a:xfrm>
          <a:off x="12954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2920</xdr:rowOff>
    </xdr:from>
    <xdr:ext cx="762000" cy="259045"/>
    <xdr:sp macro="" textlink="">
      <xdr:nvSpPr>
        <xdr:cNvPr id="283" name="テキスト ボックス 282"/>
        <xdr:cNvSpPr txBox="1"/>
      </xdr:nvSpPr>
      <xdr:spPr>
        <a:xfrm>
          <a:off x="12623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補助費等に係る経常収支比率は前年度比</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ポイントの増となった。</a:t>
          </a:r>
        </a:p>
        <a:p>
          <a:r>
            <a:rPr kumimoji="1" lang="ja-JP" altLang="en-US" sz="1200">
              <a:latin typeface="ＭＳ Ｐゴシック" panose="020B0600070205080204" pitchFamily="50" charset="-128"/>
              <a:ea typeface="ＭＳ Ｐゴシック" panose="020B0600070205080204" pitchFamily="50" charset="-128"/>
            </a:rPr>
            <a:t>　これは、新型コロナウイルス感染症の影響によりイベント等への補助金の支出がなかった一方で、システム機器の更新やクラウド化を実施したことにより事業費が大幅に増額した電算センター協議会への負担金が増額したことが主な要因である。</a:t>
          </a:r>
        </a:p>
        <a:p>
          <a:r>
            <a:rPr kumimoji="1" lang="ja-JP" altLang="en-US" sz="1200">
              <a:latin typeface="ＭＳ Ｐゴシック" panose="020B0600070205080204" pitchFamily="50" charset="-128"/>
              <a:ea typeface="ＭＳ Ｐゴシック" panose="020B0600070205080204" pitchFamily="50" charset="-128"/>
            </a:rPr>
            <a:t>　市が単独支出する補助金に関しては事業ごとに見直しを進め、歳出の抑制に努める。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133858</xdr:rowOff>
    </xdr:to>
    <xdr:cxnSp macro="">
      <xdr:nvCxnSpPr>
        <xdr:cNvPr id="309" name="直線コネクタ 308"/>
        <xdr:cNvCxnSpPr/>
      </xdr:nvCxnSpPr>
      <xdr:spPr>
        <a:xfrm flipV="1">
          <a:off x="16510000" y="5590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105935</xdr:rowOff>
    </xdr:from>
    <xdr:ext cx="762000" cy="259045"/>
    <xdr:sp macro="" textlink="">
      <xdr:nvSpPr>
        <xdr:cNvPr id="310" name="補助費等最小値テキスト"/>
        <xdr:cNvSpPr txBox="1"/>
      </xdr:nvSpPr>
      <xdr:spPr>
        <a:xfrm>
          <a:off x="16598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133858</xdr:rowOff>
    </xdr:from>
    <xdr:to>
      <xdr:col>82</xdr:col>
      <xdr:colOff>196850</xdr:colOff>
      <xdr:row>41</xdr:row>
      <xdr:rowOff>133858</xdr:rowOff>
    </xdr:to>
    <xdr:cxnSp macro="">
      <xdr:nvCxnSpPr>
        <xdr:cNvPr id="311" name="直線コネクタ 310"/>
        <xdr:cNvCxnSpPr/>
      </xdr:nvCxnSpPr>
      <xdr:spPr>
        <a:xfrm>
          <a:off x="16421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12"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13" name="直線コネクタ 312"/>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5842</xdr:rowOff>
    </xdr:to>
    <xdr:cxnSp macro="">
      <xdr:nvCxnSpPr>
        <xdr:cNvPr id="314" name="直線コネクタ 313"/>
        <xdr:cNvCxnSpPr/>
      </xdr:nvCxnSpPr>
      <xdr:spPr>
        <a:xfrm>
          <a:off x="15671800" y="63220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42435</xdr:rowOff>
    </xdr:from>
    <xdr:ext cx="762000" cy="259045"/>
    <xdr:sp macro="" textlink="">
      <xdr:nvSpPr>
        <xdr:cNvPr id="315" name="補助費等平均値テキスト"/>
        <xdr:cNvSpPr txBox="1"/>
      </xdr:nvSpPr>
      <xdr:spPr>
        <a:xfrm>
          <a:off x="16598900" y="6043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6" name="フローチャート: 判断 315"/>
        <xdr:cNvSpPr/>
      </xdr:nvSpPr>
      <xdr:spPr>
        <a:xfrm>
          <a:off x="164592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149860</xdr:rowOff>
    </xdr:to>
    <xdr:cxnSp macro="">
      <xdr:nvCxnSpPr>
        <xdr:cNvPr id="317" name="直線コネクタ 316"/>
        <xdr:cNvCxnSpPr/>
      </xdr:nvCxnSpPr>
      <xdr:spPr>
        <a:xfrm>
          <a:off x="14782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8" name="フローチャート: 判断 317"/>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19" name="テキスト ボックス 318"/>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36</xdr:row>
      <xdr:rowOff>113284</xdr:rowOff>
    </xdr:to>
    <xdr:cxnSp macro="">
      <xdr:nvCxnSpPr>
        <xdr:cNvPr id="320" name="直線コネクタ 319"/>
        <xdr:cNvCxnSpPr/>
      </xdr:nvCxnSpPr>
      <xdr:spPr>
        <a:xfrm>
          <a:off x="13893800" y="6002020"/>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1" name="フローチャート: 判断 320"/>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2" name="テキスト ボックス 321"/>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108712</xdr:rowOff>
    </xdr:from>
    <xdr:to>
      <xdr:col>69</xdr:col>
      <xdr:colOff>92075</xdr:colOff>
      <xdr:row>35</xdr:row>
      <xdr:rowOff>1270</xdr:rowOff>
    </xdr:to>
    <xdr:cxnSp macro="">
      <xdr:nvCxnSpPr>
        <xdr:cNvPr id="323" name="直線コネクタ 322"/>
        <xdr:cNvCxnSpPr/>
      </xdr:nvCxnSpPr>
      <xdr:spPr>
        <a:xfrm>
          <a:off x="13004800" y="59380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105918</xdr:rowOff>
    </xdr:from>
    <xdr:to>
      <xdr:col>69</xdr:col>
      <xdr:colOff>142875</xdr:colOff>
      <xdr:row>36</xdr:row>
      <xdr:rowOff>36068</xdr:rowOff>
    </xdr:to>
    <xdr:sp macro="" textlink="">
      <xdr:nvSpPr>
        <xdr:cNvPr id="324" name="フローチャート: 判断 323"/>
        <xdr:cNvSpPr/>
      </xdr:nvSpPr>
      <xdr:spPr>
        <a:xfrm>
          <a:off x="13843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20845</xdr:rowOff>
    </xdr:from>
    <xdr:ext cx="762000" cy="259045"/>
    <xdr:sp macro="" textlink="">
      <xdr:nvSpPr>
        <xdr:cNvPr id="325" name="テキスト ボックス 324"/>
        <xdr:cNvSpPr txBox="1"/>
      </xdr:nvSpPr>
      <xdr:spPr>
        <a:xfrm>
          <a:off x="13512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6" name="フローチャート: 判断 325"/>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20845</xdr:rowOff>
    </xdr:from>
    <xdr:ext cx="762000" cy="259045"/>
    <xdr:sp macro="" textlink="">
      <xdr:nvSpPr>
        <xdr:cNvPr id="327" name="テキスト ボックス 326"/>
        <xdr:cNvSpPr txBox="1"/>
      </xdr:nvSpPr>
      <xdr:spPr>
        <a:xfrm>
          <a:off x="12623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33" name="楕円 332"/>
        <xdr:cNvSpPr/>
      </xdr:nvSpPr>
      <xdr:spPr>
        <a:xfrm>
          <a:off x="16459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98569</xdr:rowOff>
    </xdr:from>
    <xdr:ext cx="762000" cy="259045"/>
    <xdr:sp macro="" textlink="">
      <xdr:nvSpPr>
        <xdr:cNvPr id="334" name="補助費等該当値テキスト"/>
        <xdr:cNvSpPr txBox="1"/>
      </xdr:nvSpPr>
      <xdr:spPr>
        <a:xfrm>
          <a:off x="16598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5" name="楕円 334"/>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36" name="テキスト ボックス 335"/>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37" name="楕円 336"/>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38" name="テキスト ボックス 337"/>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121920</xdr:rowOff>
    </xdr:from>
    <xdr:to>
      <xdr:col>69</xdr:col>
      <xdr:colOff>142875</xdr:colOff>
      <xdr:row>35</xdr:row>
      <xdr:rowOff>52070</xdr:rowOff>
    </xdr:to>
    <xdr:sp macro="" textlink="">
      <xdr:nvSpPr>
        <xdr:cNvPr id="339" name="楕円 338"/>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40" name="テキスト ボックス 339"/>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57912</xdr:rowOff>
    </xdr:from>
    <xdr:to>
      <xdr:col>65</xdr:col>
      <xdr:colOff>53975</xdr:colOff>
      <xdr:row>34</xdr:row>
      <xdr:rowOff>159512</xdr:rowOff>
    </xdr:to>
    <xdr:sp macro="" textlink="">
      <xdr:nvSpPr>
        <xdr:cNvPr id="341" name="楕円 340"/>
        <xdr:cNvSpPr/>
      </xdr:nvSpPr>
      <xdr:spPr>
        <a:xfrm>
          <a:off x="12954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169689</xdr:rowOff>
    </xdr:from>
    <xdr:ext cx="762000" cy="259045"/>
    <xdr:sp macro="" textlink="">
      <xdr:nvSpPr>
        <xdr:cNvPr id="342" name="テキスト ボックス 341"/>
        <xdr:cNvSpPr txBox="1"/>
      </xdr:nvSpPr>
      <xdr:spPr>
        <a:xfrm>
          <a:off x="12623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公債費に係る経常収支比率は、類似団体平均と比較して</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ポイント上回っているものの、前年度から</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ポイント減少した。</a:t>
          </a:r>
        </a:p>
        <a:p>
          <a:r>
            <a:rPr kumimoji="1" lang="ja-JP" altLang="en-US" sz="1200">
              <a:latin typeface="ＭＳ Ｐゴシック" panose="020B0600070205080204" pitchFamily="50" charset="-128"/>
              <a:ea typeface="ＭＳ Ｐゴシック" panose="020B0600070205080204" pitchFamily="50" charset="-128"/>
            </a:rPr>
            <a:t>　これは、平成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に借り入れた臨時財政対策債や南二日町住宅の改修工事に係る元利償還が始まったことにより元利償還額は増えたものの、経常一般財源の伸びが公債費の伸びを上回ったことにより、前年度より経常収支比率が減少した。</a:t>
          </a:r>
        </a:p>
        <a:p>
          <a:r>
            <a:rPr kumimoji="1" lang="ja-JP" altLang="en-US" sz="1200">
              <a:latin typeface="ＭＳ Ｐゴシック" panose="020B0600070205080204" pitchFamily="50" charset="-128"/>
              <a:ea typeface="ＭＳ Ｐゴシック" panose="020B0600070205080204" pitchFamily="50" charset="-128"/>
            </a:rPr>
            <a:t>　今後も選択と集中により、重点的に投資を行う事業を選別し、公債費の抑制に努める。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99785</xdr:rowOff>
    </xdr:from>
    <xdr:to>
      <xdr:col>24</xdr:col>
      <xdr:colOff>25400</xdr:colOff>
      <xdr:row>81</xdr:row>
      <xdr:rowOff>146050</xdr:rowOff>
    </xdr:to>
    <xdr:cxnSp macro="">
      <xdr:nvCxnSpPr>
        <xdr:cNvPr id="372" name="直線コネクタ 371"/>
        <xdr:cNvCxnSpPr/>
      </xdr:nvCxnSpPr>
      <xdr:spPr>
        <a:xfrm flipV="1">
          <a:off x="4826000" y="124441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3"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4" name="直線コネクタ 373"/>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14712</xdr:rowOff>
    </xdr:from>
    <xdr:ext cx="762000" cy="259045"/>
    <xdr:sp macro="" textlink="">
      <xdr:nvSpPr>
        <xdr:cNvPr id="375" name="公債費最大値テキスト"/>
        <xdr:cNvSpPr txBox="1"/>
      </xdr:nvSpPr>
      <xdr:spPr>
        <a:xfrm>
          <a:off x="4914900" y="1218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99785</xdr:rowOff>
    </xdr:from>
    <xdr:to>
      <xdr:col>24</xdr:col>
      <xdr:colOff>114300</xdr:colOff>
      <xdr:row>72</xdr:row>
      <xdr:rowOff>99785</xdr:rowOff>
    </xdr:to>
    <xdr:cxnSp macro="">
      <xdr:nvCxnSpPr>
        <xdr:cNvPr id="376" name="直線コネクタ 375"/>
        <xdr:cNvCxnSpPr/>
      </xdr:nvCxnSpPr>
      <xdr:spPr>
        <a:xfrm>
          <a:off x="4737100" y="1244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116114</xdr:rowOff>
    </xdr:from>
    <xdr:to>
      <xdr:col>24</xdr:col>
      <xdr:colOff>25400</xdr:colOff>
      <xdr:row>78</xdr:row>
      <xdr:rowOff>137886</xdr:rowOff>
    </xdr:to>
    <xdr:cxnSp macro="">
      <xdr:nvCxnSpPr>
        <xdr:cNvPr id="377" name="直線コネクタ 376"/>
        <xdr:cNvCxnSpPr/>
      </xdr:nvCxnSpPr>
      <xdr:spPr>
        <a:xfrm flipV="1">
          <a:off x="3987800" y="134892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122663</xdr:rowOff>
    </xdr:from>
    <xdr:ext cx="762000" cy="259045"/>
    <xdr:sp macro="" textlink="">
      <xdr:nvSpPr>
        <xdr:cNvPr id="378" name="公債費平均値テキスト"/>
        <xdr:cNvSpPr txBox="1"/>
      </xdr:nvSpPr>
      <xdr:spPr>
        <a:xfrm>
          <a:off x="4914900" y="13152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9" name="フローチャート: 判断 378"/>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72571</xdr:rowOff>
    </xdr:from>
    <xdr:to>
      <xdr:col>19</xdr:col>
      <xdr:colOff>187325</xdr:colOff>
      <xdr:row>78</xdr:row>
      <xdr:rowOff>137886</xdr:rowOff>
    </xdr:to>
    <xdr:cxnSp macro="">
      <xdr:nvCxnSpPr>
        <xdr:cNvPr id="380" name="直線コネクタ 379"/>
        <xdr:cNvCxnSpPr/>
      </xdr:nvCxnSpPr>
      <xdr:spPr>
        <a:xfrm>
          <a:off x="3098800" y="134456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1" name="フローチャート: 判断 380"/>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82" name="テキスト ボックス 381"/>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72571</xdr:rowOff>
    </xdr:from>
    <xdr:to>
      <xdr:col>15</xdr:col>
      <xdr:colOff>98425</xdr:colOff>
      <xdr:row>78</xdr:row>
      <xdr:rowOff>127000</xdr:rowOff>
    </xdr:to>
    <xdr:cxnSp macro="">
      <xdr:nvCxnSpPr>
        <xdr:cNvPr id="383" name="直線コネクタ 382"/>
        <xdr:cNvCxnSpPr/>
      </xdr:nvCxnSpPr>
      <xdr:spPr>
        <a:xfrm flipV="1">
          <a:off x="2209800" y="134456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127907</xdr:rowOff>
    </xdr:from>
    <xdr:to>
      <xdr:col>15</xdr:col>
      <xdr:colOff>149225</xdr:colOff>
      <xdr:row>78</xdr:row>
      <xdr:rowOff>58057</xdr:rowOff>
    </xdr:to>
    <xdr:sp macro="" textlink="">
      <xdr:nvSpPr>
        <xdr:cNvPr id="384" name="フローチャート: 判断 383"/>
        <xdr:cNvSpPr/>
      </xdr:nvSpPr>
      <xdr:spPr>
        <a:xfrm>
          <a:off x="3048000" y="133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68234</xdr:rowOff>
    </xdr:from>
    <xdr:ext cx="762000" cy="259045"/>
    <xdr:sp macro="" textlink="">
      <xdr:nvSpPr>
        <xdr:cNvPr id="385" name="テキスト ボックス 384"/>
        <xdr:cNvSpPr txBox="1"/>
      </xdr:nvSpPr>
      <xdr:spPr>
        <a:xfrm>
          <a:off x="2717800" y="1309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127000</xdr:rowOff>
    </xdr:from>
    <xdr:to>
      <xdr:col>11</xdr:col>
      <xdr:colOff>9525</xdr:colOff>
      <xdr:row>79</xdr:row>
      <xdr:rowOff>107950</xdr:rowOff>
    </xdr:to>
    <xdr:cxnSp macro="">
      <xdr:nvCxnSpPr>
        <xdr:cNvPr id="386" name="直線コネクタ 385"/>
        <xdr:cNvCxnSpPr/>
      </xdr:nvCxnSpPr>
      <xdr:spPr>
        <a:xfrm flipV="1">
          <a:off x="1320800" y="1350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160564</xdr:rowOff>
    </xdr:from>
    <xdr:to>
      <xdr:col>11</xdr:col>
      <xdr:colOff>60325</xdr:colOff>
      <xdr:row>78</xdr:row>
      <xdr:rowOff>90714</xdr:rowOff>
    </xdr:to>
    <xdr:sp macro="" textlink="">
      <xdr:nvSpPr>
        <xdr:cNvPr id="387" name="フローチャート: 判断 386"/>
        <xdr:cNvSpPr/>
      </xdr:nvSpPr>
      <xdr:spPr>
        <a:xfrm>
          <a:off x="2159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100891</xdr:rowOff>
    </xdr:from>
    <xdr:ext cx="762000" cy="259045"/>
    <xdr:sp macro="" textlink="">
      <xdr:nvSpPr>
        <xdr:cNvPr id="388" name="テキスト ボックス 387"/>
        <xdr:cNvSpPr txBox="1"/>
      </xdr:nvSpPr>
      <xdr:spPr>
        <a:xfrm>
          <a:off x="1828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389" name="フローチャート: 判断 388"/>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133548</xdr:rowOff>
    </xdr:from>
    <xdr:ext cx="762000" cy="259045"/>
    <xdr:sp macro="" textlink="">
      <xdr:nvSpPr>
        <xdr:cNvPr id="390" name="テキスト ボックス 389"/>
        <xdr:cNvSpPr txBox="1"/>
      </xdr:nvSpPr>
      <xdr:spPr>
        <a:xfrm>
          <a:off x="939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65314</xdr:rowOff>
    </xdr:from>
    <xdr:to>
      <xdr:col>24</xdr:col>
      <xdr:colOff>76200</xdr:colOff>
      <xdr:row>78</xdr:row>
      <xdr:rowOff>166914</xdr:rowOff>
    </xdr:to>
    <xdr:sp macro="" textlink="">
      <xdr:nvSpPr>
        <xdr:cNvPr id="396" name="楕円 395"/>
        <xdr:cNvSpPr/>
      </xdr:nvSpPr>
      <xdr:spPr>
        <a:xfrm>
          <a:off x="47752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37391</xdr:rowOff>
    </xdr:from>
    <xdr:ext cx="762000" cy="259045"/>
    <xdr:sp macro="" textlink="">
      <xdr:nvSpPr>
        <xdr:cNvPr id="397" name="公債費該当値テキスト"/>
        <xdr:cNvSpPr txBox="1"/>
      </xdr:nvSpPr>
      <xdr:spPr>
        <a:xfrm>
          <a:off x="4914900" y="1341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87086</xdr:rowOff>
    </xdr:from>
    <xdr:to>
      <xdr:col>20</xdr:col>
      <xdr:colOff>38100</xdr:colOff>
      <xdr:row>79</xdr:row>
      <xdr:rowOff>17236</xdr:rowOff>
    </xdr:to>
    <xdr:sp macro="" textlink="">
      <xdr:nvSpPr>
        <xdr:cNvPr id="398" name="楕円 397"/>
        <xdr:cNvSpPr/>
      </xdr:nvSpPr>
      <xdr:spPr>
        <a:xfrm>
          <a:off x="3937000" y="134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2013</xdr:rowOff>
    </xdr:from>
    <xdr:ext cx="736600" cy="259045"/>
    <xdr:sp macro="" textlink="">
      <xdr:nvSpPr>
        <xdr:cNvPr id="399" name="テキスト ボックス 398"/>
        <xdr:cNvSpPr txBox="1"/>
      </xdr:nvSpPr>
      <xdr:spPr>
        <a:xfrm>
          <a:off x="3606800" y="13546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21771</xdr:rowOff>
    </xdr:from>
    <xdr:to>
      <xdr:col>15</xdr:col>
      <xdr:colOff>149225</xdr:colOff>
      <xdr:row>78</xdr:row>
      <xdr:rowOff>123371</xdr:rowOff>
    </xdr:to>
    <xdr:sp macro="" textlink="">
      <xdr:nvSpPr>
        <xdr:cNvPr id="400" name="楕円 399"/>
        <xdr:cNvSpPr/>
      </xdr:nvSpPr>
      <xdr:spPr>
        <a:xfrm>
          <a:off x="30480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108148</xdr:rowOff>
    </xdr:from>
    <xdr:ext cx="762000" cy="259045"/>
    <xdr:sp macro="" textlink="">
      <xdr:nvSpPr>
        <xdr:cNvPr id="401" name="テキスト ボックス 400"/>
        <xdr:cNvSpPr txBox="1"/>
      </xdr:nvSpPr>
      <xdr:spPr>
        <a:xfrm>
          <a:off x="2717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76200</xdr:rowOff>
    </xdr:from>
    <xdr:to>
      <xdr:col>11</xdr:col>
      <xdr:colOff>60325</xdr:colOff>
      <xdr:row>79</xdr:row>
      <xdr:rowOff>6350</xdr:rowOff>
    </xdr:to>
    <xdr:sp macro="" textlink="">
      <xdr:nvSpPr>
        <xdr:cNvPr id="402" name="楕円 401"/>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162577</xdr:rowOff>
    </xdr:from>
    <xdr:ext cx="762000" cy="259045"/>
    <xdr:sp macro="" textlink="">
      <xdr:nvSpPr>
        <xdr:cNvPr id="403" name="テキスト ボックス 402"/>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57150</xdr:rowOff>
    </xdr:from>
    <xdr:to>
      <xdr:col>6</xdr:col>
      <xdr:colOff>171450</xdr:colOff>
      <xdr:row>79</xdr:row>
      <xdr:rowOff>158750</xdr:rowOff>
    </xdr:to>
    <xdr:sp macro="" textlink="">
      <xdr:nvSpPr>
        <xdr:cNvPr id="404" name="楕円 403"/>
        <xdr:cNvSpPr/>
      </xdr:nvSpPr>
      <xdr:spPr>
        <a:xfrm>
          <a:off x="1270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143527</xdr:rowOff>
    </xdr:from>
    <xdr:ext cx="762000" cy="259045"/>
    <xdr:sp macro="" textlink="">
      <xdr:nvSpPr>
        <xdr:cNvPr id="405" name="テキスト ボックス 404"/>
        <xdr:cNvSpPr txBox="1"/>
      </xdr:nvSpPr>
      <xdr:spPr>
        <a:xfrm>
          <a:off x="939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公債費以外の経常収支比率は、類似団体平均と比較して、</a:t>
          </a:r>
          <a:r>
            <a:rPr kumimoji="1" lang="en-US" altLang="ja-JP" sz="1200">
              <a:latin typeface="ＭＳ Ｐゴシック" panose="020B0600070205080204" pitchFamily="50" charset="-128"/>
              <a:ea typeface="ＭＳ Ｐゴシック" panose="020B0600070205080204" pitchFamily="50" charset="-128"/>
            </a:rPr>
            <a:t>7.7</a:t>
          </a:r>
          <a:r>
            <a:rPr kumimoji="1" lang="ja-JP" altLang="en-US" sz="1200">
              <a:latin typeface="ＭＳ Ｐゴシック" panose="020B0600070205080204" pitchFamily="50" charset="-128"/>
              <a:ea typeface="ＭＳ Ｐゴシック" panose="020B0600070205080204" pitchFamily="50" charset="-128"/>
            </a:rPr>
            <a:t>ポイント下回っており、低い水準を維持しているが、対前年度比では</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ポイント増加した。</a:t>
          </a:r>
        </a:p>
        <a:p>
          <a:r>
            <a:rPr kumimoji="1" lang="ja-JP" altLang="en-US" sz="1200">
              <a:latin typeface="ＭＳ Ｐゴシック" panose="020B0600070205080204" pitchFamily="50" charset="-128"/>
              <a:ea typeface="ＭＳ Ｐゴシック" panose="020B0600070205080204" pitchFamily="50" charset="-128"/>
            </a:rPr>
            <a:t>　主な要因は、会計年度任用職員制度の導入に伴う人件費の増であるが、少子高齢化や教育・保育の充実に伴い扶助費や繰出金において事業費の減少が見込めない中で、これまで以上に事業の適正化に努めることで歳出の抑制を図り、財政構造の弾力性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0" name="直線コネクタ 41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1" name="テキスト ボックス 42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2" name="直線コネクタ 42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3" name="テキスト ボックス 42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4" name="直線コネクタ 42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5" name="テキスト ボックス 42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6" name="直線コネクタ 42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7" name="テキスト ボックス 42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76</xdr:row>
      <xdr:rowOff>58420</xdr:rowOff>
    </xdr:from>
    <xdr:to>
      <xdr:col>82</xdr:col>
      <xdr:colOff>107950</xdr:colOff>
      <xdr:row>81</xdr:row>
      <xdr:rowOff>24130</xdr:rowOff>
    </xdr:to>
    <xdr:cxnSp macro="">
      <xdr:nvCxnSpPr>
        <xdr:cNvPr id="431" name="直線コネクタ 430"/>
        <xdr:cNvCxnSpPr/>
      </xdr:nvCxnSpPr>
      <xdr:spPr>
        <a:xfrm flipV="1">
          <a:off x="16510000" y="13088620"/>
          <a:ext cx="0" cy="82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2"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3" name="直線コネクタ 432"/>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144797</xdr:rowOff>
    </xdr:from>
    <xdr:ext cx="762000" cy="259045"/>
    <xdr:sp macro="" textlink="">
      <xdr:nvSpPr>
        <xdr:cNvPr id="434" name="公債費以外最大値テキスト"/>
        <xdr:cNvSpPr txBox="1"/>
      </xdr:nvSpPr>
      <xdr:spPr>
        <a:xfrm>
          <a:off x="16598900" y="1283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76</xdr:row>
      <xdr:rowOff>58420</xdr:rowOff>
    </xdr:from>
    <xdr:to>
      <xdr:col>82</xdr:col>
      <xdr:colOff>196850</xdr:colOff>
      <xdr:row>76</xdr:row>
      <xdr:rowOff>58420</xdr:rowOff>
    </xdr:to>
    <xdr:cxnSp macro="">
      <xdr:nvCxnSpPr>
        <xdr:cNvPr id="435" name="直線コネクタ 434"/>
        <xdr:cNvCxnSpPr/>
      </xdr:nvCxnSpPr>
      <xdr:spPr>
        <a:xfrm>
          <a:off x="16421100" y="1308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156718</xdr:rowOff>
    </xdr:from>
    <xdr:to>
      <xdr:col>82</xdr:col>
      <xdr:colOff>107950</xdr:colOff>
      <xdr:row>76</xdr:row>
      <xdr:rowOff>99568</xdr:rowOff>
    </xdr:to>
    <xdr:cxnSp macro="">
      <xdr:nvCxnSpPr>
        <xdr:cNvPr id="436" name="直線コネクタ 435"/>
        <xdr:cNvCxnSpPr/>
      </xdr:nvCxnSpPr>
      <xdr:spPr>
        <a:xfrm>
          <a:off x="15671800" y="1301546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29990</xdr:rowOff>
    </xdr:from>
    <xdr:ext cx="762000" cy="259045"/>
    <xdr:sp macro="" textlink="">
      <xdr:nvSpPr>
        <xdr:cNvPr id="437" name="公債費以外平均値テキスト"/>
        <xdr:cNvSpPr txBox="1"/>
      </xdr:nvSpPr>
      <xdr:spPr>
        <a:xfrm>
          <a:off x="16598900" y="13403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57913</xdr:rowOff>
    </xdr:from>
    <xdr:to>
      <xdr:col>82</xdr:col>
      <xdr:colOff>158750</xdr:colOff>
      <xdr:row>78</xdr:row>
      <xdr:rowOff>159513</xdr:rowOff>
    </xdr:to>
    <xdr:sp macro="" textlink="">
      <xdr:nvSpPr>
        <xdr:cNvPr id="438" name="フローチャート: 判断 437"/>
        <xdr:cNvSpPr/>
      </xdr:nvSpPr>
      <xdr:spPr>
        <a:xfrm>
          <a:off x="164592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101854</xdr:rowOff>
    </xdr:from>
    <xdr:to>
      <xdr:col>78</xdr:col>
      <xdr:colOff>69850</xdr:colOff>
      <xdr:row>75</xdr:row>
      <xdr:rowOff>156718</xdr:rowOff>
    </xdr:to>
    <xdr:cxnSp macro="">
      <xdr:nvCxnSpPr>
        <xdr:cNvPr id="439" name="直線コネクタ 438"/>
        <xdr:cNvCxnSpPr/>
      </xdr:nvCxnSpPr>
      <xdr:spPr>
        <a:xfrm>
          <a:off x="14782800" y="129606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80772</xdr:rowOff>
    </xdr:from>
    <xdr:to>
      <xdr:col>78</xdr:col>
      <xdr:colOff>120650</xdr:colOff>
      <xdr:row>79</xdr:row>
      <xdr:rowOff>10922</xdr:rowOff>
    </xdr:to>
    <xdr:sp macro="" textlink="">
      <xdr:nvSpPr>
        <xdr:cNvPr id="440" name="フローチャート: 判断 439"/>
        <xdr:cNvSpPr/>
      </xdr:nvSpPr>
      <xdr:spPr>
        <a:xfrm>
          <a:off x="15621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167149</xdr:rowOff>
    </xdr:from>
    <xdr:ext cx="736600" cy="259045"/>
    <xdr:sp macro="" textlink="">
      <xdr:nvSpPr>
        <xdr:cNvPr id="441" name="テキスト ボックス 440"/>
        <xdr:cNvSpPr txBox="1"/>
      </xdr:nvSpPr>
      <xdr:spPr>
        <a:xfrm>
          <a:off x="15290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14986</xdr:rowOff>
    </xdr:from>
    <xdr:to>
      <xdr:col>73</xdr:col>
      <xdr:colOff>180975</xdr:colOff>
      <xdr:row>75</xdr:row>
      <xdr:rowOff>101854</xdr:rowOff>
    </xdr:to>
    <xdr:cxnSp macro="">
      <xdr:nvCxnSpPr>
        <xdr:cNvPr id="442" name="直線コネクタ 441"/>
        <xdr:cNvCxnSpPr/>
      </xdr:nvCxnSpPr>
      <xdr:spPr>
        <a:xfrm>
          <a:off x="13893800" y="1287373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43" name="フローチャート: 判断 442"/>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44" name="テキスト ボックス 443"/>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131572</xdr:rowOff>
    </xdr:from>
    <xdr:to>
      <xdr:col>69</xdr:col>
      <xdr:colOff>92075</xdr:colOff>
      <xdr:row>75</xdr:row>
      <xdr:rowOff>14986</xdr:rowOff>
    </xdr:to>
    <xdr:cxnSp macro="">
      <xdr:nvCxnSpPr>
        <xdr:cNvPr id="445" name="直線コネクタ 444"/>
        <xdr:cNvCxnSpPr/>
      </xdr:nvCxnSpPr>
      <xdr:spPr>
        <a:xfrm>
          <a:off x="13004800" y="128188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16763</xdr:rowOff>
    </xdr:from>
    <xdr:to>
      <xdr:col>69</xdr:col>
      <xdr:colOff>142875</xdr:colOff>
      <xdr:row>78</xdr:row>
      <xdr:rowOff>118363</xdr:rowOff>
    </xdr:to>
    <xdr:sp macro="" textlink="">
      <xdr:nvSpPr>
        <xdr:cNvPr id="446" name="フローチャート: 判断 445"/>
        <xdr:cNvSpPr/>
      </xdr:nvSpPr>
      <xdr:spPr>
        <a:xfrm>
          <a:off x="13843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103140</xdr:rowOff>
    </xdr:from>
    <xdr:ext cx="762000" cy="259045"/>
    <xdr:sp macro="" textlink="">
      <xdr:nvSpPr>
        <xdr:cNvPr id="447" name="テキスト ボックス 446"/>
        <xdr:cNvSpPr txBox="1"/>
      </xdr:nvSpPr>
      <xdr:spPr>
        <a:xfrm>
          <a:off x="13512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8" name="フローチャート: 判断 447"/>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49" name="テキスト ボックス 448"/>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55" name="楕円 454"/>
        <xdr:cNvSpPr/>
      </xdr:nvSpPr>
      <xdr:spPr>
        <a:xfrm>
          <a:off x="16459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128795</xdr:rowOff>
    </xdr:from>
    <xdr:ext cx="762000" cy="259045"/>
    <xdr:sp macro="" textlink="">
      <xdr:nvSpPr>
        <xdr:cNvPr id="456" name="公債費以外該当値テキスト"/>
        <xdr:cNvSpPr txBox="1"/>
      </xdr:nvSpPr>
      <xdr:spPr>
        <a:xfrm>
          <a:off x="16598900" y="1298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105918</xdr:rowOff>
    </xdr:from>
    <xdr:to>
      <xdr:col>78</xdr:col>
      <xdr:colOff>120650</xdr:colOff>
      <xdr:row>76</xdr:row>
      <xdr:rowOff>36069</xdr:rowOff>
    </xdr:to>
    <xdr:sp macro="" textlink="">
      <xdr:nvSpPr>
        <xdr:cNvPr id="457" name="楕円 456"/>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46245</xdr:rowOff>
    </xdr:from>
    <xdr:ext cx="736600" cy="259045"/>
    <xdr:sp macro="" textlink="">
      <xdr:nvSpPr>
        <xdr:cNvPr id="458" name="テキスト ボックス 457"/>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51054</xdr:rowOff>
    </xdr:from>
    <xdr:to>
      <xdr:col>74</xdr:col>
      <xdr:colOff>31750</xdr:colOff>
      <xdr:row>75</xdr:row>
      <xdr:rowOff>152654</xdr:rowOff>
    </xdr:to>
    <xdr:sp macro="" textlink="">
      <xdr:nvSpPr>
        <xdr:cNvPr id="459" name="楕円 458"/>
        <xdr:cNvSpPr/>
      </xdr:nvSpPr>
      <xdr:spPr>
        <a:xfrm>
          <a:off x="14732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162831</xdr:rowOff>
    </xdr:from>
    <xdr:ext cx="762000" cy="259045"/>
    <xdr:sp macro="" textlink="">
      <xdr:nvSpPr>
        <xdr:cNvPr id="460" name="テキスト ボックス 459"/>
        <xdr:cNvSpPr txBox="1"/>
      </xdr:nvSpPr>
      <xdr:spPr>
        <a:xfrm>
          <a:off x="14401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135636</xdr:rowOff>
    </xdr:from>
    <xdr:to>
      <xdr:col>69</xdr:col>
      <xdr:colOff>142875</xdr:colOff>
      <xdr:row>75</xdr:row>
      <xdr:rowOff>65786</xdr:rowOff>
    </xdr:to>
    <xdr:sp macro="" textlink="">
      <xdr:nvSpPr>
        <xdr:cNvPr id="461" name="楕円 460"/>
        <xdr:cNvSpPr/>
      </xdr:nvSpPr>
      <xdr:spPr>
        <a:xfrm>
          <a:off x="13843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75963</xdr:rowOff>
    </xdr:from>
    <xdr:ext cx="762000" cy="259045"/>
    <xdr:sp macro="" textlink="">
      <xdr:nvSpPr>
        <xdr:cNvPr id="462" name="テキスト ボックス 461"/>
        <xdr:cNvSpPr txBox="1"/>
      </xdr:nvSpPr>
      <xdr:spPr>
        <a:xfrm>
          <a:off x="13512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80772</xdr:rowOff>
    </xdr:from>
    <xdr:to>
      <xdr:col>65</xdr:col>
      <xdr:colOff>53975</xdr:colOff>
      <xdr:row>75</xdr:row>
      <xdr:rowOff>10922</xdr:rowOff>
    </xdr:to>
    <xdr:sp macro="" textlink="">
      <xdr:nvSpPr>
        <xdr:cNvPr id="463" name="楕円 462"/>
        <xdr:cNvSpPr/>
      </xdr:nvSpPr>
      <xdr:spPr>
        <a:xfrm>
          <a:off x="12954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21099</xdr:rowOff>
    </xdr:from>
    <xdr:ext cx="762000" cy="259045"/>
    <xdr:sp macro="" textlink="">
      <xdr:nvSpPr>
        <xdr:cNvPr id="464" name="テキスト ボックス 463"/>
        <xdr:cNvSpPr txBox="1"/>
      </xdr:nvSpPr>
      <xdr:spPr>
        <a:xfrm>
          <a:off x="12623800" y="1253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静岡県三島市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159472</xdr:rowOff>
    </xdr:from>
    <xdr:to>
      <xdr:col>29</xdr:col>
      <xdr:colOff>127000</xdr:colOff>
      <xdr:row>19</xdr:row>
      <xdr:rowOff>103236</xdr:rowOff>
    </xdr:to>
    <xdr:cxnSp macro="">
      <xdr:nvCxnSpPr>
        <xdr:cNvPr id="47" name="直線コネクタ 46"/>
        <xdr:cNvCxnSpPr/>
      </xdr:nvCxnSpPr>
      <xdr:spPr bwMode="auto">
        <a:xfrm flipV="1">
          <a:off x="5651500" y="1921597"/>
          <a:ext cx="0" cy="14868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75313</xdr:rowOff>
    </xdr:from>
    <xdr:ext cx="762000" cy="259045"/>
    <xdr:sp macro="" textlink="">
      <xdr:nvSpPr>
        <xdr:cNvPr id="48" name="人口1人当たり決算額の推移最小値テキスト130"/>
        <xdr:cNvSpPr txBox="1"/>
      </xdr:nvSpPr>
      <xdr:spPr>
        <a:xfrm>
          <a:off x="5740400" y="33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103236</xdr:rowOff>
    </xdr:from>
    <xdr:to>
      <xdr:col>30</xdr:col>
      <xdr:colOff>25400</xdr:colOff>
      <xdr:row>19</xdr:row>
      <xdr:rowOff>103236</xdr:rowOff>
    </xdr:to>
    <xdr:cxnSp macro="">
      <xdr:nvCxnSpPr>
        <xdr:cNvPr id="49" name="直線コネクタ 48"/>
        <xdr:cNvCxnSpPr/>
      </xdr:nvCxnSpPr>
      <xdr:spPr bwMode="auto">
        <a:xfrm>
          <a:off x="5562600" y="3408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74399</xdr:rowOff>
    </xdr:from>
    <xdr:ext cx="762000" cy="259045"/>
    <xdr:sp macro="" textlink="">
      <xdr:nvSpPr>
        <xdr:cNvPr id="50" name="人口1人当たり決算額の推移最大値テキスト130"/>
        <xdr:cNvSpPr txBox="1"/>
      </xdr:nvSpPr>
      <xdr:spPr>
        <a:xfrm>
          <a:off x="5740400" y="166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159472</xdr:rowOff>
    </xdr:from>
    <xdr:to>
      <xdr:col>30</xdr:col>
      <xdr:colOff>25400</xdr:colOff>
      <xdr:row>10</xdr:row>
      <xdr:rowOff>159472</xdr:rowOff>
    </xdr:to>
    <xdr:cxnSp macro="">
      <xdr:nvCxnSpPr>
        <xdr:cNvPr id="51" name="直線コネクタ 50"/>
        <xdr:cNvCxnSpPr/>
      </xdr:nvCxnSpPr>
      <xdr:spPr bwMode="auto">
        <a:xfrm>
          <a:off x="5562600" y="1921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83577</xdr:rowOff>
    </xdr:from>
    <xdr:to>
      <xdr:col>29</xdr:col>
      <xdr:colOff>127000</xdr:colOff>
      <xdr:row>14</xdr:row>
      <xdr:rowOff>150916</xdr:rowOff>
    </xdr:to>
    <xdr:cxnSp macro="">
      <xdr:nvCxnSpPr>
        <xdr:cNvPr id="52" name="直線コネクタ 51"/>
        <xdr:cNvCxnSpPr/>
      </xdr:nvCxnSpPr>
      <xdr:spPr bwMode="auto">
        <a:xfrm flipV="1">
          <a:off x="5003800" y="2531502"/>
          <a:ext cx="647700" cy="67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82774</xdr:rowOff>
    </xdr:from>
    <xdr:ext cx="762000" cy="259045"/>
    <xdr:sp macro="" textlink="">
      <xdr:nvSpPr>
        <xdr:cNvPr id="53" name="人口1人当たり決算額の推移平均値テキスト130"/>
        <xdr:cNvSpPr txBox="1"/>
      </xdr:nvSpPr>
      <xdr:spPr>
        <a:xfrm>
          <a:off x="5740400" y="270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110697</xdr:rowOff>
    </xdr:from>
    <xdr:to>
      <xdr:col>29</xdr:col>
      <xdr:colOff>177800</xdr:colOff>
      <xdr:row>16</xdr:row>
      <xdr:rowOff>40847</xdr:rowOff>
    </xdr:to>
    <xdr:sp macro="" textlink="">
      <xdr:nvSpPr>
        <xdr:cNvPr id="54" name="フローチャート: 判断 53"/>
        <xdr:cNvSpPr/>
      </xdr:nvSpPr>
      <xdr:spPr bwMode="auto">
        <a:xfrm>
          <a:off x="5600700" y="2730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150916</xdr:rowOff>
    </xdr:from>
    <xdr:to>
      <xdr:col>26</xdr:col>
      <xdr:colOff>50800</xdr:colOff>
      <xdr:row>15</xdr:row>
      <xdr:rowOff>64211</xdr:rowOff>
    </xdr:to>
    <xdr:cxnSp macro="">
      <xdr:nvCxnSpPr>
        <xdr:cNvPr id="55" name="直線コネクタ 54"/>
        <xdr:cNvCxnSpPr/>
      </xdr:nvCxnSpPr>
      <xdr:spPr bwMode="auto">
        <a:xfrm flipV="1">
          <a:off x="4305300" y="2598841"/>
          <a:ext cx="698500" cy="84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166149</xdr:rowOff>
    </xdr:from>
    <xdr:to>
      <xdr:col>26</xdr:col>
      <xdr:colOff>101600</xdr:colOff>
      <xdr:row>16</xdr:row>
      <xdr:rowOff>96299</xdr:rowOff>
    </xdr:to>
    <xdr:sp macro="" textlink="">
      <xdr:nvSpPr>
        <xdr:cNvPr id="56" name="フローチャート: 判断 55"/>
        <xdr:cNvSpPr/>
      </xdr:nvSpPr>
      <xdr:spPr bwMode="auto">
        <a:xfrm>
          <a:off x="49530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81076</xdr:rowOff>
    </xdr:from>
    <xdr:ext cx="736600" cy="259045"/>
    <xdr:sp macro="" textlink="">
      <xdr:nvSpPr>
        <xdr:cNvPr id="57" name="テキスト ボックス 56"/>
        <xdr:cNvSpPr txBox="1"/>
      </xdr:nvSpPr>
      <xdr:spPr>
        <a:xfrm>
          <a:off x="4622800" y="287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64211</xdr:rowOff>
    </xdr:from>
    <xdr:to>
      <xdr:col>22</xdr:col>
      <xdr:colOff>114300</xdr:colOff>
      <xdr:row>15</xdr:row>
      <xdr:rowOff>78580</xdr:rowOff>
    </xdr:to>
    <xdr:cxnSp macro="">
      <xdr:nvCxnSpPr>
        <xdr:cNvPr id="58" name="直線コネクタ 57"/>
        <xdr:cNvCxnSpPr/>
      </xdr:nvCxnSpPr>
      <xdr:spPr bwMode="auto">
        <a:xfrm flipV="1">
          <a:off x="3606800" y="2683586"/>
          <a:ext cx="698500" cy="14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13085</xdr:rowOff>
    </xdr:from>
    <xdr:to>
      <xdr:col>22</xdr:col>
      <xdr:colOff>165100</xdr:colOff>
      <xdr:row>16</xdr:row>
      <xdr:rowOff>114685</xdr:rowOff>
    </xdr:to>
    <xdr:sp macro="" textlink="">
      <xdr:nvSpPr>
        <xdr:cNvPr id="59" name="フローチャート: 判断 58"/>
        <xdr:cNvSpPr/>
      </xdr:nvSpPr>
      <xdr:spPr bwMode="auto">
        <a:xfrm>
          <a:off x="42545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99462</xdr:rowOff>
    </xdr:from>
    <xdr:ext cx="762000" cy="259045"/>
    <xdr:sp macro="" textlink="">
      <xdr:nvSpPr>
        <xdr:cNvPr id="60" name="テキスト ボックス 59"/>
        <xdr:cNvSpPr txBox="1"/>
      </xdr:nvSpPr>
      <xdr:spPr>
        <a:xfrm>
          <a:off x="3924300" y="289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78580</xdr:rowOff>
    </xdr:from>
    <xdr:to>
      <xdr:col>18</xdr:col>
      <xdr:colOff>177800</xdr:colOff>
      <xdr:row>15</xdr:row>
      <xdr:rowOff>108168</xdr:rowOff>
    </xdr:to>
    <xdr:cxnSp macro="">
      <xdr:nvCxnSpPr>
        <xdr:cNvPr id="61" name="直線コネクタ 60"/>
        <xdr:cNvCxnSpPr/>
      </xdr:nvCxnSpPr>
      <xdr:spPr bwMode="auto">
        <a:xfrm flipV="1">
          <a:off x="2908300" y="2697955"/>
          <a:ext cx="698500" cy="29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18865</xdr:rowOff>
    </xdr:from>
    <xdr:to>
      <xdr:col>19</xdr:col>
      <xdr:colOff>38100</xdr:colOff>
      <xdr:row>16</xdr:row>
      <xdr:rowOff>120465</xdr:rowOff>
    </xdr:to>
    <xdr:sp macro="" textlink="">
      <xdr:nvSpPr>
        <xdr:cNvPr id="62" name="フローチャート: 判断 61"/>
        <xdr:cNvSpPr/>
      </xdr:nvSpPr>
      <xdr:spPr bwMode="auto">
        <a:xfrm>
          <a:off x="3556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105242</xdr:rowOff>
    </xdr:from>
    <xdr:ext cx="762000" cy="259045"/>
    <xdr:sp macro="" textlink="">
      <xdr:nvSpPr>
        <xdr:cNvPr id="63" name="テキスト ボックス 62"/>
        <xdr:cNvSpPr txBox="1"/>
      </xdr:nvSpPr>
      <xdr:spPr>
        <a:xfrm>
          <a:off x="3225800" y="28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24678</xdr:rowOff>
    </xdr:from>
    <xdr:to>
      <xdr:col>15</xdr:col>
      <xdr:colOff>101600</xdr:colOff>
      <xdr:row>16</xdr:row>
      <xdr:rowOff>126278</xdr:rowOff>
    </xdr:to>
    <xdr:sp macro="" textlink="">
      <xdr:nvSpPr>
        <xdr:cNvPr id="64" name="フローチャート: 判断 63"/>
        <xdr:cNvSpPr/>
      </xdr:nvSpPr>
      <xdr:spPr bwMode="auto">
        <a:xfrm>
          <a:off x="2857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111055</xdr:rowOff>
    </xdr:from>
    <xdr:ext cx="762000" cy="259045"/>
    <xdr:sp macro="" textlink="">
      <xdr:nvSpPr>
        <xdr:cNvPr id="65" name="テキスト ボックス 64"/>
        <xdr:cNvSpPr txBox="1"/>
      </xdr:nvSpPr>
      <xdr:spPr>
        <a:xfrm>
          <a:off x="25273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32777</xdr:rowOff>
    </xdr:from>
    <xdr:to>
      <xdr:col>29</xdr:col>
      <xdr:colOff>177800</xdr:colOff>
      <xdr:row>14</xdr:row>
      <xdr:rowOff>134377</xdr:rowOff>
    </xdr:to>
    <xdr:sp macro="" textlink="">
      <xdr:nvSpPr>
        <xdr:cNvPr id="71" name="楕円 70"/>
        <xdr:cNvSpPr/>
      </xdr:nvSpPr>
      <xdr:spPr bwMode="auto">
        <a:xfrm>
          <a:off x="5600700" y="2480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49304</xdr:rowOff>
    </xdr:from>
    <xdr:ext cx="762000" cy="259045"/>
    <xdr:sp macro="" textlink="">
      <xdr:nvSpPr>
        <xdr:cNvPr id="72" name="人口1人当たり決算額の推移該当値テキスト130"/>
        <xdr:cNvSpPr txBox="1"/>
      </xdr:nvSpPr>
      <xdr:spPr>
        <a:xfrm>
          <a:off x="5740400" y="232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100116</xdr:rowOff>
    </xdr:from>
    <xdr:to>
      <xdr:col>26</xdr:col>
      <xdr:colOff>101600</xdr:colOff>
      <xdr:row>15</xdr:row>
      <xdr:rowOff>30266</xdr:rowOff>
    </xdr:to>
    <xdr:sp macro="" textlink="">
      <xdr:nvSpPr>
        <xdr:cNvPr id="73" name="楕円 72"/>
        <xdr:cNvSpPr/>
      </xdr:nvSpPr>
      <xdr:spPr bwMode="auto">
        <a:xfrm>
          <a:off x="4953000" y="2548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40443</xdr:rowOff>
    </xdr:from>
    <xdr:ext cx="736600" cy="259045"/>
    <xdr:sp macro="" textlink="">
      <xdr:nvSpPr>
        <xdr:cNvPr id="74" name="テキスト ボックス 73"/>
        <xdr:cNvSpPr txBox="1"/>
      </xdr:nvSpPr>
      <xdr:spPr>
        <a:xfrm>
          <a:off x="4622800" y="2316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13411</xdr:rowOff>
    </xdr:from>
    <xdr:to>
      <xdr:col>22</xdr:col>
      <xdr:colOff>165100</xdr:colOff>
      <xdr:row>15</xdr:row>
      <xdr:rowOff>115011</xdr:rowOff>
    </xdr:to>
    <xdr:sp macro="" textlink="">
      <xdr:nvSpPr>
        <xdr:cNvPr id="75" name="楕円 74"/>
        <xdr:cNvSpPr/>
      </xdr:nvSpPr>
      <xdr:spPr bwMode="auto">
        <a:xfrm>
          <a:off x="4254500" y="2632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125188</xdr:rowOff>
    </xdr:from>
    <xdr:ext cx="762000" cy="259045"/>
    <xdr:sp macro="" textlink="">
      <xdr:nvSpPr>
        <xdr:cNvPr id="76" name="テキスト ボックス 75"/>
        <xdr:cNvSpPr txBox="1"/>
      </xdr:nvSpPr>
      <xdr:spPr>
        <a:xfrm>
          <a:off x="3924300" y="240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27780</xdr:rowOff>
    </xdr:from>
    <xdr:to>
      <xdr:col>19</xdr:col>
      <xdr:colOff>38100</xdr:colOff>
      <xdr:row>15</xdr:row>
      <xdr:rowOff>129380</xdr:rowOff>
    </xdr:to>
    <xdr:sp macro="" textlink="">
      <xdr:nvSpPr>
        <xdr:cNvPr id="77" name="楕円 76"/>
        <xdr:cNvSpPr/>
      </xdr:nvSpPr>
      <xdr:spPr bwMode="auto">
        <a:xfrm>
          <a:off x="3556000" y="2647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139557</xdr:rowOff>
    </xdr:from>
    <xdr:ext cx="762000" cy="259045"/>
    <xdr:sp macro="" textlink="">
      <xdr:nvSpPr>
        <xdr:cNvPr id="78" name="テキスト ボックス 77"/>
        <xdr:cNvSpPr txBox="1"/>
      </xdr:nvSpPr>
      <xdr:spPr>
        <a:xfrm>
          <a:off x="3225800" y="241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57368</xdr:rowOff>
    </xdr:from>
    <xdr:to>
      <xdr:col>15</xdr:col>
      <xdr:colOff>101600</xdr:colOff>
      <xdr:row>15</xdr:row>
      <xdr:rowOff>158968</xdr:rowOff>
    </xdr:to>
    <xdr:sp macro="" textlink="">
      <xdr:nvSpPr>
        <xdr:cNvPr id="79" name="楕円 78"/>
        <xdr:cNvSpPr/>
      </xdr:nvSpPr>
      <xdr:spPr bwMode="auto">
        <a:xfrm>
          <a:off x="2857500" y="2676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169145</xdr:rowOff>
    </xdr:from>
    <xdr:ext cx="762000" cy="259045"/>
    <xdr:sp macro="" textlink="">
      <xdr:nvSpPr>
        <xdr:cNvPr id="80" name="テキスト ボックス 79"/>
        <xdr:cNvSpPr txBox="1"/>
      </xdr:nvSpPr>
      <xdr:spPr>
        <a:xfrm>
          <a:off x="2527300" y="244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155301</xdr:rowOff>
    </xdr:from>
    <xdr:to>
      <xdr:col>29</xdr:col>
      <xdr:colOff>127000</xdr:colOff>
      <xdr:row>37</xdr:row>
      <xdr:rowOff>289534</xdr:rowOff>
    </xdr:to>
    <xdr:cxnSp macro="">
      <xdr:nvCxnSpPr>
        <xdr:cNvPr id="106" name="直線コネクタ 105"/>
        <xdr:cNvCxnSpPr/>
      </xdr:nvCxnSpPr>
      <xdr:spPr bwMode="auto">
        <a:xfrm flipV="1">
          <a:off x="5651500" y="6079851"/>
          <a:ext cx="0" cy="13343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261611</xdr:rowOff>
    </xdr:from>
    <xdr:ext cx="762000" cy="259045"/>
    <xdr:sp macro="" textlink="">
      <xdr:nvSpPr>
        <xdr:cNvPr id="107" name="人口1人当たり決算額の推移最小値テキスト445"/>
        <xdr:cNvSpPr txBox="1"/>
      </xdr:nvSpPr>
      <xdr:spPr>
        <a:xfrm>
          <a:off x="5740400" y="73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289534</xdr:rowOff>
    </xdr:from>
    <xdr:to>
      <xdr:col>30</xdr:col>
      <xdr:colOff>25400</xdr:colOff>
      <xdr:row>37</xdr:row>
      <xdr:rowOff>289534</xdr:rowOff>
    </xdr:to>
    <xdr:cxnSp macro="">
      <xdr:nvCxnSpPr>
        <xdr:cNvPr id="108" name="直線コネクタ 107"/>
        <xdr:cNvCxnSpPr/>
      </xdr:nvCxnSpPr>
      <xdr:spPr bwMode="auto">
        <a:xfrm>
          <a:off x="5562600" y="7414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70228</xdr:rowOff>
    </xdr:from>
    <xdr:ext cx="762000" cy="259045"/>
    <xdr:sp macro="" textlink="">
      <xdr:nvSpPr>
        <xdr:cNvPr id="109" name="人口1人当たり決算額の推移最大値テキスト445"/>
        <xdr:cNvSpPr txBox="1"/>
      </xdr:nvSpPr>
      <xdr:spPr>
        <a:xfrm>
          <a:off x="5740400" y="58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155301</xdr:rowOff>
    </xdr:from>
    <xdr:to>
      <xdr:col>30</xdr:col>
      <xdr:colOff>25400</xdr:colOff>
      <xdr:row>33</xdr:row>
      <xdr:rowOff>155301</xdr:rowOff>
    </xdr:to>
    <xdr:cxnSp macro="">
      <xdr:nvCxnSpPr>
        <xdr:cNvPr id="110" name="直線コネクタ 109"/>
        <xdr:cNvCxnSpPr/>
      </xdr:nvCxnSpPr>
      <xdr:spPr bwMode="auto">
        <a:xfrm>
          <a:off x="5562600" y="6079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289261</xdr:rowOff>
    </xdr:from>
    <xdr:to>
      <xdr:col>29</xdr:col>
      <xdr:colOff>127000</xdr:colOff>
      <xdr:row>34</xdr:row>
      <xdr:rowOff>308600</xdr:rowOff>
    </xdr:to>
    <xdr:cxnSp macro="">
      <xdr:nvCxnSpPr>
        <xdr:cNvPr id="111" name="直線コネクタ 110"/>
        <xdr:cNvCxnSpPr/>
      </xdr:nvCxnSpPr>
      <xdr:spPr bwMode="auto">
        <a:xfrm flipV="1">
          <a:off x="5003800" y="6556711"/>
          <a:ext cx="647700" cy="19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325523</xdr:rowOff>
    </xdr:from>
    <xdr:ext cx="762000" cy="259045"/>
    <xdr:sp macro="" textlink="">
      <xdr:nvSpPr>
        <xdr:cNvPr id="112" name="人口1人当たり決算額の推移平均値テキスト445"/>
        <xdr:cNvSpPr txBox="1"/>
      </xdr:nvSpPr>
      <xdr:spPr>
        <a:xfrm>
          <a:off x="5740400" y="65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10546</xdr:rowOff>
    </xdr:from>
    <xdr:to>
      <xdr:col>29</xdr:col>
      <xdr:colOff>177800</xdr:colOff>
      <xdr:row>35</xdr:row>
      <xdr:rowOff>112146</xdr:rowOff>
    </xdr:to>
    <xdr:sp macro="" textlink="">
      <xdr:nvSpPr>
        <xdr:cNvPr id="113" name="フローチャート: 判断 112"/>
        <xdr:cNvSpPr/>
      </xdr:nvSpPr>
      <xdr:spPr bwMode="auto">
        <a:xfrm>
          <a:off x="5600700" y="6620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308600</xdr:rowOff>
    </xdr:from>
    <xdr:to>
      <xdr:col>26</xdr:col>
      <xdr:colOff>50800</xdr:colOff>
      <xdr:row>35</xdr:row>
      <xdr:rowOff>32908</xdr:rowOff>
    </xdr:to>
    <xdr:cxnSp macro="">
      <xdr:nvCxnSpPr>
        <xdr:cNvPr id="114" name="直線コネクタ 113"/>
        <xdr:cNvCxnSpPr/>
      </xdr:nvCxnSpPr>
      <xdr:spPr bwMode="auto">
        <a:xfrm flipV="1">
          <a:off x="4305300" y="6576050"/>
          <a:ext cx="698500" cy="67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20010</xdr:rowOff>
    </xdr:from>
    <xdr:to>
      <xdr:col>26</xdr:col>
      <xdr:colOff>101600</xdr:colOff>
      <xdr:row>35</xdr:row>
      <xdr:rowOff>121610</xdr:rowOff>
    </xdr:to>
    <xdr:sp macro="" textlink="">
      <xdr:nvSpPr>
        <xdr:cNvPr id="115" name="フローチャート: 判断 114"/>
        <xdr:cNvSpPr/>
      </xdr:nvSpPr>
      <xdr:spPr bwMode="auto">
        <a:xfrm>
          <a:off x="49530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106387</xdr:rowOff>
    </xdr:from>
    <xdr:ext cx="736600" cy="259045"/>
    <xdr:sp macro="" textlink="">
      <xdr:nvSpPr>
        <xdr:cNvPr id="116" name="テキスト ボックス 115"/>
        <xdr:cNvSpPr txBox="1"/>
      </xdr:nvSpPr>
      <xdr:spPr>
        <a:xfrm>
          <a:off x="4622800" y="67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950</xdr:rowOff>
    </xdr:from>
    <xdr:to>
      <xdr:col>22</xdr:col>
      <xdr:colOff>114300</xdr:colOff>
      <xdr:row>35</xdr:row>
      <xdr:rowOff>32908</xdr:rowOff>
    </xdr:to>
    <xdr:cxnSp macro="">
      <xdr:nvCxnSpPr>
        <xdr:cNvPr id="117" name="直線コネクタ 116"/>
        <xdr:cNvCxnSpPr/>
      </xdr:nvCxnSpPr>
      <xdr:spPr bwMode="auto">
        <a:xfrm>
          <a:off x="3606800" y="6611300"/>
          <a:ext cx="698500" cy="31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342245</xdr:rowOff>
    </xdr:from>
    <xdr:to>
      <xdr:col>22</xdr:col>
      <xdr:colOff>165100</xdr:colOff>
      <xdr:row>35</xdr:row>
      <xdr:rowOff>100945</xdr:rowOff>
    </xdr:to>
    <xdr:sp macro="" textlink="">
      <xdr:nvSpPr>
        <xdr:cNvPr id="118" name="フローチャート: 判断 117"/>
        <xdr:cNvSpPr/>
      </xdr:nvSpPr>
      <xdr:spPr bwMode="auto">
        <a:xfrm>
          <a:off x="42545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85722</xdr:rowOff>
    </xdr:from>
    <xdr:ext cx="762000" cy="259045"/>
    <xdr:sp macro="" textlink="">
      <xdr:nvSpPr>
        <xdr:cNvPr id="119" name="テキスト ボックス 118"/>
        <xdr:cNvSpPr txBox="1"/>
      </xdr:nvSpPr>
      <xdr:spPr>
        <a:xfrm>
          <a:off x="3924300" y="669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234579</xdr:rowOff>
    </xdr:from>
    <xdr:to>
      <xdr:col>18</xdr:col>
      <xdr:colOff>177800</xdr:colOff>
      <xdr:row>35</xdr:row>
      <xdr:rowOff>950</xdr:rowOff>
    </xdr:to>
    <xdr:cxnSp macro="">
      <xdr:nvCxnSpPr>
        <xdr:cNvPr id="120" name="直線コネクタ 119"/>
        <xdr:cNvCxnSpPr/>
      </xdr:nvCxnSpPr>
      <xdr:spPr bwMode="auto">
        <a:xfrm>
          <a:off x="2908300" y="6502029"/>
          <a:ext cx="698500" cy="109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324917</xdr:rowOff>
    </xdr:from>
    <xdr:to>
      <xdr:col>19</xdr:col>
      <xdr:colOff>38100</xdr:colOff>
      <xdr:row>35</xdr:row>
      <xdr:rowOff>83617</xdr:rowOff>
    </xdr:to>
    <xdr:sp macro="" textlink="">
      <xdr:nvSpPr>
        <xdr:cNvPr id="121" name="フローチャート: 判断 120"/>
        <xdr:cNvSpPr/>
      </xdr:nvSpPr>
      <xdr:spPr bwMode="auto">
        <a:xfrm>
          <a:off x="35560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68394</xdr:rowOff>
    </xdr:from>
    <xdr:ext cx="762000" cy="259045"/>
    <xdr:sp macro="" textlink="">
      <xdr:nvSpPr>
        <xdr:cNvPr id="122" name="テキスト ボックス 121"/>
        <xdr:cNvSpPr txBox="1"/>
      </xdr:nvSpPr>
      <xdr:spPr>
        <a:xfrm>
          <a:off x="3225800" y="667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304526</xdr:rowOff>
    </xdr:from>
    <xdr:to>
      <xdr:col>15</xdr:col>
      <xdr:colOff>101600</xdr:colOff>
      <xdr:row>35</xdr:row>
      <xdr:rowOff>63226</xdr:rowOff>
    </xdr:to>
    <xdr:sp macro="" textlink="">
      <xdr:nvSpPr>
        <xdr:cNvPr id="123" name="フローチャート: 判断 122"/>
        <xdr:cNvSpPr/>
      </xdr:nvSpPr>
      <xdr:spPr bwMode="auto">
        <a:xfrm>
          <a:off x="28575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48003</xdr:rowOff>
    </xdr:from>
    <xdr:ext cx="762000" cy="259045"/>
    <xdr:sp macro="" textlink="">
      <xdr:nvSpPr>
        <xdr:cNvPr id="124" name="テキスト ボックス 123"/>
        <xdr:cNvSpPr txBox="1"/>
      </xdr:nvSpPr>
      <xdr:spPr>
        <a:xfrm>
          <a:off x="2527300" y="665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238461</xdr:rowOff>
    </xdr:from>
    <xdr:to>
      <xdr:col>29</xdr:col>
      <xdr:colOff>177800</xdr:colOff>
      <xdr:row>34</xdr:row>
      <xdr:rowOff>340061</xdr:rowOff>
    </xdr:to>
    <xdr:sp macro="" textlink="">
      <xdr:nvSpPr>
        <xdr:cNvPr id="130" name="楕円 129"/>
        <xdr:cNvSpPr/>
      </xdr:nvSpPr>
      <xdr:spPr bwMode="auto">
        <a:xfrm>
          <a:off x="5600700" y="6505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83537</xdr:rowOff>
    </xdr:from>
    <xdr:ext cx="762000" cy="259045"/>
    <xdr:sp macro="" textlink="">
      <xdr:nvSpPr>
        <xdr:cNvPr id="131" name="人口1人当たり決算額の推移該当値テキスト445"/>
        <xdr:cNvSpPr txBox="1"/>
      </xdr:nvSpPr>
      <xdr:spPr>
        <a:xfrm>
          <a:off x="5740400" y="635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257800</xdr:rowOff>
    </xdr:from>
    <xdr:to>
      <xdr:col>26</xdr:col>
      <xdr:colOff>101600</xdr:colOff>
      <xdr:row>35</xdr:row>
      <xdr:rowOff>16500</xdr:rowOff>
    </xdr:to>
    <xdr:sp macro="" textlink="">
      <xdr:nvSpPr>
        <xdr:cNvPr id="132" name="楕円 131"/>
        <xdr:cNvSpPr/>
      </xdr:nvSpPr>
      <xdr:spPr bwMode="auto">
        <a:xfrm>
          <a:off x="4953000" y="6525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26677</xdr:rowOff>
    </xdr:from>
    <xdr:ext cx="736600" cy="259045"/>
    <xdr:sp macro="" textlink="">
      <xdr:nvSpPr>
        <xdr:cNvPr id="133" name="テキスト ボックス 132"/>
        <xdr:cNvSpPr txBox="1"/>
      </xdr:nvSpPr>
      <xdr:spPr>
        <a:xfrm>
          <a:off x="4622800" y="6294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325008</xdr:rowOff>
    </xdr:from>
    <xdr:to>
      <xdr:col>22</xdr:col>
      <xdr:colOff>165100</xdr:colOff>
      <xdr:row>35</xdr:row>
      <xdr:rowOff>83708</xdr:rowOff>
    </xdr:to>
    <xdr:sp macro="" textlink="">
      <xdr:nvSpPr>
        <xdr:cNvPr id="134" name="楕円 133"/>
        <xdr:cNvSpPr/>
      </xdr:nvSpPr>
      <xdr:spPr bwMode="auto">
        <a:xfrm>
          <a:off x="4254500" y="6592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93885</xdr:rowOff>
    </xdr:from>
    <xdr:ext cx="762000" cy="259045"/>
    <xdr:sp macro="" textlink="">
      <xdr:nvSpPr>
        <xdr:cNvPr id="135" name="テキスト ボックス 134"/>
        <xdr:cNvSpPr txBox="1"/>
      </xdr:nvSpPr>
      <xdr:spPr>
        <a:xfrm>
          <a:off x="3924300" y="63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293050</xdr:rowOff>
    </xdr:from>
    <xdr:to>
      <xdr:col>19</xdr:col>
      <xdr:colOff>38100</xdr:colOff>
      <xdr:row>35</xdr:row>
      <xdr:rowOff>51750</xdr:rowOff>
    </xdr:to>
    <xdr:sp macro="" textlink="">
      <xdr:nvSpPr>
        <xdr:cNvPr id="136" name="楕円 135"/>
        <xdr:cNvSpPr/>
      </xdr:nvSpPr>
      <xdr:spPr bwMode="auto">
        <a:xfrm>
          <a:off x="3556000" y="6560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61927</xdr:rowOff>
    </xdr:from>
    <xdr:ext cx="762000" cy="259045"/>
    <xdr:sp macro="" textlink="">
      <xdr:nvSpPr>
        <xdr:cNvPr id="137" name="テキスト ボックス 136"/>
        <xdr:cNvSpPr txBox="1"/>
      </xdr:nvSpPr>
      <xdr:spPr>
        <a:xfrm>
          <a:off x="3225800" y="63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183779</xdr:rowOff>
    </xdr:from>
    <xdr:to>
      <xdr:col>15</xdr:col>
      <xdr:colOff>101600</xdr:colOff>
      <xdr:row>34</xdr:row>
      <xdr:rowOff>285379</xdr:rowOff>
    </xdr:to>
    <xdr:sp macro="" textlink="">
      <xdr:nvSpPr>
        <xdr:cNvPr id="138" name="楕円 137"/>
        <xdr:cNvSpPr/>
      </xdr:nvSpPr>
      <xdr:spPr bwMode="auto">
        <a:xfrm>
          <a:off x="2857500" y="6451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295556</xdr:rowOff>
    </xdr:from>
    <xdr:ext cx="762000" cy="259045"/>
    <xdr:sp macro="" textlink="">
      <xdr:nvSpPr>
        <xdr:cNvPr id="139" name="テキスト ボックス 138"/>
        <xdr:cNvSpPr txBox="1"/>
      </xdr:nvSpPr>
      <xdr:spPr>
        <a:xfrm>
          <a:off x="2527300" y="622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静岡県三島市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109,051
107,679
62.02
51,379,970
50,164,115
944,376
21,783,654
40,186,059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106781</xdr:rowOff>
    </xdr:from>
    <xdr:to>
      <xdr:col>24</xdr:col>
      <xdr:colOff>62865</xdr:colOff>
      <xdr:row>38</xdr:row>
      <xdr:rowOff>109010</xdr:rowOff>
    </xdr:to>
    <xdr:cxnSp macro="">
      <xdr:nvCxnSpPr>
        <xdr:cNvPr id="60" name="直線コネクタ 59"/>
        <xdr:cNvCxnSpPr/>
      </xdr:nvCxnSpPr>
      <xdr:spPr>
        <a:xfrm flipV="1">
          <a:off x="4633595" y="5250281"/>
          <a:ext cx="1270" cy="137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112837</xdr:rowOff>
    </xdr:from>
    <xdr:ext cx="534377" cy="259045"/>
    <xdr:sp macro="" textlink="">
      <xdr:nvSpPr>
        <xdr:cNvPr id="61" name="人件費最小値テキスト"/>
        <xdr:cNvSpPr txBox="1"/>
      </xdr:nvSpPr>
      <xdr:spPr>
        <a:xfrm>
          <a:off x="4686300"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109010</xdr:rowOff>
    </xdr:from>
    <xdr:to>
      <xdr:col>24</xdr:col>
      <xdr:colOff>152400</xdr:colOff>
      <xdr:row>38</xdr:row>
      <xdr:rowOff>109010</xdr:rowOff>
    </xdr:to>
    <xdr:cxnSp macro="">
      <xdr:nvCxnSpPr>
        <xdr:cNvPr id="62" name="直線コネクタ 61"/>
        <xdr:cNvCxnSpPr/>
      </xdr:nvCxnSpPr>
      <xdr:spPr>
        <a:xfrm>
          <a:off x="4546600" y="662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53458</xdr:rowOff>
    </xdr:from>
    <xdr:ext cx="534377" cy="259045"/>
    <xdr:sp macro="" textlink="">
      <xdr:nvSpPr>
        <xdr:cNvPr id="63" name="人件費最大値テキスト"/>
        <xdr:cNvSpPr txBox="1"/>
      </xdr:nvSpPr>
      <xdr:spPr>
        <a:xfrm>
          <a:off x="4686300" y="50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106781</xdr:rowOff>
    </xdr:from>
    <xdr:to>
      <xdr:col>24</xdr:col>
      <xdr:colOff>152400</xdr:colOff>
      <xdr:row>30</xdr:row>
      <xdr:rowOff>106781</xdr:rowOff>
    </xdr:to>
    <xdr:cxnSp macro="">
      <xdr:nvCxnSpPr>
        <xdr:cNvPr id="64" name="直線コネクタ 63"/>
        <xdr:cNvCxnSpPr/>
      </xdr:nvCxnSpPr>
      <xdr:spPr>
        <a:xfrm>
          <a:off x="4546600" y="525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165303</xdr:rowOff>
    </xdr:from>
    <xdr:to>
      <xdr:col>24</xdr:col>
      <xdr:colOff>63500</xdr:colOff>
      <xdr:row>37</xdr:row>
      <xdr:rowOff>4883</xdr:rowOff>
    </xdr:to>
    <xdr:cxnSp macro="">
      <xdr:nvCxnSpPr>
        <xdr:cNvPr id="65" name="直線コネクタ 64"/>
        <xdr:cNvCxnSpPr/>
      </xdr:nvCxnSpPr>
      <xdr:spPr>
        <a:xfrm flipV="1">
          <a:off x="3797300" y="5994603"/>
          <a:ext cx="838200" cy="35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75087</xdr:rowOff>
    </xdr:from>
    <xdr:ext cx="534377" cy="259045"/>
    <xdr:sp macro="" textlink="">
      <xdr:nvSpPr>
        <xdr:cNvPr id="66" name="人件費平均値テキスト"/>
        <xdr:cNvSpPr txBox="1"/>
      </xdr:nvSpPr>
      <xdr:spPr>
        <a:xfrm>
          <a:off x="4686300" y="573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52210</xdr:rowOff>
    </xdr:from>
    <xdr:to>
      <xdr:col>24</xdr:col>
      <xdr:colOff>114300</xdr:colOff>
      <xdr:row>34</xdr:row>
      <xdr:rowOff>153810</xdr:rowOff>
    </xdr:to>
    <xdr:sp macro="" textlink="">
      <xdr:nvSpPr>
        <xdr:cNvPr id="67" name="フローチャート: 判断 66"/>
        <xdr:cNvSpPr/>
      </xdr:nvSpPr>
      <xdr:spPr>
        <a:xfrm>
          <a:off x="4584700" y="588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149101</xdr:rowOff>
    </xdr:from>
    <xdr:to>
      <xdr:col>19</xdr:col>
      <xdr:colOff>177800</xdr:colOff>
      <xdr:row>37</xdr:row>
      <xdr:rowOff>4883</xdr:rowOff>
    </xdr:to>
    <xdr:cxnSp macro="">
      <xdr:nvCxnSpPr>
        <xdr:cNvPr id="68" name="直線コネクタ 67"/>
        <xdr:cNvCxnSpPr/>
      </xdr:nvCxnSpPr>
      <xdr:spPr>
        <a:xfrm>
          <a:off x="2908300" y="6321301"/>
          <a:ext cx="889000" cy="2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6947</xdr:rowOff>
    </xdr:from>
    <xdr:to>
      <xdr:col>20</xdr:col>
      <xdr:colOff>38100</xdr:colOff>
      <xdr:row>35</xdr:row>
      <xdr:rowOff>108547</xdr:rowOff>
    </xdr:to>
    <xdr:sp macro="" textlink="">
      <xdr:nvSpPr>
        <xdr:cNvPr id="69" name="フローチャート: 判断 68"/>
        <xdr:cNvSpPr/>
      </xdr:nvSpPr>
      <xdr:spPr>
        <a:xfrm>
          <a:off x="3746500" y="600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125074</xdr:rowOff>
    </xdr:from>
    <xdr:ext cx="534377" cy="259045"/>
    <xdr:sp macro="" textlink="">
      <xdr:nvSpPr>
        <xdr:cNvPr id="70" name="テキスト ボックス 69"/>
        <xdr:cNvSpPr txBox="1"/>
      </xdr:nvSpPr>
      <xdr:spPr>
        <a:xfrm>
          <a:off x="3530111" y="578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129699</xdr:rowOff>
    </xdr:from>
    <xdr:to>
      <xdr:col>15</xdr:col>
      <xdr:colOff>50800</xdr:colOff>
      <xdr:row>36</xdr:row>
      <xdr:rowOff>149101</xdr:rowOff>
    </xdr:to>
    <xdr:cxnSp macro="">
      <xdr:nvCxnSpPr>
        <xdr:cNvPr id="71" name="直線コネクタ 70"/>
        <xdr:cNvCxnSpPr/>
      </xdr:nvCxnSpPr>
      <xdr:spPr>
        <a:xfrm>
          <a:off x="2019300" y="6301899"/>
          <a:ext cx="889000" cy="1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10633</xdr:rowOff>
    </xdr:from>
    <xdr:to>
      <xdr:col>15</xdr:col>
      <xdr:colOff>101600</xdr:colOff>
      <xdr:row>35</xdr:row>
      <xdr:rowOff>112233</xdr:rowOff>
    </xdr:to>
    <xdr:sp macro="" textlink="">
      <xdr:nvSpPr>
        <xdr:cNvPr id="72" name="フローチャート: 判断 71"/>
        <xdr:cNvSpPr/>
      </xdr:nvSpPr>
      <xdr:spPr>
        <a:xfrm>
          <a:off x="2857500" y="601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128760</xdr:rowOff>
    </xdr:from>
    <xdr:ext cx="534377" cy="259045"/>
    <xdr:sp macro="" textlink="">
      <xdr:nvSpPr>
        <xdr:cNvPr id="73" name="テキスト ボックス 72"/>
        <xdr:cNvSpPr txBox="1"/>
      </xdr:nvSpPr>
      <xdr:spPr>
        <a:xfrm>
          <a:off x="2641111" y="57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101895</xdr:rowOff>
    </xdr:from>
    <xdr:to>
      <xdr:col>10</xdr:col>
      <xdr:colOff>114300</xdr:colOff>
      <xdr:row>36</xdr:row>
      <xdr:rowOff>129699</xdr:rowOff>
    </xdr:to>
    <xdr:cxnSp macro="">
      <xdr:nvCxnSpPr>
        <xdr:cNvPr id="74" name="直線コネクタ 73"/>
        <xdr:cNvCxnSpPr/>
      </xdr:nvCxnSpPr>
      <xdr:spPr>
        <a:xfrm>
          <a:off x="1130300" y="6102645"/>
          <a:ext cx="889000" cy="19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21806</xdr:rowOff>
    </xdr:from>
    <xdr:to>
      <xdr:col>10</xdr:col>
      <xdr:colOff>165100</xdr:colOff>
      <xdr:row>35</xdr:row>
      <xdr:rowOff>123406</xdr:rowOff>
    </xdr:to>
    <xdr:sp macro="" textlink="">
      <xdr:nvSpPr>
        <xdr:cNvPr id="75" name="フローチャート: 判断 74"/>
        <xdr:cNvSpPr/>
      </xdr:nvSpPr>
      <xdr:spPr>
        <a:xfrm>
          <a:off x="1968500" y="602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139933</xdr:rowOff>
    </xdr:from>
    <xdr:ext cx="534377" cy="259045"/>
    <xdr:sp macro="" textlink="">
      <xdr:nvSpPr>
        <xdr:cNvPr id="76" name="テキスト ボックス 75"/>
        <xdr:cNvSpPr txBox="1"/>
      </xdr:nvSpPr>
      <xdr:spPr>
        <a:xfrm>
          <a:off x="1752111" y="579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17148</xdr:rowOff>
    </xdr:from>
    <xdr:to>
      <xdr:col>6</xdr:col>
      <xdr:colOff>38100</xdr:colOff>
      <xdr:row>35</xdr:row>
      <xdr:rowOff>118748</xdr:rowOff>
    </xdr:to>
    <xdr:sp macro="" textlink="">
      <xdr:nvSpPr>
        <xdr:cNvPr id="77" name="フローチャート: 判断 76"/>
        <xdr:cNvSpPr/>
      </xdr:nvSpPr>
      <xdr:spPr>
        <a:xfrm>
          <a:off x="1079500" y="601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135275</xdr:rowOff>
    </xdr:from>
    <xdr:ext cx="534377" cy="259045"/>
    <xdr:sp macro="" textlink="">
      <xdr:nvSpPr>
        <xdr:cNvPr id="78" name="テキスト ボックス 77"/>
        <xdr:cNvSpPr txBox="1"/>
      </xdr:nvSpPr>
      <xdr:spPr>
        <a:xfrm>
          <a:off x="863111" y="579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114503</xdr:rowOff>
    </xdr:from>
    <xdr:to>
      <xdr:col>24</xdr:col>
      <xdr:colOff>114300</xdr:colOff>
      <xdr:row>35</xdr:row>
      <xdr:rowOff>44653</xdr:rowOff>
    </xdr:to>
    <xdr:sp macro="" textlink="">
      <xdr:nvSpPr>
        <xdr:cNvPr id="84" name="楕円 83"/>
        <xdr:cNvSpPr/>
      </xdr:nvSpPr>
      <xdr:spPr>
        <a:xfrm>
          <a:off x="4584700" y="594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92930</xdr:rowOff>
    </xdr:from>
    <xdr:ext cx="534377" cy="259045"/>
    <xdr:sp macro="" textlink="">
      <xdr:nvSpPr>
        <xdr:cNvPr id="85" name="人件費該当値テキスト"/>
        <xdr:cNvSpPr txBox="1"/>
      </xdr:nvSpPr>
      <xdr:spPr>
        <a:xfrm>
          <a:off x="4686300" y="592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125533</xdr:rowOff>
    </xdr:from>
    <xdr:to>
      <xdr:col>20</xdr:col>
      <xdr:colOff>38100</xdr:colOff>
      <xdr:row>37</xdr:row>
      <xdr:rowOff>55683</xdr:rowOff>
    </xdr:to>
    <xdr:sp macro="" textlink="">
      <xdr:nvSpPr>
        <xdr:cNvPr id="86" name="楕円 85"/>
        <xdr:cNvSpPr/>
      </xdr:nvSpPr>
      <xdr:spPr>
        <a:xfrm>
          <a:off x="3746500" y="629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46810</xdr:rowOff>
    </xdr:from>
    <xdr:ext cx="534377" cy="259045"/>
    <xdr:sp macro="" textlink="">
      <xdr:nvSpPr>
        <xdr:cNvPr id="87" name="テキスト ボックス 86"/>
        <xdr:cNvSpPr txBox="1"/>
      </xdr:nvSpPr>
      <xdr:spPr>
        <a:xfrm>
          <a:off x="3530111" y="639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98301</xdr:rowOff>
    </xdr:from>
    <xdr:to>
      <xdr:col>15</xdr:col>
      <xdr:colOff>101600</xdr:colOff>
      <xdr:row>37</xdr:row>
      <xdr:rowOff>28451</xdr:rowOff>
    </xdr:to>
    <xdr:sp macro="" textlink="">
      <xdr:nvSpPr>
        <xdr:cNvPr id="88" name="楕円 87"/>
        <xdr:cNvSpPr/>
      </xdr:nvSpPr>
      <xdr:spPr>
        <a:xfrm>
          <a:off x="2857500" y="627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19578</xdr:rowOff>
    </xdr:from>
    <xdr:ext cx="534377" cy="259045"/>
    <xdr:sp macro="" textlink="">
      <xdr:nvSpPr>
        <xdr:cNvPr id="89" name="テキスト ボックス 88"/>
        <xdr:cNvSpPr txBox="1"/>
      </xdr:nvSpPr>
      <xdr:spPr>
        <a:xfrm>
          <a:off x="2641111" y="636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78899</xdr:rowOff>
    </xdr:from>
    <xdr:to>
      <xdr:col>10</xdr:col>
      <xdr:colOff>165100</xdr:colOff>
      <xdr:row>37</xdr:row>
      <xdr:rowOff>9049</xdr:rowOff>
    </xdr:to>
    <xdr:sp macro="" textlink="">
      <xdr:nvSpPr>
        <xdr:cNvPr id="90" name="楕円 89"/>
        <xdr:cNvSpPr/>
      </xdr:nvSpPr>
      <xdr:spPr>
        <a:xfrm>
          <a:off x="1968500" y="62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176</xdr:rowOff>
    </xdr:from>
    <xdr:ext cx="534377" cy="259045"/>
    <xdr:sp macro="" textlink="">
      <xdr:nvSpPr>
        <xdr:cNvPr id="91" name="テキスト ボックス 90"/>
        <xdr:cNvSpPr txBox="1"/>
      </xdr:nvSpPr>
      <xdr:spPr>
        <a:xfrm>
          <a:off x="1752111" y="634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51095</xdr:rowOff>
    </xdr:from>
    <xdr:to>
      <xdr:col>6</xdr:col>
      <xdr:colOff>38100</xdr:colOff>
      <xdr:row>35</xdr:row>
      <xdr:rowOff>152695</xdr:rowOff>
    </xdr:to>
    <xdr:sp macro="" textlink="">
      <xdr:nvSpPr>
        <xdr:cNvPr id="92" name="楕円 91"/>
        <xdr:cNvSpPr/>
      </xdr:nvSpPr>
      <xdr:spPr>
        <a:xfrm>
          <a:off x="1079500" y="605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143822</xdr:rowOff>
    </xdr:from>
    <xdr:ext cx="534377" cy="259045"/>
    <xdr:sp macro="" textlink="">
      <xdr:nvSpPr>
        <xdr:cNvPr id="93" name="テキスト ボックス 92"/>
        <xdr:cNvSpPr txBox="1"/>
      </xdr:nvSpPr>
      <xdr:spPr>
        <a:xfrm>
          <a:off x="863111" y="614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2" name="テキスト ボックス 111"/>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4" name="テキスト ボックス 113"/>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114326</xdr:rowOff>
    </xdr:from>
    <xdr:to>
      <xdr:col>24</xdr:col>
      <xdr:colOff>62865</xdr:colOff>
      <xdr:row>59</xdr:row>
      <xdr:rowOff>66701</xdr:rowOff>
    </xdr:to>
    <xdr:cxnSp macro="">
      <xdr:nvCxnSpPr>
        <xdr:cNvPr id="118" name="直線コネクタ 117"/>
        <xdr:cNvCxnSpPr/>
      </xdr:nvCxnSpPr>
      <xdr:spPr>
        <a:xfrm flipV="1">
          <a:off x="4633595" y="8686826"/>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70528</xdr:rowOff>
    </xdr:from>
    <xdr:ext cx="534377" cy="259045"/>
    <xdr:sp macro="" textlink="">
      <xdr:nvSpPr>
        <xdr:cNvPr id="119" name="物件費最小値テキスト"/>
        <xdr:cNvSpPr txBox="1"/>
      </xdr:nvSpPr>
      <xdr:spPr>
        <a:xfrm>
          <a:off x="4686300" y="101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66701</xdr:rowOff>
    </xdr:from>
    <xdr:to>
      <xdr:col>24</xdr:col>
      <xdr:colOff>152400</xdr:colOff>
      <xdr:row>59</xdr:row>
      <xdr:rowOff>66701</xdr:rowOff>
    </xdr:to>
    <xdr:cxnSp macro="">
      <xdr:nvCxnSpPr>
        <xdr:cNvPr id="120" name="直線コネクタ 119"/>
        <xdr:cNvCxnSpPr/>
      </xdr:nvCxnSpPr>
      <xdr:spPr>
        <a:xfrm>
          <a:off x="4546600" y="1018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61003</xdr:rowOff>
    </xdr:from>
    <xdr:ext cx="534377" cy="259045"/>
    <xdr:sp macro="" textlink="">
      <xdr:nvSpPr>
        <xdr:cNvPr id="121" name="物件費最大値テキスト"/>
        <xdr:cNvSpPr txBox="1"/>
      </xdr:nvSpPr>
      <xdr:spPr>
        <a:xfrm>
          <a:off x="4686300" y="8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114326</xdr:rowOff>
    </xdr:from>
    <xdr:to>
      <xdr:col>24</xdr:col>
      <xdr:colOff>152400</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74740</xdr:rowOff>
    </xdr:from>
    <xdr:to>
      <xdr:col>24</xdr:col>
      <xdr:colOff>63500</xdr:colOff>
      <xdr:row>57</xdr:row>
      <xdr:rowOff>68682</xdr:rowOff>
    </xdr:to>
    <xdr:cxnSp macro="">
      <xdr:nvCxnSpPr>
        <xdr:cNvPr id="123" name="直線コネクタ 122"/>
        <xdr:cNvCxnSpPr/>
      </xdr:nvCxnSpPr>
      <xdr:spPr>
        <a:xfrm>
          <a:off x="3797300" y="9504490"/>
          <a:ext cx="838200" cy="33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17594</xdr:rowOff>
    </xdr:from>
    <xdr:ext cx="534377" cy="259045"/>
    <xdr:sp macro="" textlink="">
      <xdr:nvSpPr>
        <xdr:cNvPr id="124" name="物件費平均値テキスト"/>
        <xdr:cNvSpPr txBox="1"/>
      </xdr:nvSpPr>
      <xdr:spPr>
        <a:xfrm>
          <a:off x="4686300" y="9275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166167</xdr:rowOff>
    </xdr:from>
    <xdr:to>
      <xdr:col>24</xdr:col>
      <xdr:colOff>114300</xdr:colOff>
      <xdr:row>55</xdr:row>
      <xdr:rowOff>96317</xdr:rowOff>
    </xdr:to>
    <xdr:sp macro="" textlink="">
      <xdr:nvSpPr>
        <xdr:cNvPr id="125" name="フローチャート: 判断 124"/>
        <xdr:cNvSpPr/>
      </xdr:nvSpPr>
      <xdr:spPr>
        <a:xfrm>
          <a:off x="4584700" y="942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74740</xdr:rowOff>
    </xdr:from>
    <xdr:to>
      <xdr:col>19</xdr:col>
      <xdr:colOff>177800</xdr:colOff>
      <xdr:row>56</xdr:row>
      <xdr:rowOff>24524</xdr:rowOff>
    </xdr:to>
    <xdr:cxnSp macro="">
      <xdr:nvCxnSpPr>
        <xdr:cNvPr id="126" name="直線コネクタ 125"/>
        <xdr:cNvCxnSpPr/>
      </xdr:nvCxnSpPr>
      <xdr:spPr>
        <a:xfrm flipV="1">
          <a:off x="2908300" y="9504490"/>
          <a:ext cx="889000" cy="1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54153</xdr:rowOff>
    </xdr:from>
    <xdr:to>
      <xdr:col>20</xdr:col>
      <xdr:colOff>38100</xdr:colOff>
      <xdr:row>55</xdr:row>
      <xdr:rowOff>155753</xdr:rowOff>
    </xdr:to>
    <xdr:sp macro="" textlink="">
      <xdr:nvSpPr>
        <xdr:cNvPr id="127" name="フローチャート: 判断 126"/>
        <xdr:cNvSpPr/>
      </xdr:nvSpPr>
      <xdr:spPr>
        <a:xfrm>
          <a:off x="3746500" y="948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146880</xdr:rowOff>
    </xdr:from>
    <xdr:ext cx="534377" cy="259045"/>
    <xdr:sp macro="" textlink="">
      <xdr:nvSpPr>
        <xdr:cNvPr id="128" name="テキスト ボックス 127"/>
        <xdr:cNvSpPr txBox="1"/>
      </xdr:nvSpPr>
      <xdr:spPr>
        <a:xfrm>
          <a:off x="3530111" y="95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23800</xdr:rowOff>
    </xdr:from>
    <xdr:to>
      <xdr:col>15</xdr:col>
      <xdr:colOff>50800</xdr:colOff>
      <xdr:row>56</xdr:row>
      <xdr:rowOff>24524</xdr:rowOff>
    </xdr:to>
    <xdr:cxnSp macro="">
      <xdr:nvCxnSpPr>
        <xdr:cNvPr id="129" name="直線コネクタ 128"/>
        <xdr:cNvCxnSpPr/>
      </xdr:nvCxnSpPr>
      <xdr:spPr>
        <a:xfrm>
          <a:off x="2019300" y="9625000"/>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151688</xdr:rowOff>
    </xdr:from>
    <xdr:to>
      <xdr:col>15</xdr:col>
      <xdr:colOff>101600</xdr:colOff>
      <xdr:row>56</xdr:row>
      <xdr:rowOff>81838</xdr:rowOff>
    </xdr:to>
    <xdr:sp macro="" textlink="">
      <xdr:nvSpPr>
        <xdr:cNvPr id="130" name="フローチャート: 判断 129"/>
        <xdr:cNvSpPr/>
      </xdr:nvSpPr>
      <xdr:spPr>
        <a:xfrm>
          <a:off x="2857500" y="958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72965</xdr:rowOff>
    </xdr:from>
    <xdr:ext cx="534377" cy="259045"/>
    <xdr:sp macro="" textlink="">
      <xdr:nvSpPr>
        <xdr:cNvPr id="131" name="テキスト ボックス 130"/>
        <xdr:cNvSpPr txBox="1"/>
      </xdr:nvSpPr>
      <xdr:spPr>
        <a:xfrm>
          <a:off x="2641111" y="967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17894</xdr:rowOff>
    </xdr:from>
    <xdr:to>
      <xdr:col>10</xdr:col>
      <xdr:colOff>114300</xdr:colOff>
      <xdr:row>56</xdr:row>
      <xdr:rowOff>23800</xdr:rowOff>
    </xdr:to>
    <xdr:cxnSp macro="">
      <xdr:nvCxnSpPr>
        <xdr:cNvPr id="132" name="直線コネクタ 131"/>
        <xdr:cNvCxnSpPr/>
      </xdr:nvCxnSpPr>
      <xdr:spPr>
        <a:xfrm>
          <a:off x="1130300" y="9619094"/>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48323</xdr:rowOff>
    </xdr:from>
    <xdr:to>
      <xdr:col>10</xdr:col>
      <xdr:colOff>165100</xdr:colOff>
      <xdr:row>56</xdr:row>
      <xdr:rowOff>149923</xdr:rowOff>
    </xdr:to>
    <xdr:sp macro="" textlink="">
      <xdr:nvSpPr>
        <xdr:cNvPr id="133" name="フローチャート: 判断 132"/>
        <xdr:cNvSpPr/>
      </xdr:nvSpPr>
      <xdr:spPr>
        <a:xfrm>
          <a:off x="1968500" y="96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141050</xdr:rowOff>
    </xdr:from>
    <xdr:ext cx="534377" cy="259045"/>
    <xdr:sp macro="" textlink="">
      <xdr:nvSpPr>
        <xdr:cNvPr id="134" name="テキスト ボックス 133"/>
        <xdr:cNvSpPr txBox="1"/>
      </xdr:nvSpPr>
      <xdr:spPr>
        <a:xfrm>
          <a:off x="1752111" y="97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78880</xdr:rowOff>
    </xdr:from>
    <xdr:to>
      <xdr:col>6</xdr:col>
      <xdr:colOff>38100</xdr:colOff>
      <xdr:row>57</xdr:row>
      <xdr:rowOff>9030</xdr:rowOff>
    </xdr:to>
    <xdr:sp macro="" textlink="">
      <xdr:nvSpPr>
        <xdr:cNvPr id="135" name="フローチャート: 判断 134"/>
        <xdr:cNvSpPr/>
      </xdr:nvSpPr>
      <xdr:spPr>
        <a:xfrm>
          <a:off x="1079500" y="968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xdr:rowOff>
    </xdr:from>
    <xdr:ext cx="534377" cy="259045"/>
    <xdr:sp macro="" textlink="">
      <xdr:nvSpPr>
        <xdr:cNvPr id="136" name="テキスト ボックス 135"/>
        <xdr:cNvSpPr txBox="1"/>
      </xdr:nvSpPr>
      <xdr:spPr>
        <a:xfrm>
          <a:off x="863111" y="977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17882</xdr:rowOff>
    </xdr:from>
    <xdr:to>
      <xdr:col>24</xdr:col>
      <xdr:colOff>114300</xdr:colOff>
      <xdr:row>57</xdr:row>
      <xdr:rowOff>119482</xdr:rowOff>
    </xdr:to>
    <xdr:sp macro="" textlink="">
      <xdr:nvSpPr>
        <xdr:cNvPr id="142" name="楕円 141"/>
        <xdr:cNvSpPr/>
      </xdr:nvSpPr>
      <xdr:spPr>
        <a:xfrm>
          <a:off x="4584700" y="97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167759</xdr:rowOff>
    </xdr:from>
    <xdr:ext cx="534377" cy="259045"/>
    <xdr:sp macro="" textlink="">
      <xdr:nvSpPr>
        <xdr:cNvPr id="143" name="物件費該当値テキスト"/>
        <xdr:cNvSpPr txBox="1"/>
      </xdr:nvSpPr>
      <xdr:spPr>
        <a:xfrm>
          <a:off x="4686300" y="976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23940</xdr:rowOff>
    </xdr:from>
    <xdr:to>
      <xdr:col>20</xdr:col>
      <xdr:colOff>38100</xdr:colOff>
      <xdr:row>55</xdr:row>
      <xdr:rowOff>125540</xdr:rowOff>
    </xdr:to>
    <xdr:sp macro="" textlink="">
      <xdr:nvSpPr>
        <xdr:cNvPr id="144" name="楕円 143"/>
        <xdr:cNvSpPr/>
      </xdr:nvSpPr>
      <xdr:spPr>
        <a:xfrm>
          <a:off x="3746500" y="94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142067</xdr:rowOff>
    </xdr:from>
    <xdr:ext cx="534377" cy="259045"/>
    <xdr:sp macro="" textlink="">
      <xdr:nvSpPr>
        <xdr:cNvPr id="145" name="テキスト ボックス 144"/>
        <xdr:cNvSpPr txBox="1"/>
      </xdr:nvSpPr>
      <xdr:spPr>
        <a:xfrm>
          <a:off x="3530111" y="922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145174</xdr:rowOff>
    </xdr:from>
    <xdr:to>
      <xdr:col>15</xdr:col>
      <xdr:colOff>101600</xdr:colOff>
      <xdr:row>56</xdr:row>
      <xdr:rowOff>75324</xdr:rowOff>
    </xdr:to>
    <xdr:sp macro="" textlink="">
      <xdr:nvSpPr>
        <xdr:cNvPr id="146" name="楕円 145"/>
        <xdr:cNvSpPr/>
      </xdr:nvSpPr>
      <xdr:spPr>
        <a:xfrm>
          <a:off x="2857500" y="957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91851</xdr:rowOff>
    </xdr:from>
    <xdr:ext cx="534377" cy="259045"/>
    <xdr:sp macro="" textlink="">
      <xdr:nvSpPr>
        <xdr:cNvPr id="147" name="テキスト ボックス 146"/>
        <xdr:cNvSpPr txBox="1"/>
      </xdr:nvSpPr>
      <xdr:spPr>
        <a:xfrm>
          <a:off x="2641111" y="935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144450</xdr:rowOff>
    </xdr:from>
    <xdr:to>
      <xdr:col>10</xdr:col>
      <xdr:colOff>165100</xdr:colOff>
      <xdr:row>56</xdr:row>
      <xdr:rowOff>74600</xdr:rowOff>
    </xdr:to>
    <xdr:sp macro="" textlink="">
      <xdr:nvSpPr>
        <xdr:cNvPr id="148" name="楕円 147"/>
        <xdr:cNvSpPr/>
      </xdr:nvSpPr>
      <xdr:spPr>
        <a:xfrm>
          <a:off x="1968500" y="95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91127</xdr:rowOff>
    </xdr:from>
    <xdr:ext cx="534377" cy="259045"/>
    <xdr:sp macro="" textlink="">
      <xdr:nvSpPr>
        <xdr:cNvPr id="149" name="テキスト ボックス 148"/>
        <xdr:cNvSpPr txBox="1"/>
      </xdr:nvSpPr>
      <xdr:spPr>
        <a:xfrm>
          <a:off x="1752111" y="934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138544</xdr:rowOff>
    </xdr:from>
    <xdr:to>
      <xdr:col>6</xdr:col>
      <xdr:colOff>38100</xdr:colOff>
      <xdr:row>56</xdr:row>
      <xdr:rowOff>68694</xdr:rowOff>
    </xdr:to>
    <xdr:sp macro="" textlink="">
      <xdr:nvSpPr>
        <xdr:cNvPr id="150" name="楕円 149"/>
        <xdr:cNvSpPr/>
      </xdr:nvSpPr>
      <xdr:spPr>
        <a:xfrm>
          <a:off x="1079500" y="956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85221</xdr:rowOff>
    </xdr:from>
    <xdr:ext cx="534377" cy="259045"/>
    <xdr:sp macro="" textlink="">
      <xdr:nvSpPr>
        <xdr:cNvPr id="151" name="テキスト ボックス 150"/>
        <xdr:cNvSpPr txBox="1"/>
      </xdr:nvSpPr>
      <xdr:spPr>
        <a:xfrm>
          <a:off x="863111" y="934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110516</xdr:rowOff>
    </xdr:from>
    <xdr:to>
      <xdr:col>24</xdr:col>
      <xdr:colOff>62865</xdr:colOff>
      <xdr:row>79</xdr:row>
      <xdr:rowOff>330</xdr:rowOff>
    </xdr:to>
    <xdr:cxnSp macro="">
      <xdr:nvCxnSpPr>
        <xdr:cNvPr id="175" name="直線コネクタ 174"/>
        <xdr:cNvCxnSpPr/>
      </xdr:nvCxnSpPr>
      <xdr:spPr>
        <a:xfrm flipV="1">
          <a:off x="4633595" y="12283466"/>
          <a:ext cx="1270" cy="126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xdr:rowOff>
    </xdr:from>
    <xdr:ext cx="378565" cy="259045"/>
    <xdr:sp macro="" textlink="">
      <xdr:nvSpPr>
        <xdr:cNvPr id="176" name="維持補修費最小値テキスト"/>
        <xdr:cNvSpPr txBox="1"/>
      </xdr:nvSpPr>
      <xdr:spPr>
        <a:xfrm>
          <a:off x="4686300" y="135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330</xdr:rowOff>
    </xdr:from>
    <xdr:to>
      <xdr:col>24</xdr:col>
      <xdr:colOff>152400</xdr:colOff>
      <xdr:row>79</xdr:row>
      <xdr:rowOff>330</xdr:rowOff>
    </xdr:to>
    <xdr:cxnSp macro="">
      <xdr:nvCxnSpPr>
        <xdr:cNvPr id="177" name="直線コネクタ 176"/>
        <xdr:cNvCxnSpPr/>
      </xdr:nvCxnSpPr>
      <xdr:spPr>
        <a:xfrm>
          <a:off x="4546600" y="135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57193</xdr:rowOff>
    </xdr:from>
    <xdr:ext cx="534377" cy="259045"/>
    <xdr:sp macro="" textlink="">
      <xdr:nvSpPr>
        <xdr:cNvPr id="178" name="維持補修費最大値テキスト"/>
        <xdr:cNvSpPr txBox="1"/>
      </xdr:nvSpPr>
      <xdr:spPr>
        <a:xfrm>
          <a:off x="4686300" y="120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110516</xdr:rowOff>
    </xdr:from>
    <xdr:to>
      <xdr:col>24</xdr:col>
      <xdr:colOff>152400</xdr:colOff>
      <xdr:row>71</xdr:row>
      <xdr:rowOff>110516</xdr:rowOff>
    </xdr:to>
    <xdr:cxnSp macro="">
      <xdr:nvCxnSpPr>
        <xdr:cNvPr id="179" name="直線コネクタ 178"/>
        <xdr:cNvCxnSpPr/>
      </xdr:nvCxnSpPr>
      <xdr:spPr>
        <a:xfrm>
          <a:off x="4546600" y="1228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68301</xdr:rowOff>
    </xdr:from>
    <xdr:to>
      <xdr:col>24</xdr:col>
      <xdr:colOff>63500</xdr:colOff>
      <xdr:row>78</xdr:row>
      <xdr:rowOff>69444</xdr:rowOff>
    </xdr:to>
    <xdr:cxnSp macro="">
      <xdr:nvCxnSpPr>
        <xdr:cNvPr id="180" name="直線コネクタ 179"/>
        <xdr:cNvCxnSpPr/>
      </xdr:nvCxnSpPr>
      <xdr:spPr>
        <a:xfrm flipV="1">
          <a:off x="3797300" y="13441401"/>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86631</xdr:rowOff>
    </xdr:from>
    <xdr:ext cx="469744" cy="259045"/>
    <xdr:sp macro="" textlink="">
      <xdr:nvSpPr>
        <xdr:cNvPr id="181" name="維持補修費平均値テキスト"/>
        <xdr:cNvSpPr txBox="1"/>
      </xdr:nvSpPr>
      <xdr:spPr>
        <a:xfrm>
          <a:off x="4686300" y="13116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63754</xdr:rowOff>
    </xdr:from>
    <xdr:to>
      <xdr:col>24</xdr:col>
      <xdr:colOff>114300</xdr:colOff>
      <xdr:row>77</xdr:row>
      <xdr:rowOff>165354</xdr:rowOff>
    </xdr:to>
    <xdr:sp macro="" textlink="">
      <xdr:nvSpPr>
        <xdr:cNvPr id="182" name="フローチャート: 判断 181"/>
        <xdr:cNvSpPr/>
      </xdr:nvSpPr>
      <xdr:spPr>
        <a:xfrm>
          <a:off x="4584700" y="1326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69444</xdr:rowOff>
    </xdr:from>
    <xdr:to>
      <xdr:col>19</xdr:col>
      <xdr:colOff>177800</xdr:colOff>
      <xdr:row>78</xdr:row>
      <xdr:rowOff>73177</xdr:rowOff>
    </xdr:to>
    <xdr:cxnSp macro="">
      <xdr:nvCxnSpPr>
        <xdr:cNvPr id="183" name="直線コネクタ 182"/>
        <xdr:cNvCxnSpPr/>
      </xdr:nvCxnSpPr>
      <xdr:spPr>
        <a:xfrm flipV="1">
          <a:off x="2908300" y="13442544"/>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79223</xdr:rowOff>
    </xdr:from>
    <xdr:to>
      <xdr:col>20</xdr:col>
      <xdr:colOff>38100</xdr:colOff>
      <xdr:row>78</xdr:row>
      <xdr:rowOff>9373</xdr:rowOff>
    </xdr:to>
    <xdr:sp macro="" textlink="">
      <xdr:nvSpPr>
        <xdr:cNvPr id="184" name="フローチャート: 判断 183"/>
        <xdr:cNvSpPr/>
      </xdr:nvSpPr>
      <xdr:spPr>
        <a:xfrm>
          <a:off x="3746500" y="1328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25900</xdr:rowOff>
    </xdr:from>
    <xdr:ext cx="469744" cy="259045"/>
    <xdr:sp macro="" textlink="">
      <xdr:nvSpPr>
        <xdr:cNvPr id="185" name="テキスト ボックス 184"/>
        <xdr:cNvSpPr txBox="1"/>
      </xdr:nvSpPr>
      <xdr:spPr>
        <a:xfrm>
          <a:off x="3562428" y="1305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73177</xdr:rowOff>
    </xdr:from>
    <xdr:to>
      <xdr:col>15</xdr:col>
      <xdr:colOff>50800</xdr:colOff>
      <xdr:row>78</xdr:row>
      <xdr:rowOff>78054</xdr:rowOff>
    </xdr:to>
    <xdr:cxnSp macro="">
      <xdr:nvCxnSpPr>
        <xdr:cNvPr id="186" name="直線コネクタ 185"/>
        <xdr:cNvCxnSpPr/>
      </xdr:nvCxnSpPr>
      <xdr:spPr>
        <a:xfrm flipV="1">
          <a:off x="2019300" y="13446277"/>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73279</xdr:rowOff>
    </xdr:from>
    <xdr:to>
      <xdr:col>15</xdr:col>
      <xdr:colOff>101600</xdr:colOff>
      <xdr:row>78</xdr:row>
      <xdr:rowOff>3429</xdr:rowOff>
    </xdr:to>
    <xdr:sp macro="" textlink="">
      <xdr:nvSpPr>
        <xdr:cNvPr id="187" name="フローチャート: 判断 186"/>
        <xdr:cNvSpPr/>
      </xdr:nvSpPr>
      <xdr:spPr>
        <a:xfrm>
          <a:off x="2857500" y="1327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19956</xdr:rowOff>
    </xdr:from>
    <xdr:ext cx="469744" cy="259045"/>
    <xdr:sp macro="" textlink="">
      <xdr:nvSpPr>
        <xdr:cNvPr id="188" name="テキスト ボックス 187"/>
        <xdr:cNvSpPr txBox="1"/>
      </xdr:nvSpPr>
      <xdr:spPr>
        <a:xfrm>
          <a:off x="2673428" y="1305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78054</xdr:rowOff>
    </xdr:from>
    <xdr:to>
      <xdr:col>10</xdr:col>
      <xdr:colOff>114300</xdr:colOff>
      <xdr:row>78</xdr:row>
      <xdr:rowOff>83007</xdr:rowOff>
    </xdr:to>
    <xdr:cxnSp macro="">
      <xdr:nvCxnSpPr>
        <xdr:cNvPr id="189" name="直線コネクタ 188"/>
        <xdr:cNvCxnSpPr/>
      </xdr:nvCxnSpPr>
      <xdr:spPr>
        <a:xfrm flipV="1">
          <a:off x="1130300" y="1345115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76555</xdr:rowOff>
    </xdr:from>
    <xdr:to>
      <xdr:col>10</xdr:col>
      <xdr:colOff>165100</xdr:colOff>
      <xdr:row>78</xdr:row>
      <xdr:rowOff>6705</xdr:rowOff>
    </xdr:to>
    <xdr:sp macro="" textlink="">
      <xdr:nvSpPr>
        <xdr:cNvPr id="190" name="フローチャート: 判断 189"/>
        <xdr:cNvSpPr/>
      </xdr:nvSpPr>
      <xdr:spPr>
        <a:xfrm>
          <a:off x="1968500" y="132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23232</xdr:rowOff>
    </xdr:from>
    <xdr:ext cx="469744" cy="259045"/>
    <xdr:sp macro="" textlink="">
      <xdr:nvSpPr>
        <xdr:cNvPr id="191" name="テキスト ボックス 190"/>
        <xdr:cNvSpPr txBox="1"/>
      </xdr:nvSpPr>
      <xdr:spPr>
        <a:xfrm>
          <a:off x="1784428" y="1305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85852</xdr:rowOff>
    </xdr:from>
    <xdr:to>
      <xdr:col>6</xdr:col>
      <xdr:colOff>38100</xdr:colOff>
      <xdr:row>78</xdr:row>
      <xdr:rowOff>16002</xdr:rowOff>
    </xdr:to>
    <xdr:sp macro="" textlink="">
      <xdr:nvSpPr>
        <xdr:cNvPr id="192" name="フローチャート: 判断 191"/>
        <xdr:cNvSpPr/>
      </xdr:nvSpPr>
      <xdr:spPr>
        <a:xfrm>
          <a:off x="1079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32529</xdr:rowOff>
    </xdr:from>
    <xdr:ext cx="469744" cy="259045"/>
    <xdr:sp macro="" textlink="">
      <xdr:nvSpPr>
        <xdr:cNvPr id="193" name="テキスト ボックス 192"/>
        <xdr:cNvSpPr txBox="1"/>
      </xdr:nvSpPr>
      <xdr:spPr>
        <a:xfrm>
          <a:off x="895428" y="1306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17501</xdr:rowOff>
    </xdr:from>
    <xdr:to>
      <xdr:col>24</xdr:col>
      <xdr:colOff>114300</xdr:colOff>
      <xdr:row>78</xdr:row>
      <xdr:rowOff>119101</xdr:rowOff>
    </xdr:to>
    <xdr:sp macro="" textlink="">
      <xdr:nvSpPr>
        <xdr:cNvPr id="199" name="楕円 198"/>
        <xdr:cNvSpPr/>
      </xdr:nvSpPr>
      <xdr:spPr>
        <a:xfrm>
          <a:off x="4584700" y="1339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103878</xdr:rowOff>
    </xdr:from>
    <xdr:ext cx="469744" cy="259045"/>
    <xdr:sp macro="" textlink="">
      <xdr:nvSpPr>
        <xdr:cNvPr id="200" name="維持補修費該当値テキスト"/>
        <xdr:cNvSpPr txBox="1"/>
      </xdr:nvSpPr>
      <xdr:spPr>
        <a:xfrm>
          <a:off x="4686300" y="1330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18644</xdr:rowOff>
    </xdr:from>
    <xdr:to>
      <xdr:col>20</xdr:col>
      <xdr:colOff>38100</xdr:colOff>
      <xdr:row>78</xdr:row>
      <xdr:rowOff>120244</xdr:rowOff>
    </xdr:to>
    <xdr:sp macro="" textlink="">
      <xdr:nvSpPr>
        <xdr:cNvPr id="201" name="楕円 200"/>
        <xdr:cNvSpPr/>
      </xdr:nvSpPr>
      <xdr:spPr>
        <a:xfrm>
          <a:off x="3746500" y="1339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111371</xdr:rowOff>
    </xdr:from>
    <xdr:ext cx="469744" cy="259045"/>
    <xdr:sp macro="" textlink="">
      <xdr:nvSpPr>
        <xdr:cNvPr id="202" name="テキスト ボックス 201"/>
        <xdr:cNvSpPr txBox="1"/>
      </xdr:nvSpPr>
      <xdr:spPr>
        <a:xfrm>
          <a:off x="3562428" y="1348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22377</xdr:rowOff>
    </xdr:from>
    <xdr:to>
      <xdr:col>15</xdr:col>
      <xdr:colOff>101600</xdr:colOff>
      <xdr:row>78</xdr:row>
      <xdr:rowOff>123977</xdr:rowOff>
    </xdr:to>
    <xdr:sp macro="" textlink="">
      <xdr:nvSpPr>
        <xdr:cNvPr id="203" name="楕円 202"/>
        <xdr:cNvSpPr/>
      </xdr:nvSpPr>
      <xdr:spPr>
        <a:xfrm>
          <a:off x="2857500" y="1339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115104</xdr:rowOff>
    </xdr:from>
    <xdr:ext cx="469744" cy="259045"/>
    <xdr:sp macro="" textlink="">
      <xdr:nvSpPr>
        <xdr:cNvPr id="204" name="テキスト ボックス 203"/>
        <xdr:cNvSpPr txBox="1"/>
      </xdr:nvSpPr>
      <xdr:spPr>
        <a:xfrm>
          <a:off x="2673428" y="1348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27254</xdr:rowOff>
    </xdr:from>
    <xdr:to>
      <xdr:col>10</xdr:col>
      <xdr:colOff>165100</xdr:colOff>
      <xdr:row>78</xdr:row>
      <xdr:rowOff>128854</xdr:rowOff>
    </xdr:to>
    <xdr:sp macro="" textlink="">
      <xdr:nvSpPr>
        <xdr:cNvPr id="205" name="楕円 204"/>
        <xdr:cNvSpPr/>
      </xdr:nvSpPr>
      <xdr:spPr>
        <a:xfrm>
          <a:off x="1968500" y="1340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119981</xdr:rowOff>
    </xdr:from>
    <xdr:ext cx="469744" cy="259045"/>
    <xdr:sp macro="" textlink="">
      <xdr:nvSpPr>
        <xdr:cNvPr id="206" name="テキスト ボックス 205"/>
        <xdr:cNvSpPr txBox="1"/>
      </xdr:nvSpPr>
      <xdr:spPr>
        <a:xfrm>
          <a:off x="1784428" y="1349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32207</xdr:rowOff>
    </xdr:from>
    <xdr:to>
      <xdr:col>6</xdr:col>
      <xdr:colOff>38100</xdr:colOff>
      <xdr:row>78</xdr:row>
      <xdr:rowOff>133807</xdr:rowOff>
    </xdr:to>
    <xdr:sp macro="" textlink="">
      <xdr:nvSpPr>
        <xdr:cNvPr id="207" name="楕円 206"/>
        <xdr:cNvSpPr/>
      </xdr:nvSpPr>
      <xdr:spPr>
        <a:xfrm>
          <a:off x="1079500" y="1340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124934</xdr:rowOff>
    </xdr:from>
    <xdr:ext cx="469744" cy="259045"/>
    <xdr:sp macro="" textlink="">
      <xdr:nvSpPr>
        <xdr:cNvPr id="208" name="テキスト ボックス 207"/>
        <xdr:cNvSpPr txBox="1"/>
      </xdr:nvSpPr>
      <xdr:spPr>
        <a:xfrm>
          <a:off x="895428" y="134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69647</xdr:rowOff>
    </xdr:from>
    <xdr:to>
      <xdr:col>24</xdr:col>
      <xdr:colOff>62865</xdr:colOff>
      <xdr:row>98</xdr:row>
      <xdr:rowOff>128778</xdr:rowOff>
    </xdr:to>
    <xdr:cxnSp macro="">
      <xdr:nvCxnSpPr>
        <xdr:cNvPr id="233" name="直線コネクタ 232"/>
        <xdr:cNvCxnSpPr/>
      </xdr:nvCxnSpPr>
      <xdr:spPr>
        <a:xfrm flipV="1">
          <a:off x="4633595" y="15500147"/>
          <a:ext cx="1270" cy="1430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132605</xdr:rowOff>
    </xdr:from>
    <xdr:ext cx="534377" cy="259045"/>
    <xdr:sp macro="" textlink="">
      <xdr:nvSpPr>
        <xdr:cNvPr id="234" name="扶助費最小値テキスト"/>
        <xdr:cNvSpPr txBox="1"/>
      </xdr:nvSpPr>
      <xdr:spPr>
        <a:xfrm>
          <a:off x="4686300" y="169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128778</xdr:rowOff>
    </xdr:from>
    <xdr:to>
      <xdr:col>24</xdr:col>
      <xdr:colOff>152400</xdr:colOff>
      <xdr:row>98</xdr:row>
      <xdr:rowOff>128778</xdr:rowOff>
    </xdr:to>
    <xdr:cxnSp macro="">
      <xdr:nvCxnSpPr>
        <xdr:cNvPr id="235" name="直線コネクタ 234"/>
        <xdr:cNvCxnSpPr/>
      </xdr:nvCxnSpPr>
      <xdr:spPr>
        <a:xfrm>
          <a:off x="4546600" y="1693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16324</xdr:rowOff>
    </xdr:from>
    <xdr:ext cx="599010" cy="259045"/>
    <xdr:sp macro="" textlink="">
      <xdr:nvSpPr>
        <xdr:cNvPr id="236" name="扶助費最大値テキスト"/>
        <xdr:cNvSpPr txBox="1"/>
      </xdr:nvSpPr>
      <xdr:spPr>
        <a:xfrm>
          <a:off x="4686300" y="152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69647</xdr:rowOff>
    </xdr:from>
    <xdr:to>
      <xdr:col>24</xdr:col>
      <xdr:colOff>152400</xdr:colOff>
      <xdr:row>90</xdr:row>
      <xdr:rowOff>69647</xdr:rowOff>
    </xdr:to>
    <xdr:cxnSp macro="">
      <xdr:nvCxnSpPr>
        <xdr:cNvPr id="237" name="直線コネクタ 236"/>
        <xdr:cNvCxnSpPr/>
      </xdr:nvCxnSpPr>
      <xdr:spPr>
        <a:xfrm>
          <a:off x="4546600" y="155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80163</xdr:rowOff>
    </xdr:from>
    <xdr:to>
      <xdr:col>24</xdr:col>
      <xdr:colOff>63500</xdr:colOff>
      <xdr:row>97</xdr:row>
      <xdr:rowOff>138430</xdr:rowOff>
    </xdr:to>
    <xdr:cxnSp macro="">
      <xdr:nvCxnSpPr>
        <xdr:cNvPr id="238" name="直線コネクタ 237"/>
        <xdr:cNvCxnSpPr/>
      </xdr:nvCxnSpPr>
      <xdr:spPr>
        <a:xfrm flipV="1">
          <a:off x="3797300" y="16710813"/>
          <a:ext cx="838200" cy="5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78528</xdr:rowOff>
    </xdr:from>
    <xdr:ext cx="599010" cy="259045"/>
    <xdr:sp macro="" textlink="">
      <xdr:nvSpPr>
        <xdr:cNvPr id="239" name="扶助費平均値テキスト"/>
        <xdr:cNvSpPr txBox="1"/>
      </xdr:nvSpPr>
      <xdr:spPr>
        <a:xfrm>
          <a:off x="4686300" y="16194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55651</xdr:rowOff>
    </xdr:from>
    <xdr:to>
      <xdr:col>24</xdr:col>
      <xdr:colOff>114300</xdr:colOff>
      <xdr:row>95</xdr:row>
      <xdr:rowOff>157251</xdr:rowOff>
    </xdr:to>
    <xdr:sp macro="" textlink="">
      <xdr:nvSpPr>
        <xdr:cNvPr id="240" name="フローチャート: 判断 239"/>
        <xdr:cNvSpPr/>
      </xdr:nvSpPr>
      <xdr:spPr>
        <a:xfrm>
          <a:off x="4584700" y="1634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138430</xdr:rowOff>
    </xdr:from>
    <xdr:to>
      <xdr:col>19</xdr:col>
      <xdr:colOff>177800</xdr:colOff>
      <xdr:row>97</xdr:row>
      <xdr:rowOff>170511</xdr:rowOff>
    </xdr:to>
    <xdr:cxnSp macro="">
      <xdr:nvCxnSpPr>
        <xdr:cNvPr id="241" name="直線コネクタ 240"/>
        <xdr:cNvCxnSpPr/>
      </xdr:nvCxnSpPr>
      <xdr:spPr>
        <a:xfrm flipV="1">
          <a:off x="2908300" y="16769080"/>
          <a:ext cx="889000" cy="3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82068</xdr:rowOff>
    </xdr:from>
    <xdr:to>
      <xdr:col>20</xdr:col>
      <xdr:colOff>38100</xdr:colOff>
      <xdr:row>96</xdr:row>
      <xdr:rowOff>12218</xdr:rowOff>
    </xdr:to>
    <xdr:sp macro="" textlink="">
      <xdr:nvSpPr>
        <xdr:cNvPr id="242" name="フローチャート: 判断 241"/>
        <xdr:cNvSpPr/>
      </xdr:nvSpPr>
      <xdr:spPr>
        <a:xfrm>
          <a:off x="37465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28745</xdr:rowOff>
    </xdr:from>
    <xdr:ext cx="599010" cy="259045"/>
    <xdr:sp macro="" textlink="">
      <xdr:nvSpPr>
        <xdr:cNvPr id="243" name="テキスト ボックス 242"/>
        <xdr:cNvSpPr txBox="1"/>
      </xdr:nvSpPr>
      <xdr:spPr>
        <a:xfrm>
          <a:off x="3497795" y="1614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170511</xdr:rowOff>
    </xdr:from>
    <xdr:to>
      <xdr:col>15</xdr:col>
      <xdr:colOff>50800</xdr:colOff>
      <xdr:row>98</xdr:row>
      <xdr:rowOff>3569</xdr:rowOff>
    </xdr:to>
    <xdr:cxnSp macro="">
      <xdr:nvCxnSpPr>
        <xdr:cNvPr id="244" name="直線コネクタ 243"/>
        <xdr:cNvCxnSpPr/>
      </xdr:nvCxnSpPr>
      <xdr:spPr>
        <a:xfrm flipV="1">
          <a:off x="2019300" y="16801161"/>
          <a:ext cx="8890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149924</xdr:rowOff>
    </xdr:from>
    <xdr:to>
      <xdr:col>15</xdr:col>
      <xdr:colOff>101600</xdr:colOff>
      <xdr:row>96</xdr:row>
      <xdr:rowOff>80074</xdr:rowOff>
    </xdr:to>
    <xdr:sp macro="" textlink="">
      <xdr:nvSpPr>
        <xdr:cNvPr id="245" name="フローチャート: 判断 244"/>
        <xdr:cNvSpPr/>
      </xdr:nvSpPr>
      <xdr:spPr>
        <a:xfrm>
          <a:off x="2857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96601</xdr:rowOff>
    </xdr:from>
    <xdr:ext cx="599010" cy="259045"/>
    <xdr:sp macro="" textlink="">
      <xdr:nvSpPr>
        <xdr:cNvPr id="246" name="テキスト ボックス 245"/>
        <xdr:cNvSpPr txBox="1"/>
      </xdr:nvSpPr>
      <xdr:spPr>
        <a:xfrm>
          <a:off x="2608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3569</xdr:rowOff>
    </xdr:from>
    <xdr:to>
      <xdr:col>10</xdr:col>
      <xdr:colOff>114300</xdr:colOff>
      <xdr:row>98</xdr:row>
      <xdr:rowOff>35089</xdr:rowOff>
    </xdr:to>
    <xdr:cxnSp macro="">
      <xdr:nvCxnSpPr>
        <xdr:cNvPr id="247" name="直線コネクタ 246"/>
        <xdr:cNvCxnSpPr/>
      </xdr:nvCxnSpPr>
      <xdr:spPr>
        <a:xfrm flipV="1">
          <a:off x="1130300" y="16805669"/>
          <a:ext cx="889000" cy="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153467</xdr:rowOff>
    </xdr:from>
    <xdr:to>
      <xdr:col>10</xdr:col>
      <xdr:colOff>165100</xdr:colOff>
      <xdr:row>96</xdr:row>
      <xdr:rowOff>83617</xdr:rowOff>
    </xdr:to>
    <xdr:sp macro="" textlink="">
      <xdr:nvSpPr>
        <xdr:cNvPr id="248" name="フローチャート: 判断 247"/>
        <xdr:cNvSpPr/>
      </xdr:nvSpPr>
      <xdr:spPr>
        <a:xfrm>
          <a:off x="1968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100144</xdr:rowOff>
    </xdr:from>
    <xdr:ext cx="599010" cy="259045"/>
    <xdr:sp macro="" textlink="">
      <xdr:nvSpPr>
        <xdr:cNvPr id="249" name="テキスト ボックス 248"/>
        <xdr:cNvSpPr txBox="1"/>
      </xdr:nvSpPr>
      <xdr:spPr>
        <a:xfrm>
          <a:off x="1719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14466</xdr:rowOff>
    </xdr:from>
    <xdr:to>
      <xdr:col>6</xdr:col>
      <xdr:colOff>38100</xdr:colOff>
      <xdr:row>96</xdr:row>
      <xdr:rowOff>116066</xdr:rowOff>
    </xdr:to>
    <xdr:sp macro="" textlink="">
      <xdr:nvSpPr>
        <xdr:cNvPr id="250" name="フローチャート: 判断 249"/>
        <xdr:cNvSpPr/>
      </xdr:nvSpPr>
      <xdr:spPr>
        <a:xfrm>
          <a:off x="1079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132593</xdr:rowOff>
    </xdr:from>
    <xdr:ext cx="534377" cy="259045"/>
    <xdr:sp macro="" textlink="">
      <xdr:nvSpPr>
        <xdr:cNvPr id="251" name="テキスト ボックス 250"/>
        <xdr:cNvSpPr txBox="1"/>
      </xdr:nvSpPr>
      <xdr:spPr>
        <a:xfrm>
          <a:off x="863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29363</xdr:rowOff>
    </xdr:from>
    <xdr:to>
      <xdr:col>24</xdr:col>
      <xdr:colOff>114300</xdr:colOff>
      <xdr:row>97</xdr:row>
      <xdr:rowOff>130963</xdr:rowOff>
    </xdr:to>
    <xdr:sp macro="" textlink="">
      <xdr:nvSpPr>
        <xdr:cNvPr id="257" name="楕円 256"/>
        <xdr:cNvSpPr/>
      </xdr:nvSpPr>
      <xdr:spPr>
        <a:xfrm>
          <a:off x="4584700" y="16660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7790</xdr:rowOff>
    </xdr:from>
    <xdr:ext cx="534377" cy="259045"/>
    <xdr:sp macro="" textlink="">
      <xdr:nvSpPr>
        <xdr:cNvPr id="258" name="扶助費該当値テキスト"/>
        <xdr:cNvSpPr txBox="1"/>
      </xdr:nvSpPr>
      <xdr:spPr>
        <a:xfrm>
          <a:off x="4686300" y="1663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87630</xdr:rowOff>
    </xdr:from>
    <xdr:to>
      <xdr:col>20</xdr:col>
      <xdr:colOff>38100</xdr:colOff>
      <xdr:row>98</xdr:row>
      <xdr:rowOff>17780</xdr:rowOff>
    </xdr:to>
    <xdr:sp macro="" textlink="">
      <xdr:nvSpPr>
        <xdr:cNvPr id="259" name="楕円 258"/>
        <xdr:cNvSpPr/>
      </xdr:nvSpPr>
      <xdr:spPr>
        <a:xfrm>
          <a:off x="3746500" y="167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8907</xdr:rowOff>
    </xdr:from>
    <xdr:ext cx="534377" cy="259045"/>
    <xdr:sp macro="" textlink="">
      <xdr:nvSpPr>
        <xdr:cNvPr id="260" name="テキスト ボックス 259"/>
        <xdr:cNvSpPr txBox="1"/>
      </xdr:nvSpPr>
      <xdr:spPr>
        <a:xfrm>
          <a:off x="3530111" y="168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119711</xdr:rowOff>
    </xdr:from>
    <xdr:to>
      <xdr:col>15</xdr:col>
      <xdr:colOff>101600</xdr:colOff>
      <xdr:row>98</xdr:row>
      <xdr:rowOff>49861</xdr:rowOff>
    </xdr:to>
    <xdr:sp macro="" textlink="">
      <xdr:nvSpPr>
        <xdr:cNvPr id="261" name="楕円 260"/>
        <xdr:cNvSpPr/>
      </xdr:nvSpPr>
      <xdr:spPr>
        <a:xfrm>
          <a:off x="2857500" y="167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40988</xdr:rowOff>
    </xdr:from>
    <xdr:ext cx="534377" cy="259045"/>
    <xdr:sp macro="" textlink="">
      <xdr:nvSpPr>
        <xdr:cNvPr id="262" name="テキスト ボックス 261"/>
        <xdr:cNvSpPr txBox="1"/>
      </xdr:nvSpPr>
      <xdr:spPr>
        <a:xfrm>
          <a:off x="2641111" y="1684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124219</xdr:rowOff>
    </xdr:from>
    <xdr:to>
      <xdr:col>10</xdr:col>
      <xdr:colOff>165100</xdr:colOff>
      <xdr:row>98</xdr:row>
      <xdr:rowOff>54369</xdr:rowOff>
    </xdr:to>
    <xdr:sp macro="" textlink="">
      <xdr:nvSpPr>
        <xdr:cNvPr id="263" name="楕円 262"/>
        <xdr:cNvSpPr/>
      </xdr:nvSpPr>
      <xdr:spPr>
        <a:xfrm>
          <a:off x="1968500" y="1675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45496</xdr:rowOff>
    </xdr:from>
    <xdr:ext cx="534377" cy="259045"/>
    <xdr:sp macro="" textlink="">
      <xdr:nvSpPr>
        <xdr:cNvPr id="264" name="テキスト ボックス 263"/>
        <xdr:cNvSpPr txBox="1"/>
      </xdr:nvSpPr>
      <xdr:spPr>
        <a:xfrm>
          <a:off x="1752111" y="1684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155739</xdr:rowOff>
    </xdr:from>
    <xdr:to>
      <xdr:col>6</xdr:col>
      <xdr:colOff>38100</xdr:colOff>
      <xdr:row>98</xdr:row>
      <xdr:rowOff>85889</xdr:rowOff>
    </xdr:to>
    <xdr:sp macro="" textlink="">
      <xdr:nvSpPr>
        <xdr:cNvPr id="265" name="楕円 264"/>
        <xdr:cNvSpPr/>
      </xdr:nvSpPr>
      <xdr:spPr>
        <a:xfrm>
          <a:off x="1079500" y="1678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77016</xdr:rowOff>
    </xdr:from>
    <xdr:ext cx="534377" cy="259045"/>
    <xdr:sp macro="" textlink="">
      <xdr:nvSpPr>
        <xdr:cNvPr id="266" name="テキスト ボックス 265"/>
        <xdr:cNvSpPr txBox="1"/>
      </xdr:nvSpPr>
      <xdr:spPr>
        <a:xfrm>
          <a:off x="863111" y="1687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104816</xdr:rowOff>
    </xdr:from>
    <xdr:to>
      <xdr:col>54</xdr:col>
      <xdr:colOff>189865</xdr:colOff>
      <xdr:row>33</xdr:row>
      <xdr:rowOff>166743</xdr:rowOff>
    </xdr:to>
    <xdr:cxnSp macro="">
      <xdr:nvCxnSpPr>
        <xdr:cNvPr id="290" name="直線コネクタ 289"/>
        <xdr:cNvCxnSpPr/>
      </xdr:nvCxnSpPr>
      <xdr:spPr>
        <a:xfrm flipV="1">
          <a:off x="10475595" y="5248316"/>
          <a:ext cx="1270" cy="576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170570</xdr:rowOff>
    </xdr:from>
    <xdr:ext cx="599010" cy="259045"/>
    <xdr:sp macro="" textlink="">
      <xdr:nvSpPr>
        <xdr:cNvPr id="291" name="補助費等最小値テキスト"/>
        <xdr:cNvSpPr txBox="1"/>
      </xdr:nvSpPr>
      <xdr:spPr>
        <a:xfrm>
          <a:off x="10528300" y="582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166743</xdr:rowOff>
    </xdr:from>
    <xdr:to>
      <xdr:col>55</xdr:col>
      <xdr:colOff>88900</xdr:colOff>
      <xdr:row>33</xdr:row>
      <xdr:rowOff>166743</xdr:rowOff>
    </xdr:to>
    <xdr:cxnSp macro="">
      <xdr:nvCxnSpPr>
        <xdr:cNvPr id="292" name="直線コネクタ 291"/>
        <xdr:cNvCxnSpPr/>
      </xdr:nvCxnSpPr>
      <xdr:spPr>
        <a:xfrm>
          <a:off x="10388600" y="582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51493</xdr:rowOff>
    </xdr:from>
    <xdr:ext cx="599010" cy="259045"/>
    <xdr:sp macro="" textlink="">
      <xdr:nvSpPr>
        <xdr:cNvPr id="293" name="補助費等最大値テキスト"/>
        <xdr:cNvSpPr txBox="1"/>
      </xdr:nvSpPr>
      <xdr:spPr>
        <a:xfrm>
          <a:off x="10528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104816</xdr:rowOff>
    </xdr:from>
    <xdr:to>
      <xdr:col>55</xdr:col>
      <xdr:colOff>88900</xdr:colOff>
      <xdr:row>30</xdr:row>
      <xdr:rowOff>104816</xdr:rowOff>
    </xdr:to>
    <xdr:cxnSp macro="">
      <xdr:nvCxnSpPr>
        <xdr:cNvPr id="294" name="直線コネクタ 293"/>
        <xdr:cNvCxnSpPr/>
      </xdr:nvCxnSpPr>
      <xdr:spPr>
        <a:xfrm>
          <a:off x="10388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154208</xdr:rowOff>
    </xdr:from>
    <xdr:to>
      <xdr:col>55</xdr:col>
      <xdr:colOff>0</xdr:colOff>
      <xdr:row>37</xdr:row>
      <xdr:rowOff>107513</xdr:rowOff>
    </xdr:to>
    <xdr:cxnSp macro="">
      <xdr:nvCxnSpPr>
        <xdr:cNvPr id="295" name="直線コネクタ 294"/>
        <xdr:cNvCxnSpPr/>
      </xdr:nvCxnSpPr>
      <xdr:spPr>
        <a:xfrm flipV="1">
          <a:off x="9639300" y="5640608"/>
          <a:ext cx="838200" cy="81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112356</xdr:rowOff>
    </xdr:from>
    <xdr:ext cx="599010" cy="259045"/>
    <xdr:sp macro="" textlink="">
      <xdr:nvSpPr>
        <xdr:cNvPr id="296" name="補助費等平均値テキスト"/>
        <xdr:cNvSpPr txBox="1"/>
      </xdr:nvSpPr>
      <xdr:spPr>
        <a:xfrm>
          <a:off x="10528300" y="54273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89479</xdr:rowOff>
    </xdr:from>
    <xdr:to>
      <xdr:col>55</xdr:col>
      <xdr:colOff>50800</xdr:colOff>
      <xdr:row>33</xdr:row>
      <xdr:rowOff>19629</xdr:rowOff>
    </xdr:to>
    <xdr:sp macro="" textlink="">
      <xdr:nvSpPr>
        <xdr:cNvPr id="297" name="フローチャート: 判断 296"/>
        <xdr:cNvSpPr/>
      </xdr:nvSpPr>
      <xdr:spPr>
        <a:xfrm>
          <a:off x="104267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107513</xdr:rowOff>
    </xdr:from>
    <xdr:to>
      <xdr:col>50</xdr:col>
      <xdr:colOff>114300</xdr:colOff>
      <xdr:row>37</xdr:row>
      <xdr:rowOff>134884</xdr:rowOff>
    </xdr:to>
    <xdr:cxnSp macro="">
      <xdr:nvCxnSpPr>
        <xdr:cNvPr id="298" name="直線コネクタ 297"/>
        <xdr:cNvCxnSpPr/>
      </xdr:nvCxnSpPr>
      <xdr:spPr>
        <a:xfrm flipV="1">
          <a:off x="8750300" y="6451163"/>
          <a:ext cx="889000" cy="2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46152</xdr:rowOff>
    </xdr:from>
    <xdr:to>
      <xdr:col>50</xdr:col>
      <xdr:colOff>165100</xdr:colOff>
      <xdr:row>37</xdr:row>
      <xdr:rowOff>147752</xdr:rowOff>
    </xdr:to>
    <xdr:sp macro="" textlink="">
      <xdr:nvSpPr>
        <xdr:cNvPr id="299" name="フローチャート: 判断 298"/>
        <xdr:cNvSpPr/>
      </xdr:nvSpPr>
      <xdr:spPr>
        <a:xfrm>
          <a:off x="9588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164279</xdr:rowOff>
    </xdr:from>
    <xdr:ext cx="534377" cy="259045"/>
    <xdr:sp macro="" textlink="">
      <xdr:nvSpPr>
        <xdr:cNvPr id="300" name="テキスト ボックス 299"/>
        <xdr:cNvSpPr txBox="1"/>
      </xdr:nvSpPr>
      <xdr:spPr>
        <a:xfrm>
          <a:off x="9372111" y="616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134884</xdr:rowOff>
    </xdr:from>
    <xdr:to>
      <xdr:col>45</xdr:col>
      <xdr:colOff>177800</xdr:colOff>
      <xdr:row>38</xdr:row>
      <xdr:rowOff>19533</xdr:rowOff>
    </xdr:to>
    <xdr:cxnSp macro="">
      <xdr:nvCxnSpPr>
        <xdr:cNvPr id="301" name="直線コネクタ 300"/>
        <xdr:cNvCxnSpPr/>
      </xdr:nvCxnSpPr>
      <xdr:spPr>
        <a:xfrm flipV="1">
          <a:off x="7861300" y="6478534"/>
          <a:ext cx="889000" cy="5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65164</xdr:rowOff>
    </xdr:from>
    <xdr:to>
      <xdr:col>46</xdr:col>
      <xdr:colOff>38100</xdr:colOff>
      <xdr:row>37</xdr:row>
      <xdr:rowOff>166763</xdr:rowOff>
    </xdr:to>
    <xdr:sp macro="" textlink="">
      <xdr:nvSpPr>
        <xdr:cNvPr id="302" name="フローチャート: 判断 301"/>
        <xdr:cNvSpPr/>
      </xdr:nvSpPr>
      <xdr:spPr>
        <a:xfrm>
          <a:off x="8699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11841</xdr:rowOff>
    </xdr:from>
    <xdr:ext cx="534377" cy="259045"/>
    <xdr:sp macro="" textlink="">
      <xdr:nvSpPr>
        <xdr:cNvPr id="303" name="テキスト ボックス 302"/>
        <xdr:cNvSpPr txBox="1"/>
      </xdr:nvSpPr>
      <xdr:spPr>
        <a:xfrm>
          <a:off x="8483111" y="618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19533</xdr:rowOff>
    </xdr:from>
    <xdr:to>
      <xdr:col>41</xdr:col>
      <xdr:colOff>50800</xdr:colOff>
      <xdr:row>38</xdr:row>
      <xdr:rowOff>23846</xdr:rowOff>
    </xdr:to>
    <xdr:cxnSp macro="">
      <xdr:nvCxnSpPr>
        <xdr:cNvPr id="304" name="直線コネクタ 303"/>
        <xdr:cNvCxnSpPr/>
      </xdr:nvCxnSpPr>
      <xdr:spPr>
        <a:xfrm flipV="1">
          <a:off x="6972300" y="6534633"/>
          <a:ext cx="889000" cy="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85738</xdr:rowOff>
    </xdr:from>
    <xdr:to>
      <xdr:col>41</xdr:col>
      <xdr:colOff>101600</xdr:colOff>
      <xdr:row>38</xdr:row>
      <xdr:rowOff>15887</xdr:rowOff>
    </xdr:to>
    <xdr:sp macro="" textlink="">
      <xdr:nvSpPr>
        <xdr:cNvPr id="305" name="フローチャート: 判断 304"/>
        <xdr:cNvSpPr/>
      </xdr:nvSpPr>
      <xdr:spPr>
        <a:xfrm>
          <a:off x="7810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32415</xdr:rowOff>
    </xdr:from>
    <xdr:ext cx="534377" cy="259045"/>
    <xdr:sp macro="" textlink="">
      <xdr:nvSpPr>
        <xdr:cNvPr id="306" name="テキスト ボックス 305"/>
        <xdr:cNvSpPr txBox="1"/>
      </xdr:nvSpPr>
      <xdr:spPr>
        <a:xfrm>
          <a:off x="7594111" y="62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307" name="フローチャート: 判断 306"/>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43807</xdr:rowOff>
    </xdr:from>
    <xdr:ext cx="534377" cy="259045"/>
    <xdr:sp macro="" textlink="">
      <xdr:nvSpPr>
        <xdr:cNvPr id="308" name="テキスト ボックス 307"/>
        <xdr:cNvSpPr txBox="1"/>
      </xdr:nvSpPr>
      <xdr:spPr>
        <a:xfrm>
          <a:off x="6705111" y="621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103408</xdr:rowOff>
    </xdr:from>
    <xdr:to>
      <xdr:col>55</xdr:col>
      <xdr:colOff>50800</xdr:colOff>
      <xdr:row>33</xdr:row>
      <xdr:rowOff>33558</xdr:rowOff>
    </xdr:to>
    <xdr:sp macro="" textlink="">
      <xdr:nvSpPr>
        <xdr:cNvPr id="314" name="楕円 313"/>
        <xdr:cNvSpPr/>
      </xdr:nvSpPr>
      <xdr:spPr>
        <a:xfrm>
          <a:off x="10426700" y="558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81835</xdr:rowOff>
    </xdr:from>
    <xdr:ext cx="599010" cy="259045"/>
    <xdr:sp macro="" textlink="">
      <xdr:nvSpPr>
        <xdr:cNvPr id="315" name="補助費等該当値テキスト"/>
        <xdr:cNvSpPr txBox="1"/>
      </xdr:nvSpPr>
      <xdr:spPr>
        <a:xfrm>
          <a:off x="10528300" y="556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56713</xdr:rowOff>
    </xdr:from>
    <xdr:to>
      <xdr:col>50</xdr:col>
      <xdr:colOff>165100</xdr:colOff>
      <xdr:row>37</xdr:row>
      <xdr:rowOff>158313</xdr:rowOff>
    </xdr:to>
    <xdr:sp macro="" textlink="">
      <xdr:nvSpPr>
        <xdr:cNvPr id="316" name="楕円 315"/>
        <xdr:cNvSpPr/>
      </xdr:nvSpPr>
      <xdr:spPr>
        <a:xfrm>
          <a:off x="9588500" y="640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149440</xdr:rowOff>
    </xdr:from>
    <xdr:ext cx="534377" cy="259045"/>
    <xdr:sp macro="" textlink="">
      <xdr:nvSpPr>
        <xdr:cNvPr id="317" name="テキスト ボックス 316"/>
        <xdr:cNvSpPr txBox="1"/>
      </xdr:nvSpPr>
      <xdr:spPr>
        <a:xfrm>
          <a:off x="9372111" y="649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84084</xdr:rowOff>
    </xdr:from>
    <xdr:to>
      <xdr:col>46</xdr:col>
      <xdr:colOff>38100</xdr:colOff>
      <xdr:row>38</xdr:row>
      <xdr:rowOff>14234</xdr:rowOff>
    </xdr:to>
    <xdr:sp macro="" textlink="">
      <xdr:nvSpPr>
        <xdr:cNvPr id="318" name="楕円 317"/>
        <xdr:cNvSpPr/>
      </xdr:nvSpPr>
      <xdr:spPr>
        <a:xfrm>
          <a:off x="8699500" y="642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5361</xdr:rowOff>
    </xdr:from>
    <xdr:ext cx="534377" cy="259045"/>
    <xdr:sp macro="" textlink="">
      <xdr:nvSpPr>
        <xdr:cNvPr id="319" name="テキスト ボックス 318"/>
        <xdr:cNvSpPr txBox="1"/>
      </xdr:nvSpPr>
      <xdr:spPr>
        <a:xfrm>
          <a:off x="8483111" y="652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140183</xdr:rowOff>
    </xdr:from>
    <xdr:to>
      <xdr:col>41</xdr:col>
      <xdr:colOff>101600</xdr:colOff>
      <xdr:row>38</xdr:row>
      <xdr:rowOff>70332</xdr:rowOff>
    </xdr:to>
    <xdr:sp macro="" textlink="">
      <xdr:nvSpPr>
        <xdr:cNvPr id="320" name="楕円 319"/>
        <xdr:cNvSpPr/>
      </xdr:nvSpPr>
      <xdr:spPr>
        <a:xfrm>
          <a:off x="7810500" y="6483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61460</xdr:rowOff>
    </xdr:from>
    <xdr:ext cx="534377" cy="259045"/>
    <xdr:sp macro="" textlink="">
      <xdr:nvSpPr>
        <xdr:cNvPr id="321" name="テキスト ボックス 320"/>
        <xdr:cNvSpPr txBox="1"/>
      </xdr:nvSpPr>
      <xdr:spPr>
        <a:xfrm>
          <a:off x="7594111" y="657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144495</xdr:rowOff>
    </xdr:from>
    <xdr:to>
      <xdr:col>36</xdr:col>
      <xdr:colOff>165100</xdr:colOff>
      <xdr:row>38</xdr:row>
      <xdr:rowOff>74645</xdr:rowOff>
    </xdr:to>
    <xdr:sp macro="" textlink="">
      <xdr:nvSpPr>
        <xdr:cNvPr id="322" name="楕円 321"/>
        <xdr:cNvSpPr/>
      </xdr:nvSpPr>
      <xdr:spPr>
        <a:xfrm>
          <a:off x="6921500" y="648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65773</xdr:rowOff>
    </xdr:from>
    <xdr:ext cx="534377" cy="259045"/>
    <xdr:sp macro="" textlink="">
      <xdr:nvSpPr>
        <xdr:cNvPr id="323" name="テキスト ボックス 322"/>
        <xdr:cNvSpPr txBox="1"/>
      </xdr:nvSpPr>
      <xdr:spPr>
        <a:xfrm>
          <a:off x="6705111" y="658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103253</xdr:rowOff>
    </xdr:from>
    <xdr:to>
      <xdr:col>54</xdr:col>
      <xdr:colOff>189865</xdr:colOff>
      <xdr:row>58</xdr:row>
      <xdr:rowOff>106263</xdr:rowOff>
    </xdr:to>
    <xdr:cxnSp macro="">
      <xdr:nvCxnSpPr>
        <xdr:cNvPr id="347" name="直線コネクタ 346"/>
        <xdr:cNvCxnSpPr/>
      </xdr:nvCxnSpPr>
      <xdr:spPr>
        <a:xfrm flipV="1">
          <a:off x="10475595" y="8847203"/>
          <a:ext cx="1270" cy="120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110090</xdr:rowOff>
    </xdr:from>
    <xdr:ext cx="534377" cy="259045"/>
    <xdr:sp macro="" textlink="">
      <xdr:nvSpPr>
        <xdr:cNvPr id="348" name="普通建設事業費最小値テキスト"/>
        <xdr:cNvSpPr txBox="1"/>
      </xdr:nvSpPr>
      <xdr:spPr>
        <a:xfrm>
          <a:off x="10528300" y="100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106263</xdr:rowOff>
    </xdr:from>
    <xdr:to>
      <xdr:col>55</xdr:col>
      <xdr:colOff>88900</xdr:colOff>
      <xdr:row>58</xdr:row>
      <xdr:rowOff>106263</xdr:rowOff>
    </xdr:to>
    <xdr:cxnSp macro="">
      <xdr:nvCxnSpPr>
        <xdr:cNvPr id="349" name="直線コネクタ 348"/>
        <xdr:cNvCxnSpPr/>
      </xdr:nvCxnSpPr>
      <xdr:spPr>
        <a:xfrm>
          <a:off x="10388600" y="1005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49930</xdr:rowOff>
    </xdr:from>
    <xdr:ext cx="599010" cy="259045"/>
    <xdr:sp macro="" textlink="">
      <xdr:nvSpPr>
        <xdr:cNvPr id="350" name="普通建設事業費最大値テキスト"/>
        <xdr:cNvSpPr txBox="1"/>
      </xdr:nvSpPr>
      <xdr:spPr>
        <a:xfrm>
          <a:off x="10528300" y="8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103253</xdr:rowOff>
    </xdr:from>
    <xdr:to>
      <xdr:col>55</xdr:col>
      <xdr:colOff>88900</xdr:colOff>
      <xdr:row>51</xdr:row>
      <xdr:rowOff>103253</xdr:rowOff>
    </xdr:to>
    <xdr:cxnSp macro="">
      <xdr:nvCxnSpPr>
        <xdr:cNvPr id="351" name="直線コネクタ 350"/>
        <xdr:cNvCxnSpPr/>
      </xdr:nvCxnSpPr>
      <xdr:spPr>
        <a:xfrm>
          <a:off x="10388600" y="884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37074</xdr:rowOff>
    </xdr:from>
    <xdr:to>
      <xdr:col>55</xdr:col>
      <xdr:colOff>0</xdr:colOff>
      <xdr:row>57</xdr:row>
      <xdr:rowOff>62334</xdr:rowOff>
    </xdr:to>
    <xdr:cxnSp macro="">
      <xdr:nvCxnSpPr>
        <xdr:cNvPr id="352" name="直線コネクタ 351"/>
        <xdr:cNvCxnSpPr/>
      </xdr:nvCxnSpPr>
      <xdr:spPr>
        <a:xfrm>
          <a:off x="9639300" y="9809724"/>
          <a:ext cx="8382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22920</xdr:rowOff>
    </xdr:from>
    <xdr:ext cx="534377" cy="259045"/>
    <xdr:sp macro="" textlink="">
      <xdr:nvSpPr>
        <xdr:cNvPr id="353" name="普通建設事業費平均値テキスト"/>
        <xdr:cNvSpPr txBox="1"/>
      </xdr:nvSpPr>
      <xdr:spPr>
        <a:xfrm>
          <a:off x="10528300" y="962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xdr:rowOff>
    </xdr:from>
    <xdr:to>
      <xdr:col>55</xdr:col>
      <xdr:colOff>50800</xdr:colOff>
      <xdr:row>57</xdr:row>
      <xdr:rowOff>101643</xdr:rowOff>
    </xdr:to>
    <xdr:sp macro="" textlink="">
      <xdr:nvSpPr>
        <xdr:cNvPr id="354" name="フローチャート: 判断 353"/>
        <xdr:cNvSpPr/>
      </xdr:nvSpPr>
      <xdr:spPr>
        <a:xfrm>
          <a:off x="104267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37074</xdr:rowOff>
    </xdr:from>
    <xdr:to>
      <xdr:col>50</xdr:col>
      <xdr:colOff>114300</xdr:colOff>
      <xdr:row>57</xdr:row>
      <xdr:rowOff>143967</xdr:rowOff>
    </xdr:to>
    <xdr:cxnSp macro="">
      <xdr:nvCxnSpPr>
        <xdr:cNvPr id="355" name="直線コネクタ 354"/>
        <xdr:cNvCxnSpPr/>
      </xdr:nvCxnSpPr>
      <xdr:spPr>
        <a:xfrm flipV="1">
          <a:off x="8750300" y="9809724"/>
          <a:ext cx="889000" cy="10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10140</xdr:rowOff>
    </xdr:from>
    <xdr:to>
      <xdr:col>50</xdr:col>
      <xdr:colOff>165100</xdr:colOff>
      <xdr:row>57</xdr:row>
      <xdr:rowOff>111740</xdr:rowOff>
    </xdr:to>
    <xdr:sp macro="" textlink="">
      <xdr:nvSpPr>
        <xdr:cNvPr id="356" name="フローチャート: 判断 355"/>
        <xdr:cNvSpPr/>
      </xdr:nvSpPr>
      <xdr:spPr>
        <a:xfrm>
          <a:off x="9588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102867</xdr:rowOff>
    </xdr:from>
    <xdr:ext cx="534377" cy="259045"/>
    <xdr:sp macro="" textlink="">
      <xdr:nvSpPr>
        <xdr:cNvPr id="357" name="テキスト ボックス 356"/>
        <xdr:cNvSpPr txBox="1"/>
      </xdr:nvSpPr>
      <xdr:spPr>
        <a:xfrm>
          <a:off x="9372111" y="987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74481</xdr:rowOff>
    </xdr:from>
    <xdr:to>
      <xdr:col>45</xdr:col>
      <xdr:colOff>177800</xdr:colOff>
      <xdr:row>57</xdr:row>
      <xdr:rowOff>143967</xdr:rowOff>
    </xdr:to>
    <xdr:cxnSp macro="">
      <xdr:nvCxnSpPr>
        <xdr:cNvPr id="358" name="直線コネクタ 357"/>
        <xdr:cNvCxnSpPr/>
      </xdr:nvCxnSpPr>
      <xdr:spPr>
        <a:xfrm>
          <a:off x="7861300" y="9847131"/>
          <a:ext cx="889000" cy="6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7168</xdr:rowOff>
    </xdr:from>
    <xdr:to>
      <xdr:col>46</xdr:col>
      <xdr:colOff>38100</xdr:colOff>
      <xdr:row>57</xdr:row>
      <xdr:rowOff>108768</xdr:rowOff>
    </xdr:to>
    <xdr:sp macro="" textlink="">
      <xdr:nvSpPr>
        <xdr:cNvPr id="359" name="フローチャート: 判断 358"/>
        <xdr:cNvSpPr/>
      </xdr:nvSpPr>
      <xdr:spPr>
        <a:xfrm>
          <a:off x="8699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125295</xdr:rowOff>
    </xdr:from>
    <xdr:ext cx="534377" cy="259045"/>
    <xdr:sp macro="" textlink="">
      <xdr:nvSpPr>
        <xdr:cNvPr id="360" name="テキスト ボックス 359"/>
        <xdr:cNvSpPr txBox="1"/>
      </xdr:nvSpPr>
      <xdr:spPr>
        <a:xfrm>
          <a:off x="8483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74481</xdr:rowOff>
    </xdr:from>
    <xdr:to>
      <xdr:col>41</xdr:col>
      <xdr:colOff>50800</xdr:colOff>
      <xdr:row>57</xdr:row>
      <xdr:rowOff>129184</xdr:rowOff>
    </xdr:to>
    <xdr:cxnSp macro="">
      <xdr:nvCxnSpPr>
        <xdr:cNvPr id="361" name="直線コネクタ 360"/>
        <xdr:cNvCxnSpPr/>
      </xdr:nvCxnSpPr>
      <xdr:spPr>
        <a:xfrm flipV="1">
          <a:off x="6972300" y="9847131"/>
          <a:ext cx="889000" cy="5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11550</xdr:rowOff>
    </xdr:from>
    <xdr:to>
      <xdr:col>41</xdr:col>
      <xdr:colOff>101600</xdr:colOff>
      <xdr:row>57</xdr:row>
      <xdr:rowOff>113150</xdr:rowOff>
    </xdr:to>
    <xdr:sp macro="" textlink="">
      <xdr:nvSpPr>
        <xdr:cNvPr id="362" name="フローチャート: 判断 361"/>
        <xdr:cNvSpPr/>
      </xdr:nvSpPr>
      <xdr:spPr>
        <a:xfrm>
          <a:off x="7810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129677</xdr:rowOff>
    </xdr:from>
    <xdr:ext cx="534377" cy="259045"/>
    <xdr:sp macro="" textlink="">
      <xdr:nvSpPr>
        <xdr:cNvPr id="363" name="テキスト ボックス 362"/>
        <xdr:cNvSpPr txBox="1"/>
      </xdr:nvSpPr>
      <xdr:spPr>
        <a:xfrm>
          <a:off x="7594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25052</xdr:rowOff>
    </xdr:from>
    <xdr:to>
      <xdr:col>36</xdr:col>
      <xdr:colOff>165100</xdr:colOff>
      <xdr:row>57</xdr:row>
      <xdr:rowOff>126652</xdr:rowOff>
    </xdr:to>
    <xdr:sp macro="" textlink="">
      <xdr:nvSpPr>
        <xdr:cNvPr id="364" name="フローチャート: 判断 363"/>
        <xdr:cNvSpPr/>
      </xdr:nvSpPr>
      <xdr:spPr>
        <a:xfrm>
          <a:off x="6921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143179</xdr:rowOff>
    </xdr:from>
    <xdr:ext cx="534377" cy="259045"/>
    <xdr:sp macro="" textlink="">
      <xdr:nvSpPr>
        <xdr:cNvPr id="365" name="テキスト ボックス 364"/>
        <xdr:cNvSpPr txBox="1"/>
      </xdr:nvSpPr>
      <xdr:spPr>
        <a:xfrm>
          <a:off x="6705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11534</xdr:rowOff>
    </xdr:from>
    <xdr:to>
      <xdr:col>55</xdr:col>
      <xdr:colOff>50800</xdr:colOff>
      <xdr:row>57</xdr:row>
      <xdr:rowOff>113134</xdr:rowOff>
    </xdr:to>
    <xdr:sp macro="" textlink="">
      <xdr:nvSpPr>
        <xdr:cNvPr id="371" name="楕円 370"/>
        <xdr:cNvSpPr/>
      </xdr:nvSpPr>
      <xdr:spPr>
        <a:xfrm>
          <a:off x="10426700" y="978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161411</xdr:rowOff>
    </xdr:from>
    <xdr:ext cx="534377" cy="259045"/>
    <xdr:sp macro="" textlink="">
      <xdr:nvSpPr>
        <xdr:cNvPr id="372" name="普通建設事業費該当値テキスト"/>
        <xdr:cNvSpPr txBox="1"/>
      </xdr:nvSpPr>
      <xdr:spPr>
        <a:xfrm>
          <a:off x="10528300" y="976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157724</xdr:rowOff>
    </xdr:from>
    <xdr:to>
      <xdr:col>50</xdr:col>
      <xdr:colOff>165100</xdr:colOff>
      <xdr:row>57</xdr:row>
      <xdr:rowOff>87874</xdr:rowOff>
    </xdr:to>
    <xdr:sp macro="" textlink="">
      <xdr:nvSpPr>
        <xdr:cNvPr id="373" name="楕円 372"/>
        <xdr:cNvSpPr/>
      </xdr:nvSpPr>
      <xdr:spPr>
        <a:xfrm>
          <a:off x="9588500" y="975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104401</xdr:rowOff>
    </xdr:from>
    <xdr:ext cx="534377" cy="259045"/>
    <xdr:sp macro="" textlink="">
      <xdr:nvSpPr>
        <xdr:cNvPr id="374" name="テキスト ボックス 373"/>
        <xdr:cNvSpPr txBox="1"/>
      </xdr:nvSpPr>
      <xdr:spPr>
        <a:xfrm>
          <a:off x="9372111" y="95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93167</xdr:rowOff>
    </xdr:from>
    <xdr:to>
      <xdr:col>46</xdr:col>
      <xdr:colOff>38100</xdr:colOff>
      <xdr:row>58</xdr:row>
      <xdr:rowOff>23317</xdr:rowOff>
    </xdr:to>
    <xdr:sp macro="" textlink="">
      <xdr:nvSpPr>
        <xdr:cNvPr id="375" name="楕円 374"/>
        <xdr:cNvSpPr/>
      </xdr:nvSpPr>
      <xdr:spPr>
        <a:xfrm>
          <a:off x="8699500" y="986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14444</xdr:rowOff>
    </xdr:from>
    <xdr:ext cx="534377" cy="259045"/>
    <xdr:sp macro="" textlink="">
      <xdr:nvSpPr>
        <xdr:cNvPr id="376" name="テキスト ボックス 375"/>
        <xdr:cNvSpPr txBox="1"/>
      </xdr:nvSpPr>
      <xdr:spPr>
        <a:xfrm>
          <a:off x="8483111" y="99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23681</xdr:rowOff>
    </xdr:from>
    <xdr:to>
      <xdr:col>41</xdr:col>
      <xdr:colOff>101600</xdr:colOff>
      <xdr:row>57</xdr:row>
      <xdr:rowOff>125281</xdr:rowOff>
    </xdr:to>
    <xdr:sp macro="" textlink="">
      <xdr:nvSpPr>
        <xdr:cNvPr id="377" name="楕円 376"/>
        <xdr:cNvSpPr/>
      </xdr:nvSpPr>
      <xdr:spPr>
        <a:xfrm>
          <a:off x="7810500" y="979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116408</xdr:rowOff>
    </xdr:from>
    <xdr:ext cx="534377" cy="259045"/>
    <xdr:sp macro="" textlink="">
      <xdr:nvSpPr>
        <xdr:cNvPr id="378" name="テキスト ボックス 377"/>
        <xdr:cNvSpPr txBox="1"/>
      </xdr:nvSpPr>
      <xdr:spPr>
        <a:xfrm>
          <a:off x="7594111" y="98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78384</xdr:rowOff>
    </xdr:from>
    <xdr:to>
      <xdr:col>36</xdr:col>
      <xdr:colOff>165100</xdr:colOff>
      <xdr:row>58</xdr:row>
      <xdr:rowOff>8534</xdr:rowOff>
    </xdr:to>
    <xdr:sp macro="" textlink="">
      <xdr:nvSpPr>
        <xdr:cNvPr id="379" name="楕円 378"/>
        <xdr:cNvSpPr/>
      </xdr:nvSpPr>
      <xdr:spPr>
        <a:xfrm>
          <a:off x="6921500" y="985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171111</xdr:rowOff>
    </xdr:from>
    <xdr:ext cx="534377" cy="259045"/>
    <xdr:sp macro="" textlink="">
      <xdr:nvSpPr>
        <xdr:cNvPr id="380" name="テキスト ボックス 379"/>
        <xdr:cNvSpPr txBox="1"/>
      </xdr:nvSpPr>
      <xdr:spPr>
        <a:xfrm>
          <a:off x="6705111" y="994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152374</xdr:rowOff>
    </xdr:from>
    <xdr:to>
      <xdr:col>54</xdr:col>
      <xdr:colOff>189865</xdr:colOff>
      <xdr:row>79</xdr:row>
      <xdr:rowOff>43828</xdr:rowOff>
    </xdr:to>
    <xdr:cxnSp macro="">
      <xdr:nvCxnSpPr>
        <xdr:cNvPr id="404" name="直線コネクタ 403"/>
        <xdr:cNvCxnSpPr/>
      </xdr:nvCxnSpPr>
      <xdr:spPr>
        <a:xfrm flipV="1">
          <a:off x="10475595" y="11982424"/>
          <a:ext cx="1270" cy="160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47655</xdr:rowOff>
    </xdr:from>
    <xdr:ext cx="313932" cy="259045"/>
    <xdr:sp macro="" textlink="">
      <xdr:nvSpPr>
        <xdr:cNvPr id="405" name="普通建設事業費 （ うち新規整備　）最小値テキスト"/>
        <xdr:cNvSpPr txBox="1"/>
      </xdr:nvSpPr>
      <xdr:spPr>
        <a:xfrm>
          <a:off x="10528300" y="1359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43828</xdr:rowOff>
    </xdr:from>
    <xdr:to>
      <xdr:col>55</xdr:col>
      <xdr:colOff>88900</xdr:colOff>
      <xdr:row>79</xdr:row>
      <xdr:rowOff>43828</xdr:rowOff>
    </xdr:to>
    <xdr:cxnSp macro="">
      <xdr:nvCxnSpPr>
        <xdr:cNvPr id="406" name="直線コネクタ 405"/>
        <xdr:cNvCxnSpPr/>
      </xdr:nvCxnSpPr>
      <xdr:spPr>
        <a:xfrm>
          <a:off x="10388600" y="1358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99051</xdr:rowOff>
    </xdr:from>
    <xdr:ext cx="599010" cy="259045"/>
    <xdr:sp macro="" textlink="">
      <xdr:nvSpPr>
        <xdr:cNvPr id="407" name="普通建設事業費 （ うち新規整備　）最大値テキスト"/>
        <xdr:cNvSpPr txBox="1"/>
      </xdr:nvSpPr>
      <xdr:spPr>
        <a:xfrm>
          <a:off x="10528300" y="1175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152374</xdr:rowOff>
    </xdr:from>
    <xdr:to>
      <xdr:col>55</xdr:col>
      <xdr:colOff>88900</xdr:colOff>
      <xdr:row>69</xdr:row>
      <xdr:rowOff>152374</xdr:rowOff>
    </xdr:to>
    <xdr:cxnSp macro="">
      <xdr:nvCxnSpPr>
        <xdr:cNvPr id="408" name="直線コネクタ 407"/>
        <xdr:cNvCxnSpPr/>
      </xdr:nvCxnSpPr>
      <xdr:spPr>
        <a:xfrm>
          <a:off x="10388600" y="1198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165621</xdr:rowOff>
    </xdr:from>
    <xdr:to>
      <xdr:col>55</xdr:col>
      <xdr:colOff>0</xdr:colOff>
      <xdr:row>79</xdr:row>
      <xdr:rowOff>2236</xdr:rowOff>
    </xdr:to>
    <xdr:cxnSp macro="">
      <xdr:nvCxnSpPr>
        <xdr:cNvPr id="409" name="直線コネクタ 408"/>
        <xdr:cNvCxnSpPr/>
      </xdr:nvCxnSpPr>
      <xdr:spPr>
        <a:xfrm flipV="1">
          <a:off x="9639300" y="13538721"/>
          <a:ext cx="838200" cy="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11650</xdr:rowOff>
    </xdr:from>
    <xdr:ext cx="534377" cy="259045"/>
    <xdr:sp macro="" textlink="">
      <xdr:nvSpPr>
        <xdr:cNvPr id="410" name="普通建設事業費 （ うち新規整備　）平均値テキスト"/>
        <xdr:cNvSpPr txBox="1"/>
      </xdr:nvSpPr>
      <xdr:spPr>
        <a:xfrm>
          <a:off x="10528300" y="13213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160223</xdr:rowOff>
    </xdr:from>
    <xdr:to>
      <xdr:col>55</xdr:col>
      <xdr:colOff>50800</xdr:colOff>
      <xdr:row>78</xdr:row>
      <xdr:rowOff>90373</xdr:rowOff>
    </xdr:to>
    <xdr:sp macro="" textlink="">
      <xdr:nvSpPr>
        <xdr:cNvPr id="411" name="フローチャート: 判断 410"/>
        <xdr:cNvSpPr/>
      </xdr:nvSpPr>
      <xdr:spPr>
        <a:xfrm>
          <a:off x="104267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2236</xdr:rowOff>
    </xdr:from>
    <xdr:to>
      <xdr:col>50</xdr:col>
      <xdr:colOff>114300</xdr:colOff>
      <xdr:row>79</xdr:row>
      <xdr:rowOff>12331</xdr:rowOff>
    </xdr:to>
    <xdr:cxnSp macro="">
      <xdr:nvCxnSpPr>
        <xdr:cNvPr id="412" name="直線コネクタ 411"/>
        <xdr:cNvCxnSpPr/>
      </xdr:nvCxnSpPr>
      <xdr:spPr>
        <a:xfrm flipV="1">
          <a:off x="8750300" y="13546786"/>
          <a:ext cx="889000" cy="1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13881</xdr:rowOff>
    </xdr:from>
    <xdr:to>
      <xdr:col>50</xdr:col>
      <xdr:colOff>165100</xdr:colOff>
      <xdr:row>78</xdr:row>
      <xdr:rowOff>115481</xdr:rowOff>
    </xdr:to>
    <xdr:sp macro="" textlink="">
      <xdr:nvSpPr>
        <xdr:cNvPr id="413" name="フローチャート: 判断 412"/>
        <xdr:cNvSpPr/>
      </xdr:nvSpPr>
      <xdr:spPr>
        <a:xfrm>
          <a:off x="9588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132008</xdr:rowOff>
    </xdr:from>
    <xdr:ext cx="534377" cy="259045"/>
    <xdr:sp macro="" textlink="">
      <xdr:nvSpPr>
        <xdr:cNvPr id="414" name="テキスト ボックス 413"/>
        <xdr:cNvSpPr txBox="1"/>
      </xdr:nvSpPr>
      <xdr:spPr>
        <a:xfrm>
          <a:off x="9372111" y="1316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151867</xdr:rowOff>
    </xdr:from>
    <xdr:to>
      <xdr:col>45</xdr:col>
      <xdr:colOff>177800</xdr:colOff>
      <xdr:row>79</xdr:row>
      <xdr:rowOff>12331</xdr:rowOff>
    </xdr:to>
    <xdr:cxnSp macro="">
      <xdr:nvCxnSpPr>
        <xdr:cNvPr id="415" name="直線コネクタ 414"/>
        <xdr:cNvCxnSpPr/>
      </xdr:nvCxnSpPr>
      <xdr:spPr>
        <a:xfrm>
          <a:off x="7861300" y="13524967"/>
          <a:ext cx="889000" cy="3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27191</xdr:rowOff>
    </xdr:from>
    <xdr:to>
      <xdr:col>46</xdr:col>
      <xdr:colOff>38100</xdr:colOff>
      <xdr:row>78</xdr:row>
      <xdr:rowOff>128791</xdr:rowOff>
    </xdr:to>
    <xdr:sp macro="" textlink="">
      <xdr:nvSpPr>
        <xdr:cNvPr id="416" name="フローチャート: 判断 415"/>
        <xdr:cNvSpPr/>
      </xdr:nvSpPr>
      <xdr:spPr>
        <a:xfrm>
          <a:off x="8699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145318</xdr:rowOff>
    </xdr:from>
    <xdr:ext cx="534377" cy="259045"/>
    <xdr:sp macro="" textlink="">
      <xdr:nvSpPr>
        <xdr:cNvPr id="417" name="テキスト ボックス 416"/>
        <xdr:cNvSpPr txBox="1"/>
      </xdr:nvSpPr>
      <xdr:spPr>
        <a:xfrm>
          <a:off x="8483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151867</xdr:rowOff>
    </xdr:from>
    <xdr:to>
      <xdr:col>41</xdr:col>
      <xdr:colOff>50800</xdr:colOff>
      <xdr:row>79</xdr:row>
      <xdr:rowOff>3353</xdr:rowOff>
    </xdr:to>
    <xdr:cxnSp macro="">
      <xdr:nvCxnSpPr>
        <xdr:cNvPr id="418" name="直線コネクタ 417"/>
        <xdr:cNvCxnSpPr/>
      </xdr:nvCxnSpPr>
      <xdr:spPr>
        <a:xfrm flipV="1">
          <a:off x="6972300" y="13524967"/>
          <a:ext cx="889000" cy="2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32004</xdr:rowOff>
    </xdr:from>
    <xdr:to>
      <xdr:col>41</xdr:col>
      <xdr:colOff>101600</xdr:colOff>
      <xdr:row>78</xdr:row>
      <xdr:rowOff>133604</xdr:rowOff>
    </xdr:to>
    <xdr:sp macro="" textlink="">
      <xdr:nvSpPr>
        <xdr:cNvPr id="419" name="フローチャート: 判断 418"/>
        <xdr:cNvSpPr/>
      </xdr:nvSpPr>
      <xdr:spPr>
        <a:xfrm>
          <a:off x="7810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150131</xdr:rowOff>
    </xdr:from>
    <xdr:ext cx="534377" cy="259045"/>
    <xdr:sp macro="" textlink="">
      <xdr:nvSpPr>
        <xdr:cNvPr id="420" name="テキスト ボックス 419"/>
        <xdr:cNvSpPr txBox="1"/>
      </xdr:nvSpPr>
      <xdr:spPr>
        <a:xfrm>
          <a:off x="7594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42430</xdr:rowOff>
    </xdr:from>
    <xdr:to>
      <xdr:col>36</xdr:col>
      <xdr:colOff>165100</xdr:colOff>
      <xdr:row>78</xdr:row>
      <xdr:rowOff>144030</xdr:rowOff>
    </xdr:to>
    <xdr:sp macro="" textlink="">
      <xdr:nvSpPr>
        <xdr:cNvPr id="421" name="フローチャート: 判断 420"/>
        <xdr:cNvSpPr/>
      </xdr:nvSpPr>
      <xdr:spPr>
        <a:xfrm>
          <a:off x="6921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160557</xdr:rowOff>
    </xdr:from>
    <xdr:ext cx="469744" cy="259045"/>
    <xdr:sp macro="" textlink="">
      <xdr:nvSpPr>
        <xdr:cNvPr id="422" name="テキスト ボックス 421"/>
        <xdr:cNvSpPr txBox="1"/>
      </xdr:nvSpPr>
      <xdr:spPr>
        <a:xfrm>
          <a:off x="6737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114821</xdr:rowOff>
    </xdr:from>
    <xdr:to>
      <xdr:col>55</xdr:col>
      <xdr:colOff>50800</xdr:colOff>
      <xdr:row>79</xdr:row>
      <xdr:rowOff>44971</xdr:rowOff>
    </xdr:to>
    <xdr:sp macro="" textlink="">
      <xdr:nvSpPr>
        <xdr:cNvPr id="428" name="楕円 427"/>
        <xdr:cNvSpPr/>
      </xdr:nvSpPr>
      <xdr:spPr>
        <a:xfrm>
          <a:off x="10426700" y="1348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29748</xdr:rowOff>
    </xdr:from>
    <xdr:ext cx="469744" cy="259045"/>
    <xdr:sp macro="" textlink="">
      <xdr:nvSpPr>
        <xdr:cNvPr id="429" name="普通建設事業費 （ うち新規整備　）該当値テキスト"/>
        <xdr:cNvSpPr txBox="1"/>
      </xdr:nvSpPr>
      <xdr:spPr>
        <a:xfrm>
          <a:off x="10528300" y="1340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122886</xdr:rowOff>
    </xdr:from>
    <xdr:to>
      <xdr:col>50</xdr:col>
      <xdr:colOff>165100</xdr:colOff>
      <xdr:row>79</xdr:row>
      <xdr:rowOff>53036</xdr:rowOff>
    </xdr:to>
    <xdr:sp macro="" textlink="">
      <xdr:nvSpPr>
        <xdr:cNvPr id="430" name="楕円 429"/>
        <xdr:cNvSpPr/>
      </xdr:nvSpPr>
      <xdr:spPr>
        <a:xfrm>
          <a:off x="9588500" y="1349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44163</xdr:rowOff>
    </xdr:from>
    <xdr:ext cx="469744" cy="259045"/>
    <xdr:sp macro="" textlink="">
      <xdr:nvSpPr>
        <xdr:cNvPr id="431" name="テキスト ボックス 430"/>
        <xdr:cNvSpPr txBox="1"/>
      </xdr:nvSpPr>
      <xdr:spPr>
        <a:xfrm>
          <a:off x="9404428" y="1358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132981</xdr:rowOff>
    </xdr:from>
    <xdr:to>
      <xdr:col>46</xdr:col>
      <xdr:colOff>38100</xdr:colOff>
      <xdr:row>79</xdr:row>
      <xdr:rowOff>63131</xdr:rowOff>
    </xdr:to>
    <xdr:sp macro="" textlink="">
      <xdr:nvSpPr>
        <xdr:cNvPr id="432" name="楕円 431"/>
        <xdr:cNvSpPr/>
      </xdr:nvSpPr>
      <xdr:spPr>
        <a:xfrm>
          <a:off x="8699500" y="1350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54258</xdr:rowOff>
    </xdr:from>
    <xdr:ext cx="469744" cy="259045"/>
    <xdr:sp macro="" textlink="">
      <xdr:nvSpPr>
        <xdr:cNvPr id="433" name="テキスト ボックス 432"/>
        <xdr:cNvSpPr txBox="1"/>
      </xdr:nvSpPr>
      <xdr:spPr>
        <a:xfrm>
          <a:off x="8515428" y="1359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101067</xdr:rowOff>
    </xdr:from>
    <xdr:to>
      <xdr:col>41</xdr:col>
      <xdr:colOff>101600</xdr:colOff>
      <xdr:row>79</xdr:row>
      <xdr:rowOff>31217</xdr:rowOff>
    </xdr:to>
    <xdr:sp macro="" textlink="">
      <xdr:nvSpPr>
        <xdr:cNvPr id="434" name="楕円 433"/>
        <xdr:cNvSpPr/>
      </xdr:nvSpPr>
      <xdr:spPr>
        <a:xfrm>
          <a:off x="7810500" y="1347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22344</xdr:rowOff>
    </xdr:from>
    <xdr:ext cx="469744" cy="259045"/>
    <xdr:sp macro="" textlink="">
      <xdr:nvSpPr>
        <xdr:cNvPr id="435" name="テキスト ボックス 434"/>
        <xdr:cNvSpPr txBox="1"/>
      </xdr:nvSpPr>
      <xdr:spPr>
        <a:xfrm>
          <a:off x="7626428" y="1356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124003</xdr:rowOff>
    </xdr:from>
    <xdr:to>
      <xdr:col>36</xdr:col>
      <xdr:colOff>165100</xdr:colOff>
      <xdr:row>79</xdr:row>
      <xdr:rowOff>54153</xdr:rowOff>
    </xdr:to>
    <xdr:sp macro="" textlink="">
      <xdr:nvSpPr>
        <xdr:cNvPr id="436" name="楕円 435"/>
        <xdr:cNvSpPr/>
      </xdr:nvSpPr>
      <xdr:spPr>
        <a:xfrm>
          <a:off x="6921500" y="1349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45280</xdr:rowOff>
    </xdr:from>
    <xdr:ext cx="469744" cy="259045"/>
    <xdr:sp macro="" textlink="">
      <xdr:nvSpPr>
        <xdr:cNvPr id="437" name="テキスト ボックス 436"/>
        <xdr:cNvSpPr txBox="1"/>
      </xdr:nvSpPr>
      <xdr:spPr>
        <a:xfrm>
          <a:off x="6737428" y="1358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97637</xdr:rowOff>
    </xdr:from>
    <xdr:to>
      <xdr:col>54</xdr:col>
      <xdr:colOff>189865</xdr:colOff>
      <xdr:row>98</xdr:row>
      <xdr:rowOff>142139</xdr:rowOff>
    </xdr:to>
    <xdr:cxnSp macro="">
      <xdr:nvCxnSpPr>
        <xdr:cNvPr id="461" name="直線コネクタ 460"/>
        <xdr:cNvCxnSpPr/>
      </xdr:nvCxnSpPr>
      <xdr:spPr>
        <a:xfrm flipV="1">
          <a:off x="10475595" y="15699587"/>
          <a:ext cx="1270" cy="124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145966</xdr:rowOff>
    </xdr:from>
    <xdr:ext cx="469744" cy="259045"/>
    <xdr:sp macro="" textlink="">
      <xdr:nvSpPr>
        <xdr:cNvPr id="462" name="普通建設事業費 （ うち更新整備　）最小値テキスト"/>
        <xdr:cNvSpPr txBox="1"/>
      </xdr:nvSpPr>
      <xdr:spPr>
        <a:xfrm>
          <a:off x="10528300" y="1694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142139</xdr:rowOff>
    </xdr:from>
    <xdr:to>
      <xdr:col>55</xdr:col>
      <xdr:colOff>88900</xdr:colOff>
      <xdr:row>98</xdr:row>
      <xdr:rowOff>142139</xdr:rowOff>
    </xdr:to>
    <xdr:cxnSp macro="">
      <xdr:nvCxnSpPr>
        <xdr:cNvPr id="463" name="直線コネクタ 462"/>
        <xdr:cNvCxnSpPr/>
      </xdr:nvCxnSpPr>
      <xdr:spPr>
        <a:xfrm>
          <a:off x="10388600" y="1694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44314</xdr:rowOff>
    </xdr:from>
    <xdr:ext cx="534377" cy="259045"/>
    <xdr:sp macro="" textlink="">
      <xdr:nvSpPr>
        <xdr:cNvPr id="464" name="普通建設事業費 （ うち更新整備　）最大値テキスト"/>
        <xdr:cNvSpPr txBox="1"/>
      </xdr:nvSpPr>
      <xdr:spPr>
        <a:xfrm>
          <a:off x="10528300" y="1547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97637</xdr:rowOff>
    </xdr:from>
    <xdr:to>
      <xdr:col>55</xdr:col>
      <xdr:colOff>88900</xdr:colOff>
      <xdr:row>91</xdr:row>
      <xdr:rowOff>97637</xdr:rowOff>
    </xdr:to>
    <xdr:cxnSp macro="">
      <xdr:nvCxnSpPr>
        <xdr:cNvPr id="465" name="直線コネクタ 464"/>
        <xdr:cNvCxnSpPr/>
      </xdr:nvCxnSpPr>
      <xdr:spPr>
        <a:xfrm>
          <a:off x="10388600" y="156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168008</xdr:rowOff>
    </xdr:from>
    <xdr:to>
      <xdr:col>55</xdr:col>
      <xdr:colOff>0</xdr:colOff>
      <xdr:row>96</xdr:row>
      <xdr:rowOff>23228</xdr:rowOff>
    </xdr:to>
    <xdr:cxnSp macro="">
      <xdr:nvCxnSpPr>
        <xdr:cNvPr id="466" name="直線コネクタ 465"/>
        <xdr:cNvCxnSpPr/>
      </xdr:nvCxnSpPr>
      <xdr:spPr>
        <a:xfrm flipV="1">
          <a:off x="9639300" y="16455758"/>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66927</xdr:rowOff>
    </xdr:from>
    <xdr:ext cx="534377" cy="259045"/>
    <xdr:sp macro="" textlink="">
      <xdr:nvSpPr>
        <xdr:cNvPr id="467" name="普通建設事業費 （ うち更新整備　）平均値テキスト"/>
        <xdr:cNvSpPr txBox="1"/>
      </xdr:nvSpPr>
      <xdr:spPr>
        <a:xfrm>
          <a:off x="10528300" y="16526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68" name="フローチャート: 判断 467"/>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23228</xdr:rowOff>
    </xdr:from>
    <xdr:to>
      <xdr:col>50</xdr:col>
      <xdr:colOff>114300</xdr:colOff>
      <xdr:row>97</xdr:row>
      <xdr:rowOff>22161</xdr:rowOff>
    </xdr:to>
    <xdr:cxnSp macro="">
      <xdr:nvCxnSpPr>
        <xdr:cNvPr id="469" name="直線コネクタ 468"/>
        <xdr:cNvCxnSpPr/>
      </xdr:nvCxnSpPr>
      <xdr:spPr>
        <a:xfrm flipV="1">
          <a:off x="8750300" y="16482428"/>
          <a:ext cx="889000" cy="17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103836</xdr:rowOff>
    </xdr:from>
    <xdr:to>
      <xdr:col>50</xdr:col>
      <xdr:colOff>165100</xdr:colOff>
      <xdr:row>97</xdr:row>
      <xdr:rowOff>33986</xdr:rowOff>
    </xdr:to>
    <xdr:sp macro="" textlink="">
      <xdr:nvSpPr>
        <xdr:cNvPr id="470" name="フローチャート: 判断 469"/>
        <xdr:cNvSpPr/>
      </xdr:nvSpPr>
      <xdr:spPr>
        <a:xfrm>
          <a:off x="9588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25113</xdr:rowOff>
    </xdr:from>
    <xdr:ext cx="534377" cy="259045"/>
    <xdr:sp macro="" textlink="">
      <xdr:nvSpPr>
        <xdr:cNvPr id="471" name="テキスト ボックス 470"/>
        <xdr:cNvSpPr txBox="1"/>
      </xdr:nvSpPr>
      <xdr:spPr>
        <a:xfrm>
          <a:off x="9372111" y="1665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139319</xdr:rowOff>
    </xdr:from>
    <xdr:to>
      <xdr:col>45</xdr:col>
      <xdr:colOff>177800</xdr:colOff>
      <xdr:row>97</xdr:row>
      <xdr:rowOff>22161</xdr:rowOff>
    </xdr:to>
    <xdr:cxnSp macro="">
      <xdr:nvCxnSpPr>
        <xdr:cNvPr id="472" name="直線コネクタ 471"/>
        <xdr:cNvCxnSpPr/>
      </xdr:nvCxnSpPr>
      <xdr:spPr>
        <a:xfrm>
          <a:off x="7861300" y="16598519"/>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82004</xdr:rowOff>
    </xdr:from>
    <xdr:to>
      <xdr:col>46</xdr:col>
      <xdr:colOff>38100</xdr:colOff>
      <xdr:row>97</xdr:row>
      <xdr:rowOff>12154</xdr:rowOff>
    </xdr:to>
    <xdr:sp macro="" textlink="">
      <xdr:nvSpPr>
        <xdr:cNvPr id="473" name="フローチャート: 判断 472"/>
        <xdr:cNvSpPr/>
      </xdr:nvSpPr>
      <xdr:spPr>
        <a:xfrm>
          <a:off x="8699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28681</xdr:rowOff>
    </xdr:from>
    <xdr:ext cx="534377" cy="259045"/>
    <xdr:sp macro="" textlink="">
      <xdr:nvSpPr>
        <xdr:cNvPr id="474" name="テキスト ボックス 473"/>
        <xdr:cNvSpPr txBox="1"/>
      </xdr:nvSpPr>
      <xdr:spPr>
        <a:xfrm>
          <a:off x="8483111" y="1631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139319</xdr:rowOff>
    </xdr:from>
    <xdr:to>
      <xdr:col>41</xdr:col>
      <xdr:colOff>50800</xdr:colOff>
      <xdr:row>97</xdr:row>
      <xdr:rowOff>34010</xdr:rowOff>
    </xdr:to>
    <xdr:cxnSp macro="">
      <xdr:nvCxnSpPr>
        <xdr:cNvPr id="475" name="直線コネクタ 474"/>
        <xdr:cNvCxnSpPr/>
      </xdr:nvCxnSpPr>
      <xdr:spPr>
        <a:xfrm flipV="1">
          <a:off x="6972300" y="16598519"/>
          <a:ext cx="889000" cy="6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87757</xdr:rowOff>
    </xdr:from>
    <xdr:to>
      <xdr:col>41</xdr:col>
      <xdr:colOff>101600</xdr:colOff>
      <xdr:row>97</xdr:row>
      <xdr:rowOff>17907</xdr:rowOff>
    </xdr:to>
    <xdr:sp macro="" textlink="">
      <xdr:nvSpPr>
        <xdr:cNvPr id="476" name="フローチャート: 判断 475"/>
        <xdr:cNvSpPr/>
      </xdr:nvSpPr>
      <xdr:spPr>
        <a:xfrm>
          <a:off x="78105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34434</xdr:rowOff>
    </xdr:from>
    <xdr:ext cx="534377" cy="259045"/>
    <xdr:sp macro="" textlink="">
      <xdr:nvSpPr>
        <xdr:cNvPr id="477" name="テキスト ボックス 476"/>
        <xdr:cNvSpPr txBox="1"/>
      </xdr:nvSpPr>
      <xdr:spPr>
        <a:xfrm>
          <a:off x="7594111" y="1632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88424</xdr:rowOff>
    </xdr:from>
    <xdr:to>
      <xdr:col>36</xdr:col>
      <xdr:colOff>165100</xdr:colOff>
      <xdr:row>97</xdr:row>
      <xdr:rowOff>18574</xdr:rowOff>
    </xdr:to>
    <xdr:sp macro="" textlink="">
      <xdr:nvSpPr>
        <xdr:cNvPr id="478" name="フローチャート: 判断 477"/>
        <xdr:cNvSpPr/>
      </xdr:nvSpPr>
      <xdr:spPr>
        <a:xfrm>
          <a:off x="6921500" y="1654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35101</xdr:rowOff>
    </xdr:from>
    <xdr:ext cx="534377" cy="259045"/>
    <xdr:sp macro="" textlink="">
      <xdr:nvSpPr>
        <xdr:cNvPr id="479" name="テキスト ボックス 478"/>
        <xdr:cNvSpPr txBox="1"/>
      </xdr:nvSpPr>
      <xdr:spPr>
        <a:xfrm>
          <a:off x="6705111" y="1632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117208</xdr:rowOff>
    </xdr:from>
    <xdr:to>
      <xdr:col>55</xdr:col>
      <xdr:colOff>50800</xdr:colOff>
      <xdr:row>96</xdr:row>
      <xdr:rowOff>47358</xdr:rowOff>
    </xdr:to>
    <xdr:sp macro="" textlink="">
      <xdr:nvSpPr>
        <xdr:cNvPr id="485" name="楕円 484"/>
        <xdr:cNvSpPr/>
      </xdr:nvSpPr>
      <xdr:spPr>
        <a:xfrm>
          <a:off x="10426700" y="1640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140085</xdr:rowOff>
    </xdr:from>
    <xdr:ext cx="534377" cy="259045"/>
    <xdr:sp macro="" textlink="">
      <xdr:nvSpPr>
        <xdr:cNvPr id="486" name="普通建設事業費 （ うち更新整備　）該当値テキスト"/>
        <xdr:cNvSpPr txBox="1"/>
      </xdr:nvSpPr>
      <xdr:spPr>
        <a:xfrm>
          <a:off x="10528300"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143878</xdr:rowOff>
    </xdr:from>
    <xdr:to>
      <xdr:col>50</xdr:col>
      <xdr:colOff>165100</xdr:colOff>
      <xdr:row>96</xdr:row>
      <xdr:rowOff>74028</xdr:rowOff>
    </xdr:to>
    <xdr:sp macro="" textlink="">
      <xdr:nvSpPr>
        <xdr:cNvPr id="487" name="楕円 486"/>
        <xdr:cNvSpPr/>
      </xdr:nvSpPr>
      <xdr:spPr>
        <a:xfrm>
          <a:off x="9588500" y="164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90555</xdr:rowOff>
    </xdr:from>
    <xdr:ext cx="534377" cy="259045"/>
    <xdr:sp macro="" textlink="">
      <xdr:nvSpPr>
        <xdr:cNvPr id="488" name="テキスト ボックス 487"/>
        <xdr:cNvSpPr txBox="1"/>
      </xdr:nvSpPr>
      <xdr:spPr>
        <a:xfrm>
          <a:off x="9372111" y="1620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142811</xdr:rowOff>
    </xdr:from>
    <xdr:to>
      <xdr:col>46</xdr:col>
      <xdr:colOff>38100</xdr:colOff>
      <xdr:row>97</xdr:row>
      <xdr:rowOff>72961</xdr:rowOff>
    </xdr:to>
    <xdr:sp macro="" textlink="">
      <xdr:nvSpPr>
        <xdr:cNvPr id="489" name="楕円 488"/>
        <xdr:cNvSpPr/>
      </xdr:nvSpPr>
      <xdr:spPr>
        <a:xfrm>
          <a:off x="8699500" y="1660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64088</xdr:rowOff>
    </xdr:from>
    <xdr:ext cx="534377" cy="259045"/>
    <xdr:sp macro="" textlink="">
      <xdr:nvSpPr>
        <xdr:cNvPr id="490" name="テキスト ボックス 489"/>
        <xdr:cNvSpPr txBox="1"/>
      </xdr:nvSpPr>
      <xdr:spPr>
        <a:xfrm>
          <a:off x="8483111" y="1669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88519</xdr:rowOff>
    </xdr:from>
    <xdr:to>
      <xdr:col>41</xdr:col>
      <xdr:colOff>101600</xdr:colOff>
      <xdr:row>97</xdr:row>
      <xdr:rowOff>18669</xdr:rowOff>
    </xdr:to>
    <xdr:sp macro="" textlink="">
      <xdr:nvSpPr>
        <xdr:cNvPr id="491" name="楕円 490"/>
        <xdr:cNvSpPr/>
      </xdr:nvSpPr>
      <xdr:spPr>
        <a:xfrm>
          <a:off x="7810500" y="1654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9796</xdr:rowOff>
    </xdr:from>
    <xdr:ext cx="534377" cy="259045"/>
    <xdr:sp macro="" textlink="">
      <xdr:nvSpPr>
        <xdr:cNvPr id="492" name="テキスト ボックス 491"/>
        <xdr:cNvSpPr txBox="1"/>
      </xdr:nvSpPr>
      <xdr:spPr>
        <a:xfrm>
          <a:off x="7594111" y="1664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154660</xdr:rowOff>
    </xdr:from>
    <xdr:to>
      <xdr:col>36</xdr:col>
      <xdr:colOff>165100</xdr:colOff>
      <xdr:row>97</xdr:row>
      <xdr:rowOff>84810</xdr:rowOff>
    </xdr:to>
    <xdr:sp macro="" textlink="">
      <xdr:nvSpPr>
        <xdr:cNvPr id="493" name="楕円 492"/>
        <xdr:cNvSpPr/>
      </xdr:nvSpPr>
      <xdr:spPr>
        <a:xfrm>
          <a:off x="6921500" y="1661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75937</xdr:rowOff>
    </xdr:from>
    <xdr:ext cx="534377" cy="259045"/>
    <xdr:sp macro="" textlink="">
      <xdr:nvSpPr>
        <xdr:cNvPr id="494" name="テキスト ボックス 493"/>
        <xdr:cNvSpPr txBox="1"/>
      </xdr:nvSpPr>
      <xdr:spPr>
        <a:xfrm>
          <a:off x="6705111" y="1670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47193</xdr:rowOff>
    </xdr:from>
    <xdr:to>
      <xdr:col>85</xdr:col>
      <xdr:colOff>126364</xdr:colOff>
      <xdr:row>39</xdr:row>
      <xdr:rowOff>44450</xdr:rowOff>
    </xdr:to>
    <xdr:cxnSp macro="">
      <xdr:nvCxnSpPr>
        <xdr:cNvPr id="518" name="直線コネクタ 517"/>
        <xdr:cNvCxnSpPr/>
      </xdr:nvCxnSpPr>
      <xdr:spPr>
        <a:xfrm flipV="1">
          <a:off x="16317595" y="5362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165320</xdr:rowOff>
    </xdr:from>
    <xdr:ext cx="534377" cy="259045"/>
    <xdr:sp macro="" textlink="">
      <xdr:nvSpPr>
        <xdr:cNvPr id="521" name="災害復旧事業費最大値テキスト"/>
        <xdr:cNvSpPr txBox="1"/>
      </xdr:nvSpPr>
      <xdr:spPr>
        <a:xfrm>
          <a:off x="16370300" y="51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47193</xdr:rowOff>
    </xdr:from>
    <xdr:to>
      <xdr:col>86</xdr:col>
      <xdr:colOff>25400</xdr:colOff>
      <xdr:row>31</xdr:row>
      <xdr:rowOff>47193</xdr:rowOff>
    </xdr:to>
    <xdr:cxnSp macro="">
      <xdr:nvCxnSpPr>
        <xdr:cNvPr id="522" name="直線コネクタ 521"/>
        <xdr:cNvCxnSpPr/>
      </xdr:nvCxnSpPr>
      <xdr:spPr>
        <a:xfrm>
          <a:off x="16230600" y="536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77521</xdr:rowOff>
    </xdr:from>
    <xdr:to>
      <xdr:col>85</xdr:col>
      <xdr:colOff>127000</xdr:colOff>
      <xdr:row>38</xdr:row>
      <xdr:rowOff>87046</xdr:rowOff>
    </xdr:to>
    <xdr:cxnSp macro="">
      <xdr:nvCxnSpPr>
        <xdr:cNvPr id="523" name="直線コネクタ 522"/>
        <xdr:cNvCxnSpPr/>
      </xdr:nvCxnSpPr>
      <xdr:spPr>
        <a:xfrm flipV="1">
          <a:off x="15481300" y="659262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64584</xdr:rowOff>
    </xdr:from>
    <xdr:ext cx="469744" cy="259045"/>
    <xdr:sp macro="" textlink="">
      <xdr:nvSpPr>
        <xdr:cNvPr id="524" name="災害復旧事業費平均値テキスト"/>
        <xdr:cNvSpPr txBox="1"/>
      </xdr:nvSpPr>
      <xdr:spPr>
        <a:xfrm>
          <a:off x="16370300" y="657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86157</xdr:rowOff>
    </xdr:from>
    <xdr:to>
      <xdr:col>85</xdr:col>
      <xdr:colOff>177800</xdr:colOff>
      <xdr:row>39</xdr:row>
      <xdr:rowOff>16307</xdr:rowOff>
    </xdr:to>
    <xdr:sp macro="" textlink="">
      <xdr:nvSpPr>
        <xdr:cNvPr id="525" name="フローチャート: 判断 524"/>
        <xdr:cNvSpPr/>
      </xdr:nvSpPr>
      <xdr:spPr>
        <a:xfrm>
          <a:off x="16268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87046</xdr:rowOff>
    </xdr:from>
    <xdr:to>
      <xdr:col>81</xdr:col>
      <xdr:colOff>50800</xdr:colOff>
      <xdr:row>39</xdr:row>
      <xdr:rowOff>43993</xdr:rowOff>
    </xdr:to>
    <xdr:cxnSp macro="">
      <xdr:nvCxnSpPr>
        <xdr:cNvPr id="526" name="直線コネクタ 525"/>
        <xdr:cNvCxnSpPr/>
      </xdr:nvCxnSpPr>
      <xdr:spPr>
        <a:xfrm flipV="1">
          <a:off x="14592300" y="6602146"/>
          <a:ext cx="889000" cy="12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69469</xdr:rowOff>
    </xdr:from>
    <xdr:to>
      <xdr:col>81</xdr:col>
      <xdr:colOff>101600</xdr:colOff>
      <xdr:row>38</xdr:row>
      <xdr:rowOff>171069</xdr:rowOff>
    </xdr:to>
    <xdr:sp macro="" textlink="">
      <xdr:nvSpPr>
        <xdr:cNvPr id="527" name="フローチャート: 判断 526"/>
        <xdr:cNvSpPr/>
      </xdr:nvSpPr>
      <xdr:spPr>
        <a:xfrm>
          <a:off x="1543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162196</xdr:rowOff>
    </xdr:from>
    <xdr:ext cx="469744" cy="259045"/>
    <xdr:sp macro="" textlink="">
      <xdr:nvSpPr>
        <xdr:cNvPr id="528" name="テキスト ボックス 527"/>
        <xdr:cNvSpPr txBox="1"/>
      </xdr:nvSpPr>
      <xdr:spPr>
        <a:xfrm>
          <a:off x="15246428" y="667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43535</xdr:rowOff>
    </xdr:from>
    <xdr:to>
      <xdr:col>76</xdr:col>
      <xdr:colOff>114300</xdr:colOff>
      <xdr:row>39</xdr:row>
      <xdr:rowOff>43993</xdr:rowOff>
    </xdr:to>
    <xdr:cxnSp macro="">
      <xdr:nvCxnSpPr>
        <xdr:cNvPr id="529" name="直線コネクタ 528"/>
        <xdr:cNvCxnSpPr/>
      </xdr:nvCxnSpPr>
      <xdr:spPr>
        <a:xfrm>
          <a:off x="13703300" y="673008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57810</xdr:rowOff>
    </xdr:from>
    <xdr:to>
      <xdr:col>76</xdr:col>
      <xdr:colOff>165100</xdr:colOff>
      <xdr:row>38</xdr:row>
      <xdr:rowOff>159410</xdr:rowOff>
    </xdr:to>
    <xdr:sp macro="" textlink="">
      <xdr:nvSpPr>
        <xdr:cNvPr id="530" name="フローチャート: 判断 529"/>
        <xdr:cNvSpPr/>
      </xdr:nvSpPr>
      <xdr:spPr>
        <a:xfrm>
          <a:off x="145415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4487</xdr:rowOff>
    </xdr:from>
    <xdr:ext cx="469744" cy="259045"/>
    <xdr:sp macro="" textlink="">
      <xdr:nvSpPr>
        <xdr:cNvPr id="531" name="テキスト ボックス 530"/>
        <xdr:cNvSpPr txBox="1"/>
      </xdr:nvSpPr>
      <xdr:spPr>
        <a:xfrm>
          <a:off x="14357428" y="63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43535</xdr:rowOff>
    </xdr:from>
    <xdr:to>
      <xdr:col>71</xdr:col>
      <xdr:colOff>177800</xdr:colOff>
      <xdr:row>39</xdr:row>
      <xdr:rowOff>44069</xdr:rowOff>
    </xdr:to>
    <xdr:cxnSp macro="">
      <xdr:nvCxnSpPr>
        <xdr:cNvPr id="532" name="直線コネクタ 531"/>
        <xdr:cNvCxnSpPr/>
      </xdr:nvCxnSpPr>
      <xdr:spPr>
        <a:xfrm flipV="1">
          <a:off x="12814300" y="6730085"/>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127991</xdr:rowOff>
    </xdr:from>
    <xdr:to>
      <xdr:col>72</xdr:col>
      <xdr:colOff>38100</xdr:colOff>
      <xdr:row>39</xdr:row>
      <xdr:rowOff>58141</xdr:rowOff>
    </xdr:to>
    <xdr:sp macro="" textlink="">
      <xdr:nvSpPr>
        <xdr:cNvPr id="533" name="フローチャート: 判断 532"/>
        <xdr:cNvSpPr/>
      </xdr:nvSpPr>
      <xdr:spPr>
        <a:xfrm>
          <a:off x="13652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74668</xdr:rowOff>
    </xdr:from>
    <xdr:ext cx="378565" cy="259045"/>
    <xdr:sp macro="" textlink="">
      <xdr:nvSpPr>
        <xdr:cNvPr id="534" name="テキスト ボックス 533"/>
        <xdr:cNvSpPr txBox="1"/>
      </xdr:nvSpPr>
      <xdr:spPr>
        <a:xfrm>
          <a:off x="13514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123037</xdr:rowOff>
    </xdr:from>
    <xdr:to>
      <xdr:col>67</xdr:col>
      <xdr:colOff>101600</xdr:colOff>
      <xdr:row>39</xdr:row>
      <xdr:rowOff>53187</xdr:rowOff>
    </xdr:to>
    <xdr:sp macro="" textlink="">
      <xdr:nvSpPr>
        <xdr:cNvPr id="535" name="フローチャート: 判断 534"/>
        <xdr:cNvSpPr/>
      </xdr:nvSpPr>
      <xdr:spPr>
        <a:xfrm>
          <a:off x="12763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69714</xdr:rowOff>
    </xdr:from>
    <xdr:ext cx="378565" cy="259045"/>
    <xdr:sp macro="" textlink="">
      <xdr:nvSpPr>
        <xdr:cNvPr id="536" name="テキスト ボックス 535"/>
        <xdr:cNvSpPr txBox="1"/>
      </xdr:nvSpPr>
      <xdr:spPr>
        <a:xfrm>
          <a:off x="12625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26721</xdr:rowOff>
    </xdr:from>
    <xdr:to>
      <xdr:col>85</xdr:col>
      <xdr:colOff>177800</xdr:colOff>
      <xdr:row>38</xdr:row>
      <xdr:rowOff>128321</xdr:rowOff>
    </xdr:to>
    <xdr:sp macro="" textlink="">
      <xdr:nvSpPr>
        <xdr:cNvPr id="542" name="楕円 541"/>
        <xdr:cNvSpPr/>
      </xdr:nvSpPr>
      <xdr:spPr>
        <a:xfrm>
          <a:off x="16268700" y="654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49598</xdr:rowOff>
    </xdr:from>
    <xdr:ext cx="469744" cy="259045"/>
    <xdr:sp macro="" textlink="">
      <xdr:nvSpPr>
        <xdr:cNvPr id="543" name="災害復旧事業費該当値テキスト"/>
        <xdr:cNvSpPr txBox="1"/>
      </xdr:nvSpPr>
      <xdr:spPr>
        <a:xfrm>
          <a:off x="16370300" y="639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36246</xdr:rowOff>
    </xdr:from>
    <xdr:to>
      <xdr:col>81</xdr:col>
      <xdr:colOff>101600</xdr:colOff>
      <xdr:row>38</xdr:row>
      <xdr:rowOff>137846</xdr:rowOff>
    </xdr:to>
    <xdr:sp macro="" textlink="">
      <xdr:nvSpPr>
        <xdr:cNvPr id="544" name="楕円 543"/>
        <xdr:cNvSpPr/>
      </xdr:nvSpPr>
      <xdr:spPr>
        <a:xfrm>
          <a:off x="15430500" y="655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154373</xdr:rowOff>
    </xdr:from>
    <xdr:ext cx="469744" cy="259045"/>
    <xdr:sp macro="" textlink="">
      <xdr:nvSpPr>
        <xdr:cNvPr id="545" name="テキスト ボックス 544"/>
        <xdr:cNvSpPr txBox="1"/>
      </xdr:nvSpPr>
      <xdr:spPr>
        <a:xfrm>
          <a:off x="15246428" y="632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164643</xdr:rowOff>
    </xdr:from>
    <xdr:to>
      <xdr:col>76</xdr:col>
      <xdr:colOff>165100</xdr:colOff>
      <xdr:row>39</xdr:row>
      <xdr:rowOff>94793</xdr:rowOff>
    </xdr:to>
    <xdr:sp macro="" textlink="">
      <xdr:nvSpPr>
        <xdr:cNvPr id="546" name="楕円 545"/>
        <xdr:cNvSpPr/>
      </xdr:nvSpPr>
      <xdr:spPr>
        <a:xfrm>
          <a:off x="14541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85920</xdr:rowOff>
    </xdr:from>
    <xdr:ext cx="249299" cy="259045"/>
    <xdr:sp macro="" textlink="">
      <xdr:nvSpPr>
        <xdr:cNvPr id="547" name="テキスト ボックス 546"/>
        <xdr:cNvSpPr txBox="1"/>
      </xdr:nvSpPr>
      <xdr:spPr>
        <a:xfrm>
          <a:off x="14467650" y="6772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164185</xdr:rowOff>
    </xdr:from>
    <xdr:to>
      <xdr:col>72</xdr:col>
      <xdr:colOff>38100</xdr:colOff>
      <xdr:row>39</xdr:row>
      <xdr:rowOff>94335</xdr:rowOff>
    </xdr:to>
    <xdr:sp macro="" textlink="">
      <xdr:nvSpPr>
        <xdr:cNvPr id="548" name="楕円 547"/>
        <xdr:cNvSpPr/>
      </xdr:nvSpPr>
      <xdr:spPr>
        <a:xfrm>
          <a:off x="13652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85462</xdr:rowOff>
    </xdr:from>
    <xdr:ext cx="313932" cy="259045"/>
    <xdr:sp macro="" textlink="">
      <xdr:nvSpPr>
        <xdr:cNvPr id="549" name="テキスト ボックス 548"/>
        <xdr:cNvSpPr txBox="1"/>
      </xdr:nvSpPr>
      <xdr:spPr>
        <a:xfrm>
          <a:off x="13546333" y="67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164719</xdr:rowOff>
    </xdr:from>
    <xdr:to>
      <xdr:col>67</xdr:col>
      <xdr:colOff>101600</xdr:colOff>
      <xdr:row>39</xdr:row>
      <xdr:rowOff>94869</xdr:rowOff>
    </xdr:to>
    <xdr:sp macro="" textlink="">
      <xdr:nvSpPr>
        <xdr:cNvPr id="550" name="楕円 549"/>
        <xdr:cNvSpPr/>
      </xdr:nvSpPr>
      <xdr:spPr>
        <a:xfrm>
          <a:off x="12763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85996</xdr:rowOff>
    </xdr:from>
    <xdr:ext cx="249299" cy="259045"/>
    <xdr:sp macro="" textlink="">
      <xdr:nvSpPr>
        <xdr:cNvPr id="551" name="テキスト ボックス 550"/>
        <xdr:cNvSpPr txBox="1"/>
      </xdr:nvSpPr>
      <xdr:spPr>
        <a:xfrm>
          <a:off x="12689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125984</xdr:rowOff>
    </xdr:from>
    <xdr:to>
      <xdr:col>85</xdr:col>
      <xdr:colOff>126364</xdr:colOff>
      <xdr:row>78</xdr:row>
      <xdr:rowOff>158152</xdr:rowOff>
    </xdr:to>
    <xdr:cxnSp macro="">
      <xdr:nvCxnSpPr>
        <xdr:cNvPr id="627" name="直線コネクタ 626"/>
        <xdr:cNvCxnSpPr/>
      </xdr:nvCxnSpPr>
      <xdr:spPr>
        <a:xfrm flipV="1">
          <a:off x="16317595" y="11956034"/>
          <a:ext cx="1269" cy="157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161979</xdr:rowOff>
    </xdr:from>
    <xdr:ext cx="534377" cy="259045"/>
    <xdr:sp macro="" textlink="">
      <xdr:nvSpPr>
        <xdr:cNvPr id="628" name="公債費最小値テキスト"/>
        <xdr:cNvSpPr txBox="1"/>
      </xdr:nvSpPr>
      <xdr:spPr>
        <a:xfrm>
          <a:off x="16370300" y="1353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158152</xdr:rowOff>
    </xdr:from>
    <xdr:to>
      <xdr:col>86</xdr:col>
      <xdr:colOff>25400</xdr:colOff>
      <xdr:row>78</xdr:row>
      <xdr:rowOff>158152</xdr:rowOff>
    </xdr:to>
    <xdr:cxnSp macro="">
      <xdr:nvCxnSpPr>
        <xdr:cNvPr id="629" name="直線コネクタ 628"/>
        <xdr:cNvCxnSpPr/>
      </xdr:nvCxnSpPr>
      <xdr:spPr>
        <a:xfrm>
          <a:off x="16230600" y="1353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72661</xdr:rowOff>
    </xdr:from>
    <xdr:ext cx="534377" cy="259045"/>
    <xdr:sp macro="" textlink="">
      <xdr:nvSpPr>
        <xdr:cNvPr id="630" name="公債費最大値テキスト"/>
        <xdr:cNvSpPr txBox="1"/>
      </xdr:nvSpPr>
      <xdr:spPr>
        <a:xfrm>
          <a:off x="16370300" y="1173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125984</xdr:rowOff>
    </xdr:from>
    <xdr:to>
      <xdr:col>86</xdr:col>
      <xdr:colOff>25400</xdr:colOff>
      <xdr:row>69</xdr:row>
      <xdr:rowOff>125984</xdr:rowOff>
    </xdr:to>
    <xdr:cxnSp macro="">
      <xdr:nvCxnSpPr>
        <xdr:cNvPr id="631" name="直線コネクタ 630"/>
        <xdr:cNvCxnSpPr/>
      </xdr:nvCxnSpPr>
      <xdr:spPr>
        <a:xfrm>
          <a:off x="16230600" y="119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63936</xdr:rowOff>
    </xdr:from>
    <xdr:to>
      <xdr:col>85</xdr:col>
      <xdr:colOff>127000</xdr:colOff>
      <xdr:row>75</xdr:row>
      <xdr:rowOff>76541</xdr:rowOff>
    </xdr:to>
    <xdr:cxnSp macro="">
      <xdr:nvCxnSpPr>
        <xdr:cNvPr id="632" name="直線コネクタ 631"/>
        <xdr:cNvCxnSpPr/>
      </xdr:nvCxnSpPr>
      <xdr:spPr>
        <a:xfrm flipV="1">
          <a:off x="15481300" y="12922686"/>
          <a:ext cx="838200" cy="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33824</xdr:rowOff>
    </xdr:from>
    <xdr:ext cx="534377" cy="259045"/>
    <xdr:sp macro="" textlink="">
      <xdr:nvSpPr>
        <xdr:cNvPr id="633" name="公債費平均値テキスト"/>
        <xdr:cNvSpPr txBox="1"/>
      </xdr:nvSpPr>
      <xdr:spPr>
        <a:xfrm>
          <a:off x="16370300" y="127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10947</xdr:rowOff>
    </xdr:from>
    <xdr:to>
      <xdr:col>85</xdr:col>
      <xdr:colOff>177800</xdr:colOff>
      <xdr:row>75</xdr:row>
      <xdr:rowOff>112547</xdr:rowOff>
    </xdr:to>
    <xdr:sp macro="" textlink="">
      <xdr:nvSpPr>
        <xdr:cNvPr id="634" name="フローチャート: 判断 633"/>
        <xdr:cNvSpPr/>
      </xdr:nvSpPr>
      <xdr:spPr>
        <a:xfrm>
          <a:off x="16268700" y="128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76541</xdr:rowOff>
    </xdr:from>
    <xdr:to>
      <xdr:col>81</xdr:col>
      <xdr:colOff>50800</xdr:colOff>
      <xdr:row>75</xdr:row>
      <xdr:rowOff>107728</xdr:rowOff>
    </xdr:to>
    <xdr:cxnSp macro="">
      <xdr:nvCxnSpPr>
        <xdr:cNvPr id="635" name="直線コネクタ 634"/>
        <xdr:cNvCxnSpPr/>
      </xdr:nvCxnSpPr>
      <xdr:spPr>
        <a:xfrm flipV="1">
          <a:off x="14592300" y="12935291"/>
          <a:ext cx="889000" cy="3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23063</xdr:rowOff>
    </xdr:from>
    <xdr:to>
      <xdr:col>81</xdr:col>
      <xdr:colOff>101600</xdr:colOff>
      <xdr:row>75</xdr:row>
      <xdr:rowOff>124663</xdr:rowOff>
    </xdr:to>
    <xdr:sp macro="" textlink="">
      <xdr:nvSpPr>
        <xdr:cNvPr id="636" name="フローチャート: 判断 635"/>
        <xdr:cNvSpPr/>
      </xdr:nvSpPr>
      <xdr:spPr>
        <a:xfrm>
          <a:off x="154305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141190</xdr:rowOff>
    </xdr:from>
    <xdr:ext cx="534377" cy="259045"/>
    <xdr:sp macro="" textlink="">
      <xdr:nvSpPr>
        <xdr:cNvPr id="637" name="テキスト ボックス 636"/>
        <xdr:cNvSpPr txBox="1"/>
      </xdr:nvSpPr>
      <xdr:spPr>
        <a:xfrm>
          <a:off x="15214111" y="126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99368</xdr:rowOff>
    </xdr:from>
    <xdr:to>
      <xdr:col>76</xdr:col>
      <xdr:colOff>114300</xdr:colOff>
      <xdr:row>75</xdr:row>
      <xdr:rowOff>107728</xdr:rowOff>
    </xdr:to>
    <xdr:cxnSp macro="">
      <xdr:nvCxnSpPr>
        <xdr:cNvPr id="638" name="直線コネクタ 637"/>
        <xdr:cNvCxnSpPr/>
      </xdr:nvCxnSpPr>
      <xdr:spPr>
        <a:xfrm>
          <a:off x="13703300" y="12958118"/>
          <a:ext cx="8890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162313</xdr:rowOff>
    </xdr:from>
    <xdr:to>
      <xdr:col>76</xdr:col>
      <xdr:colOff>165100</xdr:colOff>
      <xdr:row>75</xdr:row>
      <xdr:rowOff>92463</xdr:rowOff>
    </xdr:to>
    <xdr:sp macro="" textlink="">
      <xdr:nvSpPr>
        <xdr:cNvPr id="639" name="フローチャート: 判断 638"/>
        <xdr:cNvSpPr/>
      </xdr:nvSpPr>
      <xdr:spPr>
        <a:xfrm>
          <a:off x="14541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108990</xdr:rowOff>
    </xdr:from>
    <xdr:ext cx="534377" cy="259045"/>
    <xdr:sp macro="" textlink="">
      <xdr:nvSpPr>
        <xdr:cNvPr id="640" name="テキスト ボックス 639"/>
        <xdr:cNvSpPr txBox="1"/>
      </xdr:nvSpPr>
      <xdr:spPr>
        <a:xfrm>
          <a:off x="14325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45320</xdr:rowOff>
    </xdr:from>
    <xdr:to>
      <xdr:col>71</xdr:col>
      <xdr:colOff>177800</xdr:colOff>
      <xdr:row>75</xdr:row>
      <xdr:rowOff>99368</xdr:rowOff>
    </xdr:to>
    <xdr:cxnSp macro="">
      <xdr:nvCxnSpPr>
        <xdr:cNvPr id="641" name="直線コネクタ 640"/>
        <xdr:cNvCxnSpPr/>
      </xdr:nvCxnSpPr>
      <xdr:spPr>
        <a:xfrm>
          <a:off x="12814300" y="12904070"/>
          <a:ext cx="889000" cy="5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138049</xdr:rowOff>
    </xdr:from>
    <xdr:to>
      <xdr:col>72</xdr:col>
      <xdr:colOff>38100</xdr:colOff>
      <xdr:row>75</xdr:row>
      <xdr:rowOff>68199</xdr:rowOff>
    </xdr:to>
    <xdr:sp macro="" textlink="">
      <xdr:nvSpPr>
        <xdr:cNvPr id="642" name="フローチャート: 判断 641"/>
        <xdr:cNvSpPr/>
      </xdr:nvSpPr>
      <xdr:spPr>
        <a:xfrm>
          <a:off x="1365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84726</xdr:rowOff>
    </xdr:from>
    <xdr:ext cx="534377" cy="259045"/>
    <xdr:sp macro="" textlink="">
      <xdr:nvSpPr>
        <xdr:cNvPr id="643" name="テキスト ボックス 642"/>
        <xdr:cNvSpPr txBox="1"/>
      </xdr:nvSpPr>
      <xdr:spPr>
        <a:xfrm>
          <a:off x="13436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94354</xdr:rowOff>
    </xdr:from>
    <xdr:to>
      <xdr:col>67</xdr:col>
      <xdr:colOff>101600</xdr:colOff>
      <xdr:row>75</xdr:row>
      <xdr:rowOff>24504</xdr:rowOff>
    </xdr:to>
    <xdr:sp macro="" textlink="">
      <xdr:nvSpPr>
        <xdr:cNvPr id="644" name="フローチャート: 判断 643"/>
        <xdr:cNvSpPr/>
      </xdr:nvSpPr>
      <xdr:spPr>
        <a:xfrm>
          <a:off x="12763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41031</xdr:rowOff>
    </xdr:from>
    <xdr:ext cx="534377" cy="259045"/>
    <xdr:sp macro="" textlink="">
      <xdr:nvSpPr>
        <xdr:cNvPr id="645" name="テキスト ボックス 644"/>
        <xdr:cNvSpPr txBox="1"/>
      </xdr:nvSpPr>
      <xdr:spPr>
        <a:xfrm>
          <a:off x="12547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13136</xdr:rowOff>
    </xdr:from>
    <xdr:to>
      <xdr:col>85</xdr:col>
      <xdr:colOff>177800</xdr:colOff>
      <xdr:row>75</xdr:row>
      <xdr:rowOff>114736</xdr:rowOff>
    </xdr:to>
    <xdr:sp macro="" textlink="">
      <xdr:nvSpPr>
        <xdr:cNvPr id="651" name="楕円 650"/>
        <xdr:cNvSpPr/>
      </xdr:nvSpPr>
      <xdr:spPr>
        <a:xfrm>
          <a:off x="16268700" y="128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163013</xdr:rowOff>
    </xdr:from>
    <xdr:ext cx="534377" cy="259045"/>
    <xdr:sp macro="" textlink="">
      <xdr:nvSpPr>
        <xdr:cNvPr id="652" name="公債費該当値テキスト"/>
        <xdr:cNvSpPr txBox="1"/>
      </xdr:nvSpPr>
      <xdr:spPr>
        <a:xfrm>
          <a:off x="16370300" y="1285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25741</xdr:rowOff>
    </xdr:from>
    <xdr:to>
      <xdr:col>81</xdr:col>
      <xdr:colOff>101600</xdr:colOff>
      <xdr:row>75</xdr:row>
      <xdr:rowOff>127341</xdr:rowOff>
    </xdr:to>
    <xdr:sp macro="" textlink="">
      <xdr:nvSpPr>
        <xdr:cNvPr id="653" name="楕円 652"/>
        <xdr:cNvSpPr/>
      </xdr:nvSpPr>
      <xdr:spPr>
        <a:xfrm>
          <a:off x="15430500" y="1288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118468</xdr:rowOff>
    </xdr:from>
    <xdr:ext cx="534377" cy="259045"/>
    <xdr:sp macro="" textlink="">
      <xdr:nvSpPr>
        <xdr:cNvPr id="654" name="テキスト ボックス 653"/>
        <xdr:cNvSpPr txBox="1"/>
      </xdr:nvSpPr>
      <xdr:spPr>
        <a:xfrm>
          <a:off x="15214111" y="1297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56928</xdr:rowOff>
    </xdr:from>
    <xdr:to>
      <xdr:col>76</xdr:col>
      <xdr:colOff>165100</xdr:colOff>
      <xdr:row>75</xdr:row>
      <xdr:rowOff>158528</xdr:rowOff>
    </xdr:to>
    <xdr:sp macro="" textlink="">
      <xdr:nvSpPr>
        <xdr:cNvPr id="655" name="楕円 654"/>
        <xdr:cNvSpPr/>
      </xdr:nvSpPr>
      <xdr:spPr>
        <a:xfrm>
          <a:off x="14541500" y="1291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149655</xdr:rowOff>
    </xdr:from>
    <xdr:ext cx="534377" cy="259045"/>
    <xdr:sp macro="" textlink="">
      <xdr:nvSpPr>
        <xdr:cNvPr id="656" name="テキスト ボックス 655"/>
        <xdr:cNvSpPr txBox="1"/>
      </xdr:nvSpPr>
      <xdr:spPr>
        <a:xfrm>
          <a:off x="14325111" y="1300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48568</xdr:rowOff>
    </xdr:from>
    <xdr:to>
      <xdr:col>72</xdr:col>
      <xdr:colOff>38100</xdr:colOff>
      <xdr:row>75</xdr:row>
      <xdr:rowOff>150168</xdr:rowOff>
    </xdr:to>
    <xdr:sp macro="" textlink="">
      <xdr:nvSpPr>
        <xdr:cNvPr id="657" name="楕円 656"/>
        <xdr:cNvSpPr/>
      </xdr:nvSpPr>
      <xdr:spPr>
        <a:xfrm>
          <a:off x="13652500" y="1290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141296</xdr:rowOff>
    </xdr:from>
    <xdr:ext cx="534377" cy="259045"/>
    <xdr:sp macro="" textlink="">
      <xdr:nvSpPr>
        <xdr:cNvPr id="658" name="テキスト ボックス 657"/>
        <xdr:cNvSpPr txBox="1"/>
      </xdr:nvSpPr>
      <xdr:spPr>
        <a:xfrm>
          <a:off x="13436111" y="130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165970</xdr:rowOff>
    </xdr:from>
    <xdr:to>
      <xdr:col>67</xdr:col>
      <xdr:colOff>101600</xdr:colOff>
      <xdr:row>75</xdr:row>
      <xdr:rowOff>96120</xdr:rowOff>
    </xdr:to>
    <xdr:sp macro="" textlink="">
      <xdr:nvSpPr>
        <xdr:cNvPr id="659" name="楕円 658"/>
        <xdr:cNvSpPr/>
      </xdr:nvSpPr>
      <xdr:spPr>
        <a:xfrm>
          <a:off x="12763500" y="128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87247</xdr:rowOff>
    </xdr:from>
    <xdr:ext cx="534377" cy="259045"/>
    <xdr:sp macro="" textlink="">
      <xdr:nvSpPr>
        <xdr:cNvPr id="660" name="テキスト ボックス 659"/>
        <xdr:cNvSpPr txBox="1"/>
      </xdr:nvSpPr>
      <xdr:spPr>
        <a:xfrm>
          <a:off x="12547111" y="1294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91557</xdr:rowOff>
    </xdr:from>
    <xdr:to>
      <xdr:col>85</xdr:col>
      <xdr:colOff>126364</xdr:colOff>
      <xdr:row>98</xdr:row>
      <xdr:rowOff>125253</xdr:rowOff>
    </xdr:to>
    <xdr:cxnSp macro="">
      <xdr:nvCxnSpPr>
        <xdr:cNvPr id="682" name="直線コネクタ 681"/>
        <xdr:cNvCxnSpPr/>
      </xdr:nvCxnSpPr>
      <xdr:spPr>
        <a:xfrm flipV="1">
          <a:off x="16317595" y="15522057"/>
          <a:ext cx="1269"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129080</xdr:rowOff>
    </xdr:from>
    <xdr:ext cx="378565" cy="259045"/>
    <xdr:sp macro="" textlink="">
      <xdr:nvSpPr>
        <xdr:cNvPr id="683" name="積立金最小値テキスト"/>
        <xdr:cNvSpPr txBox="1"/>
      </xdr:nvSpPr>
      <xdr:spPr>
        <a:xfrm>
          <a:off x="16370300" y="169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125253</xdr:rowOff>
    </xdr:from>
    <xdr:to>
      <xdr:col>86</xdr:col>
      <xdr:colOff>25400</xdr:colOff>
      <xdr:row>98</xdr:row>
      <xdr:rowOff>125253</xdr:rowOff>
    </xdr:to>
    <xdr:cxnSp macro="">
      <xdr:nvCxnSpPr>
        <xdr:cNvPr id="684" name="直線コネクタ 683"/>
        <xdr:cNvCxnSpPr/>
      </xdr:nvCxnSpPr>
      <xdr:spPr>
        <a:xfrm>
          <a:off x="16230600" y="16927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38234</xdr:rowOff>
    </xdr:from>
    <xdr:ext cx="534377" cy="259045"/>
    <xdr:sp macro="" textlink="">
      <xdr:nvSpPr>
        <xdr:cNvPr id="685" name="積立金最大値テキスト"/>
        <xdr:cNvSpPr txBox="1"/>
      </xdr:nvSpPr>
      <xdr:spPr>
        <a:xfrm>
          <a:off x="16370300" y="152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91557</xdr:rowOff>
    </xdr:from>
    <xdr:to>
      <xdr:col>86</xdr:col>
      <xdr:colOff>25400</xdr:colOff>
      <xdr:row>90</xdr:row>
      <xdr:rowOff>91557</xdr:rowOff>
    </xdr:to>
    <xdr:cxnSp macro="">
      <xdr:nvCxnSpPr>
        <xdr:cNvPr id="686" name="直線コネクタ 685"/>
        <xdr:cNvCxnSpPr/>
      </xdr:nvCxnSpPr>
      <xdr:spPr>
        <a:xfrm>
          <a:off x="16230600" y="1552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24919</xdr:rowOff>
    </xdr:from>
    <xdr:to>
      <xdr:col>85</xdr:col>
      <xdr:colOff>127000</xdr:colOff>
      <xdr:row>98</xdr:row>
      <xdr:rowOff>35024</xdr:rowOff>
    </xdr:to>
    <xdr:cxnSp macro="">
      <xdr:nvCxnSpPr>
        <xdr:cNvPr id="687" name="直線コネクタ 686"/>
        <xdr:cNvCxnSpPr/>
      </xdr:nvCxnSpPr>
      <xdr:spPr>
        <a:xfrm flipV="1">
          <a:off x="15481300" y="16827019"/>
          <a:ext cx="838200" cy="1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147393</xdr:rowOff>
    </xdr:from>
    <xdr:ext cx="534377" cy="259045"/>
    <xdr:sp macro="" textlink="">
      <xdr:nvSpPr>
        <xdr:cNvPr id="688" name="積立金平均値テキスト"/>
        <xdr:cNvSpPr txBox="1"/>
      </xdr:nvSpPr>
      <xdr:spPr>
        <a:xfrm>
          <a:off x="16370300" y="1643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124516</xdr:rowOff>
    </xdr:from>
    <xdr:to>
      <xdr:col>85</xdr:col>
      <xdr:colOff>177800</xdr:colOff>
      <xdr:row>97</xdr:row>
      <xdr:rowOff>54666</xdr:rowOff>
    </xdr:to>
    <xdr:sp macro="" textlink="">
      <xdr:nvSpPr>
        <xdr:cNvPr id="689" name="フローチャート: 判断 688"/>
        <xdr:cNvSpPr/>
      </xdr:nvSpPr>
      <xdr:spPr>
        <a:xfrm>
          <a:off x="16268700" y="1658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35024</xdr:rowOff>
    </xdr:from>
    <xdr:to>
      <xdr:col>81</xdr:col>
      <xdr:colOff>50800</xdr:colOff>
      <xdr:row>98</xdr:row>
      <xdr:rowOff>51620</xdr:rowOff>
    </xdr:to>
    <xdr:cxnSp macro="">
      <xdr:nvCxnSpPr>
        <xdr:cNvPr id="690" name="直線コネクタ 689"/>
        <xdr:cNvCxnSpPr/>
      </xdr:nvCxnSpPr>
      <xdr:spPr>
        <a:xfrm flipV="1">
          <a:off x="14592300" y="16837124"/>
          <a:ext cx="889000" cy="1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122710</xdr:rowOff>
    </xdr:from>
    <xdr:to>
      <xdr:col>81</xdr:col>
      <xdr:colOff>101600</xdr:colOff>
      <xdr:row>97</xdr:row>
      <xdr:rowOff>52860</xdr:rowOff>
    </xdr:to>
    <xdr:sp macro="" textlink="">
      <xdr:nvSpPr>
        <xdr:cNvPr id="691" name="フローチャート: 判断 690"/>
        <xdr:cNvSpPr/>
      </xdr:nvSpPr>
      <xdr:spPr>
        <a:xfrm>
          <a:off x="15430500" y="1658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69387</xdr:rowOff>
    </xdr:from>
    <xdr:ext cx="534377" cy="259045"/>
    <xdr:sp macro="" textlink="">
      <xdr:nvSpPr>
        <xdr:cNvPr id="692" name="テキスト ボックス 691"/>
        <xdr:cNvSpPr txBox="1"/>
      </xdr:nvSpPr>
      <xdr:spPr>
        <a:xfrm>
          <a:off x="15214111" y="1635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9238</xdr:rowOff>
    </xdr:from>
    <xdr:to>
      <xdr:col>76</xdr:col>
      <xdr:colOff>114300</xdr:colOff>
      <xdr:row>98</xdr:row>
      <xdr:rowOff>51620</xdr:rowOff>
    </xdr:to>
    <xdr:cxnSp macro="">
      <xdr:nvCxnSpPr>
        <xdr:cNvPr id="693" name="直線コネクタ 692"/>
        <xdr:cNvCxnSpPr/>
      </xdr:nvCxnSpPr>
      <xdr:spPr>
        <a:xfrm>
          <a:off x="13703300" y="16811338"/>
          <a:ext cx="889000" cy="4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160955</xdr:rowOff>
    </xdr:from>
    <xdr:to>
      <xdr:col>76</xdr:col>
      <xdr:colOff>165100</xdr:colOff>
      <xdr:row>96</xdr:row>
      <xdr:rowOff>91105</xdr:rowOff>
    </xdr:to>
    <xdr:sp macro="" textlink="">
      <xdr:nvSpPr>
        <xdr:cNvPr id="694" name="フローチャート: 判断 693"/>
        <xdr:cNvSpPr/>
      </xdr:nvSpPr>
      <xdr:spPr>
        <a:xfrm>
          <a:off x="14541500" y="164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107632</xdr:rowOff>
    </xdr:from>
    <xdr:ext cx="534377" cy="259045"/>
    <xdr:sp macro="" textlink="">
      <xdr:nvSpPr>
        <xdr:cNvPr id="695" name="テキスト ボックス 694"/>
        <xdr:cNvSpPr txBox="1"/>
      </xdr:nvSpPr>
      <xdr:spPr>
        <a:xfrm>
          <a:off x="14325111" y="162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9238</xdr:rowOff>
    </xdr:from>
    <xdr:to>
      <xdr:col>71</xdr:col>
      <xdr:colOff>177800</xdr:colOff>
      <xdr:row>98</xdr:row>
      <xdr:rowOff>74230</xdr:rowOff>
    </xdr:to>
    <xdr:cxnSp macro="">
      <xdr:nvCxnSpPr>
        <xdr:cNvPr id="696" name="直線コネクタ 695"/>
        <xdr:cNvCxnSpPr/>
      </xdr:nvCxnSpPr>
      <xdr:spPr>
        <a:xfrm flipV="1">
          <a:off x="12814300" y="16811338"/>
          <a:ext cx="889000" cy="6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127419</xdr:rowOff>
    </xdr:from>
    <xdr:to>
      <xdr:col>72</xdr:col>
      <xdr:colOff>38100</xdr:colOff>
      <xdr:row>97</xdr:row>
      <xdr:rowOff>57569</xdr:rowOff>
    </xdr:to>
    <xdr:sp macro="" textlink="">
      <xdr:nvSpPr>
        <xdr:cNvPr id="697" name="フローチャート: 判断 696"/>
        <xdr:cNvSpPr/>
      </xdr:nvSpPr>
      <xdr:spPr>
        <a:xfrm>
          <a:off x="13652500" y="1658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74096</xdr:rowOff>
    </xdr:from>
    <xdr:ext cx="534377" cy="259045"/>
    <xdr:sp macro="" textlink="">
      <xdr:nvSpPr>
        <xdr:cNvPr id="698" name="テキスト ボックス 697"/>
        <xdr:cNvSpPr txBox="1"/>
      </xdr:nvSpPr>
      <xdr:spPr>
        <a:xfrm>
          <a:off x="13436111" y="1636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36551</xdr:rowOff>
    </xdr:from>
    <xdr:to>
      <xdr:col>67</xdr:col>
      <xdr:colOff>101600</xdr:colOff>
      <xdr:row>97</xdr:row>
      <xdr:rowOff>138151</xdr:rowOff>
    </xdr:to>
    <xdr:sp macro="" textlink="">
      <xdr:nvSpPr>
        <xdr:cNvPr id="699" name="フローチャート: 判断 698"/>
        <xdr:cNvSpPr/>
      </xdr:nvSpPr>
      <xdr:spPr>
        <a:xfrm>
          <a:off x="12763500" y="166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154678</xdr:rowOff>
    </xdr:from>
    <xdr:ext cx="469744" cy="259045"/>
    <xdr:sp macro="" textlink="">
      <xdr:nvSpPr>
        <xdr:cNvPr id="700" name="テキスト ボックス 699"/>
        <xdr:cNvSpPr txBox="1"/>
      </xdr:nvSpPr>
      <xdr:spPr>
        <a:xfrm>
          <a:off x="12579428" y="16442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145569</xdr:rowOff>
    </xdr:from>
    <xdr:to>
      <xdr:col>85</xdr:col>
      <xdr:colOff>177800</xdr:colOff>
      <xdr:row>98</xdr:row>
      <xdr:rowOff>75719</xdr:rowOff>
    </xdr:to>
    <xdr:sp macro="" textlink="">
      <xdr:nvSpPr>
        <xdr:cNvPr id="706" name="楕円 705"/>
        <xdr:cNvSpPr/>
      </xdr:nvSpPr>
      <xdr:spPr>
        <a:xfrm>
          <a:off x="16268700" y="1677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60496</xdr:rowOff>
    </xdr:from>
    <xdr:ext cx="469744" cy="259045"/>
    <xdr:sp macro="" textlink="">
      <xdr:nvSpPr>
        <xdr:cNvPr id="707" name="積立金該当値テキスト"/>
        <xdr:cNvSpPr txBox="1"/>
      </xdr:nvSpPr>
      <xdr:spPr>
        <a:xfrm>
          <a:off x="16370300" y="1669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155674</xdr:rowOff>
    </xdr:from>
    <xdr:to>
      <xdr:col>81</xdr:col>
      <xdr:colOff>101600</xdr:colOff>
      <xdr:row>98</xdr:row>
      <xdr:rowOff>85824</xdr:rowOff>
    </xdr:to>
    <xdr:sp macro="" textlink="">
      <xdr:nvSpPr>
        <xdr:cNvPr id="708" name="楕円 707"/>
        <xdr:cNvSpPr/>
      </xdr:nvSpPr>
      <xdr:spPr>
        <a:xfrm>
          <a:off x="15430500" y="1678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76951</xdr:rowOff>
    </xdr:from>
    <xdr:ext cx="469744" cy="259045"/>
    <xdr:sp macro="" textlink="">
      <xdr:nvSpPr>
        <xdr:cNvPr id="709" name="テキスト ボックス 708"/>
        <xdr:cNvSpPr txBox="1"/>
      </xdr:nvSpPr>
      <xdr:spPr>
        <a:xfrm>
          <a:off x="15246428" y="1687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820</xdr:rowOff>
    </xdr:from>
    <xdr:to>
      <xdr:col>76</xdr:col>
      <xdr:colOff>165100</xdr:colOff>
      <xdr:row>98</xdr:row>
      <xdr:rowOff>102420</xdr:rowOff>
    </xdr:to>
    <xdr:sp macro="" textlink="">
      <xdr:nvSpPr>
        <xdr:cNvPr id="710" name="楕円 709"/>
        <xdr:cNvSpPr/>
      </xdr:nvSpPr>
      <xdr:spPr>
        <a:xfrm>
          <a:off x="14541500" y="168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93547</xdr:rowOff>
    </xdr:from>
    <xdr:ext cx="469744" cy="259045"/>
    <xdr:sp macro="" textlink="">
      <xdr:nvSpPr>
        <xdr:cNvPr id="711" name="テキスト ボックス 710"/>
        <xdr:cNvSpPr txBox="1"/>
      </xdr:nvSpPr>
      <xdr:spPr>
        <a:xfrm>
          <a:off x="14357428" y="1689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129888</xdr:rowOff>
    </xdr:from>
    <xdr:to>
      <xdr:col>72</xdr:col>
      <xdr:colOff>38100</xdr:colOff>
      <xdr:row>98</xdr:row>
      <xdr:rowOff>60038</xdr:rowOff>
    </xdr:to>
    <xdr:sp macro="" textlink="">
      <xdr:nvSpPr>
        <xdr:cNvPr id="712" name="楕円 711"/>
        <xdr:cNvSpPr/>
      </xdr:nvSpPr>
      <xdr:spPr>
        <a:xfrm>
          <a:off x="13652500" y="1676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51165</xdr:rowOff>
    </xdr:from>
    <xdr:ext cx="469744" cy="259045"/>
    <xdr:sp macro="" textlink="">
      <xdr:nvSpPr>
        <xdr:cNvPr id="713" name="テキスト ボックス 712"/>
        <xdr:cNvSpPr txBox="1"/>
      </xdr:nvSpPr>
      <xdr:spPr>
        <a:xfrm>
          <a:off x="13468428" y="1685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23430</xdr:rowOff>
    </xdr:from>
    <xdr:to>
      <xdr:col>67</xdr:col>
      <xdr:colOff>101600</xdr:colOff>
      <xdr:row>98</xdr:row>
      <xdr:rowOff>125030</xdr:rowOff>
    </xdr:to>
    <xdr:sp macro="" textlink="">
      <xdr:nvSpPr>
        <xdr:cNvPr id="714" name="楕円 713"/>
        <xdr:cNvSpPr/>
      </xdr:nvSpPr>
      <xdr:spPr>
        <a:xfrm>
          <a:off x="12763500" y="1682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116157</xdr:rowOff>
    </xdr:from>
    <xdr:ext cx="469744" cy="259045"/>
    <xdr:sp macro="" textlink="">
      <xdr:nvSpPr>
        <xdr:cNvPr id="715" name="テキスト ボックス 714"/>
        <xdr:cNvSpPr txBox="1"/>
      </xdr:nvSpPr>
      <xdr:spPr>
        <a:xfrm>
          <a:off x="12579428" y="1691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101981</xdr:rowOff>
    </xdr:from>
    <xdr:to>
      <xdr:col>116</xdr:col>
      <xdr:colOff>62864</xdr:colOff>
      <xdr:row>39</xdr:row>
      <xdr:rowOff>44450</xdr:rowOff>
    </xdr:to>
    <xdr:cxnSp macro="">
      <xdr:nvCxnSpPr>
        <xdr:cNvPr id="739" name="直線コネクタ 738"/>
        <xdr:cNvCxnSpPr/>
      </xdr:nvCxnSpPr>
      <xdr:spPr>
        <a:xfrm flipV="1">
          <a:off x="22159595" y="5245481"/>
          <a:ext cx="1269" cy="1485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48658</xdr:rowOff>
    </xdr:from>
    <xdr:ext cx="469744" cy="259045"/>
    <xdr:sp macro="" textlink="">
      <xdr:nvSpPr>
        <xdr:cNvPr id="742" name="投資及び出資金最大値テキスト"/>
        <xdr:cNvSpPr txBox="1"/>
      </xdr:nvSpPr>
      <xdr:spPr>
        <a:xfrm>
          <a:off x="22212300" y="502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101981</xdr:rowOff>
    </xdr:from>
    <xdr:to>
      <xdr:col>116</xdr:col>
      <xdr:colOff>152400</xdr:colOff>
      <xdr:row>30</xdr:row>
      <xdr:rowOff>101981</xdr:rowOff>
    </xdr:to>
    <xdr:cxnSp macro="">
      <xdr:nvCxnSpPr>
        <xdr:cNvPr id="743" name="直線コネクタ 742"/>
        <xdr:cNvCxnSpPr/>
      </xdr:nvCxnSpPr>
      <xdr:spPr>
        <a:xfrm>
          <a:off x="22072600" y="524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62738</xdr:rowOff>
    </xdr:from>
    <xdr:to>
      <xdr:col>116</xdr:col>
      <xdr:colOff>63500</xdr:colOff>
      <xdr:row>37</xdr:row>
      <xdr:rowOff>77597</xdr:rowOff>
    </xdr:to>
    <xdr:cxnSp macro="">
      <xdr:nvCxnSpPr>
        <xdr:cNvPr id="744" name="直線コネクタ 743"/>
        <xdr:cNvCxnSpPr/>
      </xdr:nvCxnSpPr>
      <xdr:spPr>
        <a:xfrm flipV="1">
          <a:off x="21323300" y="6406388"/>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115714</xdr:rowOff>
    </xdr:from>
    <xdr:ext cx="469744" cy="259045"/>
    <xdr:sp macro="" textlink="">
      <xdr:nvSpPr>
        <xdr:cNvPr id="745" name="投資及び出資金平均値テキスト"/>
        <xdr:cNvSpPr txBox="1"/>
      </xdr:nvSpPr>
      <xdr:spPr>
        <a:xfrm>
          <a:off x="22212300" y="6459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137287</xdr:rowOff>
    </xdr:from>
    <xdr:to>
      <xdr:col>116</xdr:col>
      <xdr:colOff>114300</xdr:colOff>
      <xdr:row>38</xdr:row>
      <xdr:rowOff>67437</xdr:rowOff>
    </xdr:to>
    <xdr:sp macro="" textlink="">
      <xdr:nvSpPr>
        <xdr:cNvPr id="746" name="フローチャート: 判断 745"/>
        <xdr:cNvSpPr/>
      </xdr:nvSpPr>
      <xdr:spPr>
        <a:xfrm>
          <a:off x="221107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77597</xdr:rowOff>
    </xdr:from>
    <xdr:to>
      <xdr:col>111</xdr:col>
      <xdr:colOff>177800</xdr:colOff>
      <xdr:row>37</xdr:row>
      <xdr:rowOff>153607</xdr:rowOff>
    </xdr:to>
    <xdr:cxnSp macro="">
      <xdr:nvCxnSpPr>
        <xdr:cNvPr id="747" name="直線コネクタ 746"/>
        <xdr:cNvCxnSpPr/>
      </xdr:nvCxnSpPr>
      <xdr:spPr>
        <a:xfrm flipV="1">
          <a:off x="20434300" y="6421247"/>
          <a:ext cx="889000" cy="7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12319</xdr:rowOff>
    </xdr:from>
    <xdr:to>
      <xdr:col>112</xdr:col>
      <xdr:colOff>38100</xdr:colOff>
      <xdr:row>38</xdr:row>
      <xdr:rowOff>113919</xdr:rowOff>
    </xdr:to>
    <xdr:sp macro="" textlink="">
      <xdr:nvSpPr>
        <xdr:cNvPr id="748" name="フローチャート: 判断 747"/>
        <xdr:cNvSpPr/>
      </xdr:nvSpPr>
      <xdr:spPr>
        <a:xfrm>
          <a:off x="21272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105046</xdr:rowOff>
    </xdr:from>
    <xdr:ext cx="378565" cy="259045"/>
    <xdr:sp macro="" textlink="">
      <xdr:nvSpPr>
        <xdr:cNvPr id="749" name="テキスト ボックス 748"/>
        <xdr:cNvSpPr txBox="1"/>
      </xdr:nvSpPr>
      <xdr:spPr>
        <a:xfrm>
          <a:off x="21134017" y="6620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153607</xdr:rowOff>
    </xdr:from>
    <xdr:to>
      <xdr:col>107</xdr:col>
      <xdr:colOff>50800</xdr:colOff>
      <xdr:row>39</xdr:row>
      <xdr:rowOff>44450</xdr:rowOff>
    </xdr:to>
    <xdr:cxnSp macro="">
      <xdr:nvCxnSpPr>
        <xdr:cNvPr id="750" name="直線コネクタ 749"/>
        <xdr:cNvCxnSpPr/>
      </xdr:nvCxnSpPr>
      <xdr:spPr>
        <a:xfrm flipV="1">
          <a:off x="19545300" y="6497257"/>
          <a:ext cx="889000" cy="23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148146</xdr:rowOff>
    </xdr:from>
    <xdr:to>
      <xdr:col>107</xdr:col>
      <xdr:colOff>101600</xdr:colOff>
      <xdr:row>38</xdr:row>
      <xdr:rowOff>78296</xdr:rowOff>
    </xdr:to>
    <xdr:sp macro="" textlink="">
      <xdr:nvSpPr>
        <xdr:cNvPr id="751" name="フローチャート: 判断 750"/>
        <xdr:cNvSpPr/>
      </xdr:nvSpPr>
      <xdr:spPr>
        <a:xfrm>
          <a:off x="20383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69422</xdr:rowOff>
    </xdr:from>
    <xdr:ext cx="378565" cy="259045"/>
    <xdr:sp macro="" textlink="">
      <xdr:nvSpPr>
        <xdr:cNvPr id="752" name="テキスト ボックス 751"/>
        <xdr:cNvSpPr txBox="1"/>
      </xdr:nvSpPr>
      <xdr:spPr>
        <a:xfrm>
          <a:off x="20245017" y="6584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xdr:rowOff>
    </xdr:from>
    <xdr:to>
      <xdr:col>102</xdr:col>
      <xdr:colOff>165100</xdr:colOff>
      <xdr:row>38</xdr:row>
      <xdr:rowOff>102489</xdr:rowOff>
    </xdr:to>
    <xdr:sp macro="" textlink="">
      <xdr:nvSpPr>
        <xdr:cNvPr id="754" name="フローチャート: 判断 753"/>
        <xdr:cNvSpPr/>
      </xdr:nvSpPr>
      <xdr:spPr>
        <a:xfrm>
          <a:off x="19494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119016</xdr:rowOff>
    </xdr:from>
    <xdr:ext cx="378565" cy="259045"/>
    <xdr:sp macro="" textlink="">
      <xdr:nvSpPr>
        <xdr:cNvPr id="755" name="テキスト ボックス 754"/>
        <xdr:cNvSpPr txBox="1"/>
      </xdr:nvSpPr>
      <xdr:spPr>
        <a:xfrm>
          <a:off x="19356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46419</xdr:rowOff>
    </xdr:from>
    <xdr:to>
      <xdr:col>98</xdr:col>
      <xdr:colOff>38100</xdr:colOff>
      <xdr:row>38</xdr:row>
      <xdr:rowOff>148019</xdr:rowOff>
    </xdr:to>
    <xdr:sp macro="" textlink="">
      <xdr:nvSpPr>
        <xdr:cNvPr id="756" name="フローチャート: 判断 755"/>
        <xdr:cNvSpPr/>
      </xdr:nvSpPr>
      <xdr:spPr>
        <a:xfrm>
          <a:off x="18605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164545</xdr:rowOff>
    </xdr:from>
    <xdr:ext cx="378565" cy="259045"/>
    <xdr:sp macro="" textlink="">
      <xdr:nvSpPr>
        <xdr:cNvPr id="757" name="テキスト ボックス 756"/>
        <xdr:cNvSpPr txBox="1"/>
      </xdr:nvSpPr>
      <xdr:spPr>
        <a:xfrm>
          <a:off x="18467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11938</xdr:rowOff>
    </xdr:from>
    <xdr:to>
      <xdr:col>116</xdr:col>
      <xdr:colOff>114300</xdr:colOff>
      <xdr:row>37</xdr:row>
      <xdr:rowOff>113538</xdr:rowOff>
    </xdr:to>
    <xdr:sp macro="" textlink="">
      <xdr:nvSpPr>
        <xdr:cNvPr id="763" name="楕円 762"/>
        <xdr:cNvSpPr/>
      </xdr:nvSpPr>
      <xdr:spPr>
        <a:xfrm>
          <a:off x="22110700" y="635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34815</xdr:rowOff>
    </xdr:from>
    <xdr:ext cx="469744" cy="259045"/>
    <xdr:sp macro="" textlink="">
      <xdr:nvSpPr>
        <xdr:cNvPr id="764" name="投資及び出資金該当値テキスト"/>
        <xdr:cNvSpPr txBox="1"/>
      </xdr:nvSpPr>
      <xdr:spPr>
        <a:xfrm>
          <a:off x="22212300" y="62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26797</xdr:rowOff>
    </xdr:from>
    <xdr:to>
      <xdr:col>112</xdr:col>
      <xdr:colOff>38100</xdr:colOff>
      <xdr:row>37</xdr:row>
      <xdr:rowOff>128397</xdr:rowOff>
    </xdr:to>
    <xdr:sp macro="" textlink="">
      <xdr:nvSpPr>
        <xdr:cNvPr id="765" name="楕円 764"/>
        <xdr:cNvSpPr/>
      </xdr:nvSpPr>
      <xdr:spPr>
        <a:xfrm>
          <a:off x="21272500" y="637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144924</xdr:rowOff>
    </xdr:from>
    <xdr:ext cx="469744" cy="259045"/>
    <xdr:sp macro="" textlink="">
      <xdr:nvSpPr>
        <xdr:cNvPr id="766" name="テキスト ボックス 765"/>
        <xdr:cNvSpPr txBox="1"/>
      </xdr:nvSpPr>
      <xdr:spPr>
        <a:xfrm>
          <a:off x="21088428" y="614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102807</xdr:rowOff>
    </xdr:from>
    <xdr:to>
      <xdr:col>107</xdr:col>
      <xdr:colOff>101600</xdr:colOff>
      <xdr:row>38</xdr:row>
      <xdr:rowOff>32956</xdr:rowOff>
    </xdr:to>
    <xdr:sp macro="" textlink="">
      <xdr:nvSpPr>
        <xdr:cNvPr id="767" name="楕円 766"/>
        <xdr:cNvSpPr/>
      </xdr:nvSpPr>
      <xdr:spPr>
        <a:xfrm>
          <a:off x="20383500" y="64464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49484</xdr:rowOff>
    </xdr:from>
    <xdr:ext cx="469744" cy="259045"/>
    <xdr:sp macro="" textlink="">
      <xdr:nvSpPr>
        <xdr:cNvPr id="768" name="テキスト ボックス 767"/>
        <xdr:cNvSpPr txBox="1"/>
      </xdr:nvSpPr>
      <xdr:spPr>
        <a:xfrm>
          <a:off x="20199428" y="622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17399</xdr:rowOff>
    </xdr:from>
    <xdr:to>
      <xdr:col>116</xdr:col>
      <xdr:colOff>62864</xdr:colOff>
      <xdr:row>59</xdr:row>
      <xdr:rowOff>44450</xdr:rowOff>
    </xdr:to>
    <xdr:cxnSp macro="">
      <xdr:nvCxnSpPr>
        <xdr:cNvPr id="796" name="直線コネクタ 795"/>
        <xdr:cNvCxnSpPr/>
      </xdr:nvCxnSpPr>
      <xdr:spPr>
        <a:xfrm flipV="1">
          <a:off x="22159595" y="8589899"/>
          <a:ext cx="1269" cy="157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135526</xdr:rowOff>
    </xdr:from>
    <xdr:ext cx="534377" cy="259045"/>
    <xdr:sp macro="" textlink="">
      <xdr:nvSpPr>
        <xdr:cNvPr id="799" name="貸付金最大値テキスト"/>
        <xdr:cNvSpPr txBox="1"/>
      </xdr:nvSpPr>
      <xdr:spPr>
        <a:xfrm>
          <a:off x="22212300" y="83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17399</xdr:rowOff>
    </xdr:from>
    <xdr:to>
      <xdr:col>116</xdr:col>
      <xdr:colOff>152400</xdr:colOff>
      <xdr:row>50</xdr:row>
      <xdr:rowOff>17399</xdr:rowOff>
    </xdr:to>
    <xdr:cxnSp macro="">
      <xdr:nvCxnSpPr>
        <xdr:cNvPr id="800" name="直線コネクタ 799"/>
        <xdr:cNvCxnSpPr/>
      </xdr:nvCxnSpPr>
      <xdr:spPr>
        <a:xfrm>
          <a:off x="22072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30734</xdr:rowOff>
    </xdr:from>
    <xdr:to>
      <xdr:col>116</xdr:col>
      <xdr:colOff>63500</xdr:colOff>
      <xdr:row>59</xdr:row>
      <xdr:rowOff>39630</xdr:rowOff>
    </xdr:to>
    <xdr:cxnSp macro="">
      <xdr:nvCxnSpPr>
        <xdr:cNvPr id="801" name="直線コネクタ 800"/>
        <xdr:cNvCxnSpPr/>
      </xdr:nvCxnSpPr>
      <xdr:spPr>
        <a:xfrm>
          <a:off x="21323300" y="10146284"/>
          <a:ext cx="838200" cy="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84402</xdr:rowOff>
    </xdr:from>
    <xdr:ext cx="469744" cy="259045"/>
    <xdr:sp macro="" textlink="">
      <xdr:nvSpPr>
        <xdr:cNvPr id="802" name="貸付金平均値テキスト"/>
        <xdr:cNvSpPr txBox="1"/>
      </xdr:nvSpPr>
      <xdr:spPr>
        <a:xfrm>
          <a:off x="22212300" y="9857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61525</xdr:rowOff>
    </xdr:from>
    <xdr:to>
      <xdr:col>116</xdr:col>
      <xdr:colOff>114300</xdr:colOff>
      <xdr:row>58</xdr:row>
      <xdr:rowOff>163125</xdr:rowOff>
    </xdr:to>
    <xdr:sp macro="" textlink="">
      <xdr:nvSpPr>
        <xdr:cNvPr id="803" name="フローチャート: 判断 802"/>
        <xdr:cNvSpPr/>
      </xdr:nvSpPr>
      <xdr:spPr>
        <a:xfrm>
          <a:off x="221107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16256</xdr:rowOff>
    </xdr:from>
    <xdr:to>
      <xdr:col>111</xdr:col>
      <xdr:colOff>177800</xdr:colOff>
      <xdr:row>59</xdr:row>
      <xdr:rowOff>30734</xdr:rowOff>
    </xdr:to>
    <xdr:cxnSp macro="">
      <xdr:nvCxnSpPr>
        <xdr:cNvPr id="804" name="直線コネクタ 803"/>
        <xdr:cNvCxnSpPr/>
      </xdr:nvCxnSpPr>
      <xdr:spPr>
        <a:xfrm>
          <a:off x="20434300" y="1013180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82499</xdr:rowOff>
    </xdr:from>
    <xdr:to>
      <xdr:col>112</xdr:col>
      <xdr:colOff>38100</xdr:colOff>
      <xdr:row>59</xdr:row>
      <xdr:rowOff>12649</xdr:rowOff>
    </xdr:to>
    <xdr:sp macro="" textlink="">
      <xdr:nvSpPr>
        <xdr:cNvPr id="805" name="フローチャート: 判断 804"/>
        <xdr:cNvSpPr/>
      </xdr:nvSpPr>
      <xdr:spPr>
        <a:xfrm>
          <a:off x="21272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29176</xdr:rowOff>
    </xdr:from>
    <xdr:ext cx="469744" cy="259045"/>
    <xdr:sp macro="" textlink="">
      <xdr:nvSpPr>
        <xdr:cNvPr id="806" name="テキスト ボックス 805"/>
        <xdr:cNvSpPr txBox="1"/>
      </xdr:nvSpPr>
      <xdr:spPr>
        <a:xfrm>
          <a:off x="21088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171418</xdr:rowOff>
    </xdr:from>
    <xdr:to>
      <xdr:col>107</xdr:col>
      <xdr:colOff>50800</xdr:colOff>
      <xdr:row>59</xdr:row>
      <xdr:rowOff>16256</xdr:rowOff>
    </xdr:to>
    <xdr:cxnSp macro="">
      <xdr:nvCxnSpPr>
        <xdr:cNvPr id="807" name="直線コネクタ 806"/>
        <xdr:cNvCxnSpPr/>
      </xdr:nvCxnSpPr>
      <xdr:spPr>
        <a:xfrm>
          <a:off x="19545300" y="10115518"/>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92539</xdr:rowOff>
    </xdr:from>
    <xdr:to>
      <xdr:col>107</xdr:col>
      <xdr:colOff>101600</xdr:colOff>
      <xdr:row>59</xdr:row>
      <xdr:rowOff>22689</xdr:rowOff>
    </xdr:to>
    <xdr:sp macro="" textlink="">
      <xdr:nvSpPr>
        <xdr:cNvPr id="808" name="フローチャート: 判断 807"/>
        <xdr:cNvSpPr/>
      </xdr:nvSpPr>
      <xdr:spPr>
        <a:xfrm>
          <a:off x="20383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39216</xdr:rowOff>
    </xdr:from>
    <xdr:ext cx="469744" cy="259045"/>
    <xdr:sp macro="" textlink="">
      <xdr:nvSpPr>
        <xdr:cNvPr id="809" name="テキスト ボックス 808"/>
        <xdr:cNvSpPr txBox="1"/>
      </xdr:nvSpPr>
      <xdr:spPr>
        <a:xfrm>
          <a:off x="20199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153778</xdr:rowOff>
    </xdr:from>
    <xdr:to>
      <xdr:col>102</xdr:col>
      <xdr:colOff>114300</xdr:colOff>
      <xdr:row>58</xdr:row>
      <xdr:rowOff>171418</xdr:rowOff>
    </xdr:to>
    <xdr:cxnSp macro="">
      <xdr:nvCxnSpPr>
        <xdr:cNvPr id="810" name="直線コネクタ 809"/>
        <xdr:cNvCxnSpPr/>
      </xdr:nvCxnSpPr>
      <xdr:spPr>
        <a:xfrm>
          <a:off x="18656300" y="10097878"/>
          <a:ext cx="889000" cy="1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87414</xdr:rowOff>
    </xdr:from>
    <xdr:to>
      <xdr:col>102</xdr:col>
      <xdr:colOff>165100</xdr:colOff>
      <xdr:row>59</xdr:row>
      <xdr:rowOff>17564</xdr:rowOff>
    </xdr:to>
    <xdr:sp macro="" textlink="">
      <xdr:nvSpPr>
        <xdr:cNvPr id="811" name="フローチャート: 判断 810"/>
        <xdr:cNvSpPr/>
      </xdr:nvSpPr>
      <xdr:spPr>
        <a:xfrm>
          <a:off x="19494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34091</xdr:rowOff>
    </xdr:from>
    <xdr:ext cx="469744" cy="259045"/>
    <xdr:sp macro="" textlink="">
      <xdr:nvSpPr>
        <xdr:cNvPr id="812" name="テキスト ボックス 811"/>
        <xdr:cNvSpPr txBox="1"/>
      </xdr:nvSpPr>
      <xdr:spPr>
        <a:xfrm>
          <a:off x="19310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90767</xdr:rowOff>
    </xdr:from>
    <xdr:to>
      <xdr:col>98</xdr:col>
      <xdr:colOff>38100</xdr:colOff>
      <xdr:row>59</xdr:row>
      <xdr:rowOff>20917</xdr:rowOff>
    </xdr:to>
    <xdr:sp macro="" textlink="">
      <xdr:nvSpPr>
        <xdr:cNvPr id="813" name="フローチャート: 判断 812"/>
        <xdr:cNvSpPr/>
      </xdr:nvSpPr>
      <xdr:spPr>
        <a:xfrm>
          <a:off x="18605500" y="1003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37444</xdr:rowOff>
    </xdr:from>
    <xdr:ext cx="469744" cy="259045"/>
    <xdr:sp macro="" textlink="">
      <xdr:nvSpPr>
        <xdr:cNvPr id="814" name="テキスト ボックス 813"/>
        <xdr:cNvSpPr txBox="1"/>
      </xdr:nvSpPr>
      <xdr:spPr>
        <a:xfrm>
          <a:off x="18421428" y="981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160280</xdr:rowOff>
    </xdr:from>
    <xdr:to>
      <xdr:col>116</xdr:col>
      <xdr:colOff>114300</xdr:colOff>
      <xdr:row>59</xdr:row>
      <xdr:rowOff>90430</xdr:rowOff>
    </xdr:to>
    <xdr:sp macro="" textlink="">
      <xdr:nvSpPr>
        <xdr:cNvPr id="820" name="楕円 819"/>
        <xdr:cNvSpPr/>
      </xdr:nvSpPr>
      <xdr:spPr>
        <a:xfrm>
          <a:off x="22110700" y="10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75207</xdr:rowOff>
    </xdr:from>
    <xdr:ext cx="378565" cy="259045"/>
    <xdr:sp macro="" textlink="">
      <xdr:nvSpPr>
        <xdr:cNvPr id="821" name="貸付金該当値テキスト"/>
        <xdr:cNvSpPr txBox="1"/>
      </xdr:nvSpPr>
      <xdr:spPr>
        <a:xfrm>
          <a:off x="22212300" y="10019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151384</xdr:rowOff>
    </xdr:from>
    <xdr:to>
      <xdr:col>112</xdr:col>
      <xdr:colOff>38100</xdr:colOff>
      <xdr:row>59</xdr:row>
      <xdr:rowOff>81534</xdr:rowOff>
    </xdr:to>
    <xdr:sp macro="" textlink="">
      <xdr:nvSpPr>
        <xdr:cNvPr id="822" name="楕円 821"/>
        <xdr:cNvSpPr/>
      </xdr:nvSpPr>
      <xdr:spPr>
        <a:xfrm>
          <a:off x="21272500" y="100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72661</xdr:rowOff>
    </xdr:from>
    <xdr:ext cx="378565" cy="259045"/>
    <xdr:sp macro="" textlink="">
      <xdr:nvSpPr>
        <xdr:cNvPr id="823" name="テキスト ボックス 822"/>
        <xdr:cNvSpPr txBox="1"/>
      </xdr:nvSpPr>
      <xdr:spPr>
        <a:xfrm>
          <a:off x="21134017" y="10188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136906</xdr:rowOff>
    </xdr:from>
    <xdr:to>
      <xdr:col>107</xdr:col>
      <xdr:colOff>101600</xdr:colOff>
      <xdr:row>59</xdr:row>
      <xdr:rowOff>67056</xdr:rowOff>
    </xdr:to>
    <xdr:sp macro="" textlink="">
      <xdr:nvSpPr>
        <xdr:cNvPr id="824" name="楕円 823"/>
        <xdr:cNvSpPr/>
      </xdr:nvSpPr>
      <xdr:spPr>
        <a:xfrm>
          <a:off x="20383500" y="1008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58183</xdr:rowOff>
    </xdr:from>
    <xdr:ext cx="469744" cy="259045"/>
    <xdr:sp macro="" textlink="">
      <xdr:nvSpPr>
        <xdr:cNvPr id="825" name="テキスト ボックス 824"/>
        <xdr:cNvSpPr txBox="1"/>
      </xdr:nvSpPr>
      <xdr:spPr>
        <a:xfrm>
          <a:off x="20199428" y="1017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120618</xdr:rowOff>
    </xdr:from>
    <xdr:to>
      <xdr:col>102</xdr:col>
      <xdr:colOff>165100</xdr:colOff>
      <xdr:row>59</xdr:row>
      <xdr:rowOff>50768</xdr:rowOff>
    </xdr:to>
    <xdr:sp macro="" textlink="">
      <xdr:nvSpPr>
        <xdr:cNvPr id="826" name="楕円 825"/>
        <xdr:cNvSpPr/>
      </xdr:nvSpPr>
      <xdr:spPr>
        <a:xfrm>
          <a:off x="19494500" y="1006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41895</xdr:rowOff>
    </xdr:from>
    <xdr:ext cx="469744" cy="259045"/>
    <xdr:sp macro="" textlink="">
      <xdr:nvSpPr>
        <xdr:cNvPr id="827" name="テキスト ボックス 826"/>
        <xdr:cNvSpPr txBox="1"/>
      </xdr:nvSpPr>
      <xdr:spPr>
        <a:xfrm>
          <a:off x="19310428" y="1015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102978</xdr:rowOff>
    </xdr:from>
    <xdr:to>
      <xdr:col>98</xdr:col>
      <xdr:colOff>38100</xdr:colOff>
      <xdr:row>59</xdr:row>
      <xdr:rowOff>33128</xdr:rowOff>
    </xdr:to>
    <xdr:sp macro="" textlink="">
      <xdr:nvSpPr>
        <xdr:cNvPr id="828" name="楕円 827"/>
        <xdr:cNvSpPr/>
      </xdr:nvSpPr>
      <xdr:spPr>
        <a:xfrm>
          <a:off x="18605500" y="1004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24255</xdr:rowOff>
    </xdr:from>
    <xdr:ext cx="469744" cy="259045"/>
    <xdr:sp macro="" textlink="">
      <xdr:nvSpPr>
        <xdr:cNvPr id="829" name="テキスト ボックス 828"/>
        <xdr:cNvSpPr txBox="1"/>
      </xdr:nvSpPr>
      <xdr:spPr>
        <a:xfrm>
          <a:off x="18421428" y="1013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28563</xdr:rowOff>
    </xdr:from>
    <xdr:to>
      <xdr:col>116</xdr:col>
      <xdr:colOff>62864</xdr:colOff>
      <xdr:row>78</xdr:row>
      <xdr:rowOff>160007</xdr:rowOff>
    </xdr:to>
    <xdr:cxnSp macro="">
      <xdr:nvCxnSpPr>
        <xdr:cNvPr id="854" name="直線コネクタ 853"/>
        <xdr:cNvCxnSpPr/>
      </xdr:nvCxnSpPr>
      <xdr:spPr>
        <a:xfrm flipV="1">
          <a:off x="22159595" y="12201513"/>
          <a:ext cx="1269" cy="133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163834</xdr:rowOff>
    </xdr:from>
    <xdr:ext cx="534377" cy="259045"/>
    <xdr:sp macro="" textlink="">
      <xdr:nvSpPr>
        <xdr:cNvPr id="855" name="繰出金最小値テキスト"/>
        <xdr:cNvSpPr txBox="1"/>
      </xdr:nvSpPr>
      <xdr:spPr>
        <a:xfrm>
          <a:off x="22212300" y="135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160007</xdr:rowOff>
    </xdr:from>
    <xdr:to>
      <xdr:col>116</xdr:col>
      <xdr:colOff>152400</xdr:colOff>
      <xdr:row>78</xdr:row>
      <xdr:rowOff>160007</xdr:rowOff>
    </xdr:to>
    <xdr:cxnSp macro="">
      <xdr:nvCxnSpPr>
        <xdr:cNvPr id="856" name="直線コネクタ 855"/>
        <xdr:cNvCxnSpPr/>
      </xdr:nvCxnSpPr>
      <xdr:spPr>
        <a:xfrm>
          <a:off x="22072600" y="1353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146690</xdr:rowOff>
    </xdr:from>
    <xdr:ext cx="534377" cy="259045"/>
    <xdr:sp macro="" textlink="">
      <xdr:nvSpPr>
        <xdr:cNvPr id="857" name="繰出金最大値テキスト"/>
        <xdr:cNvSpPr txBox="1"/>
      </xdr:nvSpPr>
      <xdr:spPr>
        <a:xfrm>
          <a:off x="22212300" y="119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28563</xdr:rowOff>
    </xdr:from>
    <xdr:to>
      <xdr:col>116</xdr:col>
      <xdr:colOff>152400</xdr:colOff>
      <xdr:row>71</xdr:row>
      <xdr:rowOff>28563</xdr:rowOff>
    </xdr:to>
    <xdr:cxnSp macro="">
      <xdr:nvCxnSpPr>
        <xdr:cNvPr id="858" name="直線コネクタ 857"/>
        <xdr:cNvCxnSpPr/>
      </xdr:nvCxnSpPr>
      <xdr:spPr>
        <a:xfrm>
          <a:off x="22072600" y="1220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147320</xdr:rowOff>
    </xdr:from>
    <xdr:to>
      <xdr:col>116</xdr:col>
      <xdr:colOff>63500</xdr:colOff>
      <xdr:row>77</xdr:row>
      <xdr:rowOff>30011</xdr:rowOff>
    </xdr:to>
    <xdr:cxnSp macro="">
      <xdr:nvCxnSpPr>
        <xdr:cNvPr id="859" name="直線コネクタ 858"/>
        <xdr:cNvCxnSpPr/>
      </xdr:nvCxnSpPr>
      <xdr:spPr>
        <a:xfrm flipV="1">
          <a:off x="21323300" y="12834620"/>
          <a:ext cx="838200" cy="39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48277</xdr:rowOff>
    </xdr:from>
    <xdr:ext cx="534377" cy="259045"/>
    <xdr:sp macro="" textlink="">
      <xdr:nvSpPr>
        <xdr:cNvPr id="860" name="繰出金平均値テキスト"/>
        <xdr:cNvSpPr txBox="1"/>
      </xdr:nvSpPr>
      <xdr:spPr>
        <a:xfrm>
          <a:off x="22212300" y="12907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61" name="フローチャート: 判断 860"/>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30011</xdr:rowOff>
    </xdr:from>
    <xdr:to>
      <xdr:col>111</xdr:col>
      <xdr:colOff>177800</xdr:colOff>
      <xdr:row>77</xdr:row>
      <xdr:rowOff>65672</xdr:rowOff>
    </xdr:to>
    <xdr:cxnSp macro="">
      <xdr:nvCxnSpPr>
        <xdr:cNvPr id="862" name="直線コネクタ 861"/>
        <xdr:cNvCxnSpPr/>
      </xdr:nvCxnSpPr>
      <xdr:spPr>
        <a:xfrm flipV="1">
          <a:off x="20434300" y="13231661"/>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149975</xdr:rowOff>
    </xdr:from>
    <xdr:to>
      <xdr:col>112</xdr:col>
      <xdr:colOff>38100</xdr:colOff>
      <xdr:row>75</xdr:row>
      <xdr:rowOff>80125</xdr:rowOff>
    </xdr:to>
    <xdr:sp macro="" textlink="">
      <xdr:nvSpPr>
        <xdr:cNvPr id="863" name="フローチャート: 判断 862"/>
        <xdr:cNvSpPr/>
      </xdr:nvSpPr>
      <xdr:spPr>
        <a:xfrm>
          <a:off x="21272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96652</xdr:rowOff>
    </xdr:from>
    <xdr:ext cx="534377" cy="259045"/>
    <xdr:sp macro="" textlink="">
      <xdr:nvSpPr>
        <xdr:cNvPr id="864" name="テキスト ボックス 863"/>
        <xdr:cNvSpPr txBox="1"/>
      </xdr:nvSpPr>
      <xdr:spPr>
        <a:xfrm>
          <a:off x="21056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169760</xdr:rowOff>
    </xdr:from>
    <xdr:to>
      <xdr:col>107</xdr:col>
      <xdr:colOff>50800</xdr:colOff>
      <xdr:row>77</xdr:row>
      <xdr:rowOff>65672</xdr:rowOff>
    </xdr:to>
    <xdr:cxnSp macro="">
      <xdr:nvCxnSpPr>
        <xdr:cNvPr id="865" name="直線コネクタ 864"/>
        <xdr:cNvCxnSpPr/>
      </xdr:nvCxnSpPr>
      <xdr:spPr>
        <a:xfrm>
          <a:off x="19545300" y="13028510"/>
          <a:ext cx="889000" cy="23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164338</xdr:rowOff>
    </xdr:from>
    <xdr:to>
      <xdr:col>107</xdr:col>
      <xdr:colOff>101600</xdr:colOff>
      <xdr:row>75</xdr:row>
      <xdr:rowOff>94488</xdr:rowOff>
    </xdr:to>
    <xdr:sp macro="" textlink="">
      <xdr:nvSpPr>
        <xdr:cNvPr id="866" name="フローチャート: 判断 865"/>
        <xdr:cNvSpPr/>
      </xdr:nvSpPr>
      <xdr:spPr>
        <a:xfrm>
          <a:off x="20383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111015</xdr:rowOff>
    </xdr:from>
    <xdr:ext cx="534377" cy="259045"/>
    <xdr:sp macro="" textlink="">
      <xdr:nvSpPr>
        <xdr:cNvPr id="867" name="テキスト ボックス 866"/>
        <xdr:cNvSpPr txBox="1"/>
      </xdr:nvSpPr>
      <xdr:spPr>
        <a:xfrm>
          <a:off x="20167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156045</xdr:rowOff>
    </xdr:from>
    <xdr:to>
      <xdr:col>102</xdr:col>
      <xdr:colOff>114300</xdr:colOff>
      <xdr:row>75</xdr:row>
      <xdr:rowOff>169760</xdr:rowOff>
    </xdr:to>
    <xdr:cxnSp macro="">
      <xdr:nvCxnSpPr>
        <xdr:cNvPr id="868" name="直線コネクタ 867"/>
        <xdr:cNvCxnSpPr/>
      </xdr:nvCxnSpPr>
      <xdr:spPr>
        <a:xfrm>
          <a:off x="18656300" y="1301479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146926</xdr:rowOff>
    </xdr:from>
    <xdr:to>
      <xdr:col>102</xdr:col>
      <xdr:colOff>165100</xdr:colOff>
      <xdr:row>75</xdr:row>
      <xdr:rowOff>77076</xdr:rowOff>
    </xdr:to>
    <xdr:sp macro="" textlink="">
      <xdr:nvSpPr>
        <xdr:cNvPr id="869" name="フローチャート: 判断 868"/>
        <xdr:cNvSpPr/>
      </xdr:nvSpPr>
      <xdr:spPr>
        <a:xfrm>
          <a:off x="19494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93603</xdr:rowOff>
    </xdr:from>
    <xdr:ext cx="534377" cy="259045"/>
    <xdr:sp macro="" textlink="">
      <xdr:nvSpPr>
        <xdr:cNvPr id="870" name="テキスト ボックス 869"/>
        <xdr:cNvSpPr txBox="1"/>
      </xdr:nvSpPr>
      <xdr:spPr>
        <a:xfrm>
          <a:off x="19278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113055</xdr:rowOff>
    </xdr:from>
    <xdr:to>
      <xdr:col>98</xdr:col>
      <xdr:colOff>38100</xdr:colOff>
      <xdr:row>75</xdr:row>
      <xdr:rowOff>43205</xdr:rowOff>
    </xdr:to>
    <xdr:sp macro="" textlink="">
      <xdr:nvSpPr>
        <xdr:cNvPr id="871" name="フローチャート: 判断 870"/>
        <xdr:cNvSpPr/>
      </xdr:nvSpPr>
      <xdr:spPr>
        <a:xfrm>
          <a:off x="18605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59732</xdr:rowOff>
    </xdr:from>
    <xdr:ext cx="534377" cy="259045"/>
    <xdr:sp macro="" textlink="">
      <xdr:nvSpPr>
        <xdr:cNvPr id="872" name="テキスト ボックス 871"/>
        <xdr:cNvSpPr txBox="1"/>
      </xdr:nvSpPr>
      <xdr:spPr>
        <a:xfrm>
          <a:off x="18389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96520</xdr:rowOff>
    </xdr:from>
    <xdr:to>
      <xdr:col>116</xdr:col>
      <xdr:colOff>114300</xdr:colOff>
      <xdr:row>75</xdr:row>
      <xdr:rowOff>26670</xdr:rowOff>
    </xdr:to>
    <xdr:sp macro="" textlink="">
      <xdr:nvSpPr>
        <xdr:cNvPr id="878" name="楕円 877"/>
        <xdr:cNvSpPr/>
      </xdr:nvSpPr>
      <xdr:spPr>
        <a:xfrm>
          <a:off x="22110700" y="1278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119397</xdr:rowOff>
    </xdr:from>
    <xdr:ext cx="534377" cy="259045"/>
    <xdr:sp macro="" textlink="">
      <xdr:nvSpPr>
        <xdr:cNvPr id="879" name="繰出金該当値テキスト"/>
        <xdr:cNvSpPr txBox="1"/>
      </xdr:nvSpPr>
      <xdr:spPr>
        <a:xfrm>
          <a:off x="22212300" y="1263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150661</xdr:rowOff>
    </xdr:from>
    <xdr:to>
      <xdr:col>112</xdr:col>
      <xdr:colOff>38100</xdr:colOff>
      <xdr:row>77</xdr:row>
      <xdr:rowOff>80811</xdr:rowOff>
    </xdr:to>
    <xdr:sp macro="" textlink="">
      <xdr:nvSpPr>
        <xdr:cNvPr id="880" name="楕円 879"/>
        <xdr:cNvSpPr/>
      </xdr:nvSpPr>
      <xdr:spPr>
        <a:xfrm>
          <a:off x="21272500" y="1318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71938</xdr:rowOff>
    </xdr:from>
    <xdr:ext cx="534377" cy="259045"/>
    <xdr:sp macro="" textlink="">
      <xdr:nvSpPr>
        <xdr:cNvPr id="881" name="テキスト ボックス 880"/>
        <xdr:cNvSpPr txBox="1"/>
      </xdr:nvSpPr>
      <xdr:spPr>
        <a:xfrm>
          <a:off x="21056111" y="1327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14872</xdr:rowOff>
    </xdr:from>
    <xdr:to>
      <xdr:col>107</xdr:col>
      <xdr:colOff>101600</xdr:colOff>
      <xdr:row>77</xdr:row>
      <xdr:rowOff>116472</xdr:rowOff>
    </xdr:to>
    <xdr:sp macro="" textlink="">
      <xdr:nvSpPr>
        <xdr:cNvPr id="882" name="楕円 881"/>
        <xdr:cNvSpPr/>
      </xdr:nvSpPr>
      <xdr:spPr>
        <a:xfrm>
          <a:off x="20383500" y="132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107599</xdr:rowOff>
    </xdr:from>
    <xdr:ext cx="534377" cy="259045"/>
    <xdr:sp macro="" textlink="">
      <xdr:nvSpPr>
        <xdr:cNvPr id="883" name="テキスト ボックス 882"/>
        <xdr:cNvSpPr txBox="1"/>
      </xdr:nvSpPr>
      <xdr:spPr>
        <a:xfrm>
          <a:off x="20167111" y="1330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118961</xdr:rowOff>
    </xdr:from>
    <xdr:to>
      <xdr:col>102</xdr:col>
      <xdr:colOff>165100</xdr:colOff>
      <xdr:row>76</xdr:row>
      <xdr:rowOff>49110</xdr:rowOff>
    </xdr:to>
    <xdr:sp macro="" textlink="">
      <xdr:nvSpPr>
        <xdr:cNvPr id="884" name="楕円 883"/>
        <xdr:cNvSpPr/>
      </xdr:nvSpPr>
      <xdr:spPr>
        <a:xfrm>
          <a:off x="19494500" y="129777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40237</xdr:rowOff>
    </xdr:from>
    <xdr:ext cx="534377" cy="259045"/>
    <xdr:sp macro="" textlink="">
      <xdr:nvSpPr>
        <xdr:cNvPr id="885" name="テキスト ボックス 884"/>
        <xdr:cNvSpPr txBox="1"/>
      </xdr:nvSpPr>
      <xdr:spPr>
        <a:xfrm>
          <a:off x="19278111" y="1307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105245</xdr:rowOff>
    </xdr:from>
    <xdr:to>
      <xdr:col>98</xdr:col>
      <xdr:colOff>38100</xdr:colOff>
      <xdr:row>76</xdr:row>
      <xdr:rowOff>35395</xdr:rowOff>
    </xdr:to>
    <xdr:sp macro="" textlink="">
      <xdr:nvSpPr>
        <xdr:cNvPr id="886" name="楕円 885"/>
        <xdr:cNvSpPr/>
      </xdr:nvSpPr>
      <xdr:spPr>
        <a:xfrm>
          <a:off x="18605500" y="129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26522</xdr:rowOff>
    </xdr:from>
    <xdr:ext cx="534377" cy="259045"/>
    <xdr:sp macro="" textlink="">
      <xdr:nvSpPr>
        <xdr:cNvPr id="887" name="テキスト ボックス 886"/>
        <xdr:cNvSpPr txBox="1"/>
      </xdr:nvSpPr>
      <xdr:spPr>
        <a:xfrm>
          <a:off x="18389111" y="1305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59,104</a:t>
          </a:r>
          <a:r>
            <a:rPr kumimoji="1" lang="ja-JP" altLang="en-US" sz="1300">
              <a:latin typeface="ＭＳ Ｐゴシック" panose="020B0600070205080204" pitchFamily="50" charset="-128"/>
              <a:ea typeface="ＭＳ Ｐゴシック" panose="020B0600070205080204" pitchFamily="50" charset="-128"/>
            </a:rPr>
            <a:t>円となった。会計年度任用職員制度の導入に伴い、物件費で計上していた賃金が人件費に計上されたことにより、前年度から</a:t>
          </a:r>
          <a:r>
            <a:rPr kumimoji="1" lang="en-US" altLang="ja-JP" sz="1300">
              <a:latin typeface="ＭＳ Ｐゴシック" panose="020B0600070205080204" pitchFamily="50" charset="-128"/>
              <a:ea typeface="ＭＳ Ｐゴシック" panose="020B0600070205080204" pitchFamily="50" charset="-128"/>
            </a:rPr>
            <a:t>12,386</a:t>
          </a:r>
          <a:r>
            <a:rPr kumimoji="1" lang="ja-JP" altLang="en-US" sz="1300">
              <a:latin typeface="ＭＳ Ｐゴシック" panose="020B0600070205080204" pitchFamily="50" charset="-128"/>
              <a:ea typeface="ＭＳ Ｐゴシック" panose="020B0600070205080204" pitchFamily="50" charset="-128"/>
            </a:rPr>
            <a:t>円の大幅増となった。</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48,364</a:t>
          </a:r>
          <a:r>
            <a:rPr kumimoji="1" lang="ja-JP" altLang="en-US" sz="1300">
              <a:latin typeface="ＭＳ Ｐゴシック" panose="020B0600070205080204" pitchFamily="50" charset="-128"/>
              <a:ea typeface="ＭＳ Ｐゴシック" panose="020B0600070205080204" pitchFamily="50" charset="-128"/>
            </a:rPr>
            <a:t>円となった。新型コロナウイルス感染症に係る各種事業の実施により、需用費や委託料で増加があったが、会計年度任用職員制度の導入により、賃金が人件費に計上されたため、前年度から</a:t>
          </a:r>
          <a:r>
            <a:rPr kumimoji="1" lang="en-US" altLang="ja-JP" sz="1300">
              <a:latin typeface="ＭＳ Ｐゴシック" panose="020B0600070205080204" pitchFamily="50" charset="-128"/>
              <a:ea typeface="ＭＳ Ｐゴシック" panose="020B0600070205080204" pitchFamily="50" charset="-128"/>
            </a:rPr>
            <a:t>8,841</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84,188</a:t>
          </a:r>
          <a:r>
            <a:rPr kumimoji="1" lang="ja-JP" altLang="en-US" sz="1300">
              <a:latin typeface="ＭＳ Ｐゴシック" panose="020B0600070205080204" pitchFamily="50" charset="-128"/>
              <a:ea typeface="ＭＳ Ｐゴシック" panose="020B0600070205080204" pitchFamily="50" charset="-128"/>
            </a:rPr>
            <a:t>円となった。子育て世帯臨時特別給付金やひとり親世帯臨時特別給付金事業により、前年度より</a:t>
          </a:r>
          <a:r>
            <a:rPr kumimoji="1" lang="en-US" altLang="ja-JP" sz="1300">
              <a:latin typeface="ＭＳ Ｐゴシック" panose="020B0600070205080204" pitchFamily="50" charset="-128"/>
              <a:ea typeface="ＭＳ Ｐゴシック" panose="020B0600070205080204" pitchFamily="50" charset="-128"/>
            </a:rPr>
            <a:t>4,588</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143,096</a:t>
          </a:r>
          <a:r>
            <a:rPr kumimoji="1" lang="ja-JP" altLang="en-US" sz="1300">
              <a:latin typeface="ＭＳ Ｐゴシック" panose="020B0600070205080204" pitchFamily="50" charset="-128"/>
              <a:ea typeface="ＭＳ Ｐゴシック" panose="020B0600070205080204" pitchFamily="50" charset="-128"/>
            </a:rPr>
            <a:t>円となった。特別定額給付金事業のほか事業者に向けた休業協力金やプレミアム付き商品券に係る補助金により、前年度から</a:t>
          </a:r>
          <a:r>
            <a:rPr kumimoji="1" lang="en-US" altLang="ja-JP" sz="1300">
              <a:latin typeface="ＭＳ Ｐゴシック" panose="020B0600070205080204" pitchFamily="50" charset="-128"/>
              <a:ea typeface="ＭＳ Ｐゴシック" panose="020B0600070205080204" pitchFamily="50" charset="-128"/>
            </a:rPr>
            <a:t>106,372</a:t>
          </a:r>
          <a:r>
            <a:rPr kumimoji="1" lang="ja-JP" altLang="en-US" sz="1300">
              <a:latin typeface="ＭＳ Ｐゴシック" panose="020B0600070205080204" pitchFamily="50" charset="-128"/>
              <a:ea typeface="ＭＳ Ｐゴシック" panose="020B0600070205080204" pitchFamily="50" charset="-128"/>
            </a:rPr>
            <a:t>円の大幅増となった。</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42,653</a:t>
          </a:r>
          <a:r>
            <a:rPr kumimoji="1" lang="ja-JP" altLang="en-US" sz="1300">
              <a:latin typeface="ＭＳ Ｐゴシック" panose="020B0600070205080204" pitchFamily="50" charset="-128"/>
              <a:ea typeface="ＭＳ Ｐゴシック" panose="020B0600070205080204" pitchFamily="50" charset="-128"/>
            </a:rPr>
            <a:t>円となった。小中学校の校内ネットワーク整備事業による増加の一方、小中学校のエアコン整備工事等が終わったことから、前年度から</a:t>
          </a:r>
          <a:r>
            <a:rPr kumimoji="1" lang="en-US" altLang="ja-JP" sz="1300">
              <a:latin typeface="ＭＳ Ｐゴシック" panose="020B0600070205080204" pitchFamily="50" charset="-128"/>
              <a:ea typeface="ＭＳ Ｐゴシック" panose="020B0600070205080204" pitchFamily="50" charset="-128"/>
            </a:rPr>
            <a:t>3,315</a:t>
          </a:r>
          <a:r>
            <a:rPr kumimoji="1" lang="ja-JP" altLang="en-US" sz="1300">
              <a:latin typeface="ＭＳ Ｐゴシック" panose="020B0600070205080204" pitchFamily="50" charset="-128"/>
              <a:ea typeface="ＭＳ Ｐゴシック" panose="020B0600070205080204" pitchFamily="50" charset="-128"/>
            </a:rPr>
            <a:t>円の減となった。</a:t>
          </a:r>
        </a:p>
        <a:p>
          <a:r>
            <a:rPr kumimoji="1" lang="ja-JP" altLang="en-US" sz="1300">
              <a:latin typeface="ＭＳ Ｐゴシック" panose="020B0600070205080204" pitchFamily="50" charset="-128"/>
              <a:ea typeface="ＭＳ Ｐゴシック" panose="020B0600070205080204" pitchFamily="50" charset="-128"/>
            </a:rPr>
            <a:t>繰出金は住民一人当たり</a:t>
          </a:r>
          <a:r>
            <a:rPr kumimoji="1" lang="en-US" altLang="ja-JP" sz="1300">
              <a:latin typeface="ＭＳ Ｐゴシック" panose="020B0600070205080204" pitchFamily="50" charset="-128"/>
              <a:ea typeface="ＭＳ Ｐゴシック" panose="020B0600070205080204" pitchFamily="50" charset="-128"/>
            </a:rPr>
            <a:t>39,800</a:t>
          </a:r>
          <a:r>
            <a:rPr kumimoji="1" lang="ja-JP" altLang="en-US" sz="1300">
              <a:latin typeface="ＭＳ Ｐゴシック" panose="020B0600070205080204" pitchFamily="50" charset="-128"/>
              <a:ea typeface="ＭＳ Ｐゴシック" panose="020B0600070205080204" pitchFamily="50" charset="-128"/>
            </a:rPr>
            <a:t>円となった。再開発事業による用地買収のため、他会計への繰出金が増加したことにより、前年度から</a:t>
          </a:r>
          <a:r>
            <a:rPr kumimoji="1" lang="en-US" altLang="ja-JP" sz="1300">
              <a:latin typeface="ＭＳ Ｐゴシック" panose="020B0600070205080204" pitchFamily="50" charset="-128"/>
              <a:ea typeface="ＭＳ Ｐゴシック" panose="020B0600070205080204" pitchFamily="50" charset="-128"/>
            </a:rPr>
            <a:t>10,421</a:t>
          </a:r>
          <a:r>
            <a:rPr kumimoji="1" lang="ja-JP" altLang="en-US" sz="1300">
              <a:latin typeface="ＭＳ Ｐゴシック" panose="020B0600070205080204" pitchFamily="50" charset="-128"/>
              <a:ea typeface="ＭＳ Ｐゴシック" panose="020B0600070205080204" pitchFamily="50" charset="-128"/>
            </a:rPr>
            <a:t>円の増加となった。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静岡県三島市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109,051
107,679
62.02
51,379,970
50,164,115
944,376
21,783,654
40,186,059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29.2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161036</xdr:rowOff>
    </xdr:from>
    <xdr:to>
      <xdr:col>24</xdr:col>
      <xdr:colOff>62865</xdr:colOff>
      <xdr:row>37</xdr:row>
      <xdr:rowOff>122936</xdr:rowOff>
    </xdr:to>
    <xdr:cxnSp macro="">
      <xdr:nvCxnSpPr>
        <xdr:cNvPr id="56" name="直線コネクタ 55"/>
        <xdr:cNvCxnSpPr/>
      </xdr:nvCxnSpPr>
      <xdr:spPr>
        <a:xfrm flipV="1">
          <a:off x="4633595" y="5133086"/>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126763</xdr:rowOff>
    </xdr:from>
    <xdr:ext cx="469744" cy="259045"/>
    <xdr:sp macro="" textlink="">
      <xdr:nvSpPr>
        <xdr:cNvPr id="57" name="議会費最小値テキスト"/>
        <xdr:cNvSpPr txBox="1"/>
      </xdr:nvSpPr>
      <xdr:spPr>
        <a:xfrm>
          <a:off x="4686300"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122936</xdr:rowOff>
    </xdr:from>
    <xdr:to>
      <xdr:col>24</xdr:col>
      <xdr:colOff>152400</xdr:colOff>
      <xdr:row>37</xdr:row>
      <xdr:rowOff>122936</xdr:rowOff>
    </xdr:to>
    <xdr:cxnSp macro="">
      <xdr:nvCxnSpPr>
        <xdr:cNvPr id="58" name="直線コネクタ 57"/>
        <xdr:cNvCxnSpPr/>
      </xdr:nvCxnSpPr>
      <xdr:spPr>
        <a:xfrm>
          <a:off x="4546600" y="646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107713</xdr:rowOff>
    </xdr:from>
    <xdr:ext cx="469744" cy="259045"/>
    <xdr:sp macro="" textlink="">
      <xdr:nvSpPr>
        <xdr:cNvPr id="59" name="議会費最大値テキスト"/>
        <xdr:cNvSpPr txBox="1"/>
      </xdr:nvSpPr>
      <xdr:spPr>
        <a:xfrm>
          <a:off x="4686300" y="490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161036</xdr:rowOff>
    </xdr:from>
    <xdr:to>
      <xdr:col>24</xdr:col>
      <xdr:colOff>152400</xdr:colOff>
      <xdr:row>29</xdr:row>
      <xdr:rowOff>161036</xdr:rowOff>
    </xdr:to>
    <xdr:cxnSp macro="">
      <xdr:nvCxnSpPr>
        <xdr:cNvPr id="60" name="直線コネクタ 59"/>
        <xdr:cNvCxnSpPr/>
      </xdr:nvCxnSpPr>
      <xdr:spPr>
        <a:xfrm>
          <a:off x="4546600" y="513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93218</xdr:rowOff>
    </xdr:from>
    <xdr:to>
      <xdr:col>24</xdr:col>
      <xdr:colOff>63500</xdr:colOff>
      <xdr:row>35</xdr:row>
      <xdr:rowOff>96266</xdr:rowOff>
    </xdr:to>
    <xdr:cxnSp macro="">
      <xdr:nvCxnSpPr>
        <xdr:cNvPr id="61" name="直線コネクタ 60"/>
        <xdr:cNvCxnSpPr/>
      </xdr:nvCxnSpPr>
      <xdr:spPr>
        <a:xfrm>
          <a:off x="3797300" y="609396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67581</xdr:rowOff>
    </xdr:from>
    <xdr:ext cx="469744" cy="259045"/>
    <xdr:sp macro="" textlink="">
      <xdr:nvSpPr>
        <xdr:cNvPr id="62" name="議会費平均値テキスト"/>
        <xdr:cNvSpPr txBox="1"/>
      </xdr:nvSpPr>
      <xdr:spPr>
        <a:xfrm>
          <a:off x="4686300" y="5725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63" name="フローチャート: 判断 62"/>
        <xdr:cNvSpPr/>
      </xdr:nvSpPr>
      <xdr:spPr>
        <a:xfrm>
          <a:off x="45847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73406</xdr:rowOff>
    </xdr:from>
    <xdr:to>
      <xdr:col>19</xdr:col>
      <xdr:colOff>177800</xdr:colOff>
      <xdr:row>35</xdr:row>
      <xdr:rowOff>93218</xdr:rowOff>
    </xdr:to>
    <xdr:cxnSp macro="">
      <xdr:nvCxnSpPr>
        <xdr:cNvPr id="64" name="直線コネクタ 63"/>
        <xdr:cNvCxnSpPr/>
      </xdr:nvCxnSpPr>
      <xdr:spPr>
        <a:xfrm>
          <a:off x="2908300" y="6074156"/>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119397</xdr:rowOff>
    </xdr:from>
    <xdr:ext cx="469744" cy="259045"/>
    <xdr:sp macro="" textlink="">
      <xdr:nvSpPr>
        <xdr:cNvPr id="66" name="テキスト ボックス 65"/>
        <xdr:cNvSpPr txBox="1"/>
      </xdr:nvSpPr>
      <xdr:spPr>
        <a:xfrm>
          <a:off x="3562428" y="56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67310</xdr:rowOff>
    </xdr:from>
    <xdr:to>
      <xdr:col>15</xdr:col>
      <xdr:colOff>50800</xdr:colOff>
      <xdr:row>35</xdr:row>
      <xdr:rowOff>73406</xdr:rowOff>
    </xdr:to>
    <xdr:cxnSp macro="">
      <xdr:nvCxnSpPr>
        <xdr:cNvPr id="67" name="直線コネクタ 66"/>
        <xdr:cNvCxnSpPr/>
      </xdr:nvCxnSpPr>
      <xdr:spPr>
        <a:xfrm>
          <a:off x="2019300" y="606806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143764</xdr:rowOff>
    </xdr:from>
    <xdr:to>
      <xdr:col>15</xdr:col>
      <xdr:colOff>101600</xdr:colOff>
      <xdr:row>34</xdr:row>
      <xdr:rowOff>73914</xdr:rowOff>
    </xdr:to>
    <xdr:sp macro="" textlink="">
      <xdr:nvSpPr>
        <xdr:cNvPr id="68" name="フローチャート: 判断 67"/>
        <xdr:cNvSpPr/>
      </xdr:nvSpPr>
      <xdr:spPr>
        <a:xfrm>
          <a:off x="2857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90441</xdr:rowOff>
    </xdr:from>
    <xdr:ext cx="469744" cy="259045"/>
    <xdr:sp macro="" textlink="">
      <xdr:nvSpPr>
        <xdr:cNvPr id="69" name="テキスト ボックス 68"/>
        <xdr:cNvSpPr txBox="1"/>
      </xdr:nvSpPr>
      <xdr:spPr>
        <a:xfrm>
          <a:off x="2673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67310</xdr:rowOff>
    </xdr:from>
    <xdr:to>
      <xdr:col>10</xdr:col>
      <xdr:colOff>114300</xdr:colOff>
      <xdr:row>35</xdr:row>
      <xdr:rowOff>84074</xdr:rowOff>
    </xdr:to>
    <xdr:cxnSp macro="">
      <xdr:nvCxnSpPr>
        <xdr:cNvPr id="70" name="直線コネクタ 69"/>
        <xdr:cNvCxnSpPr/>
      </xdr:nvCxnSpPr>
      <xdr:spPr>
        <a:xfrm flipV="1">
          <a:off x="1130300" y="6068060"/>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132334</xdr:rowOff>
    </xdr:from>
    <xdr:to>
      <xdr:col>10</xdr:col>
      <xdr:colOff>165100</xdr:colOff>
      <xdr:row>34</xdr:row>
      <xdr:rowOff>62484</xdr:rowOff>
    </xdr:to>
    <xdr:sp macro="" textlink="">
      <xdr:nvSpPr>
        <xdr:cNvPr id="71" name="フローチャート: 判断 70"/>
        <xdr:cNvSpPr/>
      </xdr:nvSpPr>
      <xdr:spPr>
        <a:xfrm>
          <a:off x="1968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79011</xdr:rowOff>
    </xdr:from>
    <xdr:ext cx="469744" cy="259045"/>
    <xdr:sp macro="" textlink="">
      <xdr:nvSpPr>
        <xdr:cNvPr id="72" name="テキスト ボックス 71"/>
        <xdr:cNvSpPr txBox="1"/>
      </xdr:nvSpPr>
      <xdr:spPr>
        <a:xfrm>
          <a:off x="1784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132334</xdr:rowOff>
    </xdr:from>
    <xdr:to>
      <xdr:col>6</xdr:col>
      <xdr:colOff>38100</xdr:colOff>
      <xdr:row>34</xdr:row>
      <xdr:rowOff>62484</xdr:rowOff>
    </xdr:to>
    <xdr:sp macro="" textlink="">
      <xdr:nvSpPr>
        <xdr:cNvPr id="73" name="フローチャート: 判断 72"/>
        <xdr:cNvSpPr/>
      </xdr:nvSpPr>
      <xdr:spPr>
        <a:xfrm>
          <a:off x="1079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79011</xdr:rowOff>
    </xdr:from>
    <xdr:ext cx="469744" cy="259045"/>
    <xdr:sp macro="" textlink="">
      <xdr:nvSpPr>
        <xdr:cNvPr id="74" name="テキスト ボックス 73"/>
        <xdr:cNvSpPr txBox="1"/>
      </xdr:nvSpPr>
      <xdr:spPr>
        <a:xfrm>
          <a:off x="895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45466</xdr:rowOff>
    </xdr:from>
    <xdr:to>
      <xdr:col>24</xdr:col>
      <xdr:colOff>114300</xdr:colOff>
      <xdr:row>35</xdr:row>
      <xdr:rowOff>147066</xdr:rowOff>
    </xdr:to>
    <xdr:sp macro="" textlink="">
      <xdr:nvSpPr>
        <xdr:cNvPr id="80" name="楕円 79"/>
        <xdr:cNvSpPr/>
      </xdr:nvSpPr>
      <xdr:spPr>
        <a:xfrm>
          <a:off x="4584700" y="60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23893</xdr:rowOff>
    </xdr:from>
    <xdr:ext cx="469744" cy="259045"/>
    <xdr:sp macro="" textlink="">
      <xdr:nvSpPr>
        <xdr:cNvPr id="81" name="議会費該当値テキスト"/>
        <xdr:cNvSpPr txBox="1"/>
      </xdr:nvSpPr>
      <xdr:spPr>
        <a:xfrm>
          <a:off x="4686300" y="602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42418</xdr:rowOff>
    </xdr:from>
    <xdr:to>
      <xdr:col>20</xdr:col>
      <xdr:colOff>38100</xdr:colOff>
      <xdr:row>35</xdr:row>
      <xdr:rowOff>144018</xdr:rowOff>
    </xdr:to>
    <xdr:sp macro="" textlink="">
      <xdr:nvSpPr>
        <xdr:cNvPr id="82" name="楕円 81"/>
        <xdr:cNvSpPr/>
      </xdr:nvSpPr>
      <xdr:spPr>
        <a:xfrm>
          <a:off x="3746500" y="604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135145</xdr:rowOff>
    </xdr:from>
    <xdr:ext cx="469744" cy="259045"/>
    <xdr:sp macro="" textlink="">
      <xdr:nvSpPr>
        <xdr:cNvPr id="83" name="テキスト ボックス 82"/>
        <xdr:cNvSpPr txBox="1"/>
      </xdr:nvSpPr>
      <xdr:spPr>
        <a:xfrm>
          <a:off x="3562428" y="613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22606</xdr:rowOff>
    </xdr:from>
    <xdr:to>
      <xdr:col>15</xdr:col>
      <xdr:colOff>101600</xdr:colOff>
      <xdr:row>35</xdr:row>
      <xdr:rowOff>124206</xdr:rowOff>
    </xdr:to>
    <xdr:sp macro="" textlink="">
      <xdr:nvSpPr>
        <xdr:cNvPr id="84" name="楕円 83"/>
        <xdr:cNvSpPr/>
      </xdr:nvSpPr>
      <xdr:spPr>
        <a:xfrm>
          <a:off x="28575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115333</xdr:rowOff>
    </xdr:from>
    <xdr:ext cx="469744" cy="259045"/>
    <xdr:sp macro="" textlink="">
      <xdr:nvSpPr>
        <xdr:cNvPr id="85" name="テキスト ボックス 84"/>
        <xdr:cNvSpPr txBox="1"/>
      </xdr:nvSpPr>
      <xdr:spPr>
        <a:xfrm>
          <a:off x="2673428" y="611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16510</xdr:rowOff>
    </xdr:from>
    <xdr:to>
      <xdr:col>10</xdr:col>
      <xdr:colOff>165100</xdr:colOff>
      <xdr:row>35</xdr:row>
      <xdr:rowOff>118110</xdr:rowOff>
    </xdr:to>
    <xdr:sp macro="" textlink="">
      <xdr:nvSpPr>
        <xdr:cNvPr id="86" name="楕円 85"/>
        <xdr:cNvSpPr/>
      </xdr:nvSpPr>
      <xdr:spPr>
        <a:xfrm>
          <a:off x="1968500" y="601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109237</xdr:rowOff>
    </xdr:from>
    <xdr:ext cx="469744" cy="259045"/>
    <xdr:sp macro="" textlink="">
      <xdr:nvSpPr>
        <xdr:cNvPr id="87" name="テキスト ボックス 86"/>
        <xdr:cNvSpPr txBox="1"/>
      </xdr:nvSpPr>
      <xdr:spPr>
        <a:xfrm>
          <a:off x="1784428"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33274</xdr:rowOff>
    </xdr:from>
    <xdr:to>
      <xdr:col>6</xdr:col>
      <xdr:colOff>38100</xdr:colOff>
      <xdr:row>35</xdr:row>
      <xdr:rowOff>134874</xdr:rowOff>
    </xdr:to>
    <xdr:sp macro="" textlink="">
      <xdr:nvSpPr>
        <xdr:cNvPr id="88" name="楕円 87"/>
        <xdr:cNvSpPr/>
      </xdr:nvSpPr>
      <xdr:spPr>
        <a:xfrm>
          <a:off x="1079500" y="603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126001</xdr:rowOff>
    </xdr:from>
    <xdr:ext cx="469744" cy="259045"/>
    <xdr:sp macro="" textlink="">
      <xdr:nvSpPr>
        <xdr:cNvPr id="89" name="テキスト ボックス 88"/>
        <xdr:cNvSpPr txBox="1"/>
      </xdr:nvSpPr>
      <xdr:spPr>
        <a:xfrm>
          <a:off x="895428" y="612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141735</xdr:rowOff>
    </xdr:from>
    <xdr:to>
      <xdr:col>24</xdr:col>
      <xdr:colOff>62865</xdr:colOff>
      <xdr:row>53</xdr:row>
      <xdr:rowOff>64719</xdr:rowOff>
    </xdr:to>
    <xdr:cxnSp macro="">
      <xdr:nvCxnSpPr>
        <xdr:cNvPr id="113" name="直線コネクタ 112"/>
        <xdr:cNvCxnSpPr/>
      </xdr:nvCxnSpPr>
      <xdr:spPr>
        <a:xfrm flipV="1">
          <a:off x="4633595" y="8542785"/>
          <a:ext cx="1270" cy="60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68546</xdr:rowOff>
    </xdr:from>
    <xdr:ext cx="599010" cy="259045"/>
    <xdr:sp macro="" textlink="">
      <xdr:nvSpPr>
        <xdr:cNvPr id="114" name="総務費最小値テキスト"/>
        <xdr:cNvSpPr txBox="1"/>
      </xdr:nvSpPr>
      <xdr:spPr>
        <a:xfrm>
          <a:off x="4686300" y="91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64719</xdr:rowOff>
    </xdr:from>
    <xdr:to>
      <xdr:col>24</xdr:col>
      <xdr:colOff>152400</xdr:colOff>
      <xdr:row>53</xdr:row>
      <xdr:rowOff>64719</xdr:rowOff>
    </xdr:to>
    <xdr:cxnSp macro="">
      <xdr:nvCxnSpPr>
        <xdr:cNvPr id="115" name="直線コネクタ 114"/>
        <xdr:cNvCxnSpPr/>
      </xdr:nvCxnSpPr>
      <xdr:spPr>
        <a:xfrm>
          <a:off x="4546600" y="915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88412</xdr:rowOff>
    </xdr:from>
    <xdr:ext cx="599010" cy="259045"/>
    <xdr:sp macro="" textlink="">
      <xdr:nvSpPr>
        <xdr:cNvPr id="116" name="総務費最大値テキスト"/>
        <xdr:cNvSpPr txBox="1"/>
      </xdr:nvSpPr>
      <xdr:spPr>
        <a:xfrm>
          <a:off x="4686300" y="831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141735</xdr:rowOff>
    </xdr:from>
    <xdr:to>
      <xdr:col>24</xdr:col>
      <xdr:colOff>152400</xdr:colOff>
      <xdr:row>49</xdr:row>
      <xdr:rowOff>141735</xdr:rowOff>
    </xdr:to>
    <xdr:cxnSp macro="">
      <xdr:nvCxnSpPr>
        <xdr:cNvPr id="117" name="直線コネクタ 116"/>
        <xdr:cNvCxnSpPr/>
      </xdr:nvCxnSpPr>
      <xdr:spPr>
        <a:xfrm>
          <a:off x="4546600" y="85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64719</xdr:rowOff>
    </xdr:from>
    <xdr:to>
      <xdr:col>24</xdr:col>
      <xdr:colOff>63500</xdr:colOff>
      <xdr:row>57</xdr:row>
      <xdr:rowOff>152669</xdr:rowOff>
    </xdr:to>
    <xdr:cxnSp macro="">
      <xdr:nvCxnSpPr>
        <xdr:cNvPr id="118" name="直線コネクタ 117"/>
        <xdr:cNvCxnSpPr/>
      </xdr:nvCxnSpPr>
      <xdr:spPr>
        <a:xfrm flipV="1">
          <a:off x="3797300" y="9151569"/>
          <a:ext cx="838200" cy="77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75270</xdr:rowOff>
    </xdr:from>
    <xdr:ext cx="599010" cy="259045"/>
    <xdr:sp macro="" textlink="">
      <xdr:nvSpPr>
        <xdr:cNvPr id="119" name="総務費平均値テキスト"/>
        <xdr:cNvSpPr txBox="1"/>
      </xdr:nvSpPr>
      <xdr:spPr>
        <a:xfrm>
          <a:off x="4686300" y="881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52393</xdr:rowOff>
    </xdr:from>
    <xdr:to>
      <xdr:col>24</xdr:col>
      <xdr:colOff>114300</xdr:colOff>
      <xdr:row>52</xdr:row>
      <xdr:rowOff>153993</xdr:rowOff>
    </xdr:to>
    <xdr:sp macro="" textlink="">
      <xdr:nvSpPr>
        <xdr:cNvPr id="120" name="フローチャート: 判断 119"/>
        <xdr:cNvSpPr/>
      </xdr:nvSpPr>
      <xdr:spPr>
        <a:xfrm>
          <a:off x="4584700" y="89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149088</xdr:rowOff>
    </xdr:from>
    <xdr:to>
      <xdr:col>19</xdr:col>
      <xdr:colOff>177800</xdr:colOff>
      <xdr:row>57</xdr:row>
      <xdr:rowOff>152669</xdr:rowOff>
    </xdr:to>
    <xdr:cxnSp macro="">
      <xdr:nvCxnSpPr>
        <xdr:cNvPr id="121" name="直線コネクタ 120"/>
        <xdr:cNvCxnSpPr/>
      </xdr:nvCxnSpPr>
      <xdr:spPr>
        <a:xfrm>
          <a:off x="2908300" y="9921738"/>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111867</xdr:rowOff>
    </xdr:from>
    <xdr:to>
      <xdr:col>20</xdr:col>
      <xdr:colOff>38100</xdr:colOff>
      <xdr:row>57</xdr:row>
      <xdr:rowOff>42017</xdr:rowOff>
    </xdr:to>
    <xdr:sp macro="" textlink="">
      <xdr:nvSpPr>
        <xdr:cNvPr id="122" name="フローチャート: 判断 121"/>
        <xdr:cNvSpPr/>
      </xdr:nvSpPr>
      <xdr:spPr>
        <a:xfrm>
          <a:off x="3746500" y="971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58544</xdr:rowOff>
    </xdr:from>
    <xdr:ext cx="534377" cy="259045"/>
    <xdr:sp macro="" textlink="">
      <xdr:nvSpPr>
        <xdr:cNvPr id="123" name="テキスト ボックス 122"/>
        <xdr:cNvSpPr txBox="1"/>
      </xdr:nvSpPr>
      <xdr:spPr>
        <a:xfrm>
          <a:off x="3530111" y="948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125778</xdr:rowOff>
    </xdr:from>
    <xdr:to>
      <xdr:col>15</xdr:col>
      <xdr:colOff>50800</xdr:colOff>
      <xdr:row>57</xdr:row>
      <xdr:rowOff>149088</xdr:rowOff>
    </xdr:to>
    <xdr:cxnSp macro="">
      <xdr:nvCxnSpPr>
        <xdr:cNvPr id="124" name="直線コネクタ 123"/>
        <xdr:cNvCxnSpPr/>
      </xdr:nvCxnSpPr>
      <xdr:spPr>
        <a:xfrm>
          <a:off x="2019300" y="9898428"/>
          <a:ext cx="889000" cy="2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82728</xdr:rowOff>
    </xdr:from>
    <xdr:to>
      <xdr:col>15</xdr:col>
      <xdr:colOff>101600</xdr:colOff>
      <xdr:row>57</xdr:row>
      <xdr:rowOff>12878</xdr:rowOff>
    </xdr:to>
    <xdr:sp macro="" textlink="">
      <xdr:nvSpPr>
        <xdr:cNvPr id="125" name="フローチャート: 判断 124"/>
        <xdr:cNvSpPr/>
      </xdr:nvSpPr>
      <xdr:spPr>
        <a:xfrm>
          <a:off x="2857500" y="968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29405</xdr:rowOff>
    </xdr:from>
    <xdr:ext cx="534377" cy="259045"/>
    <xdr:sp macro="" textlink="">
      <xdr:nvSpPr>
        <xdr:cNvPr id="126" name="テキスト ボックス 125"/>
        <xdr:cNvSpPr txBox="1"/>
      </xdr:nvSpPr>
      <xdr:spPr>
        <a:xfrm>
          <a:off x="2641111" y="94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125778</xdr:rowOff>
    </xdr:from>
    <xdr:to>
      <xdr:col>10</xdr:col>
      <xdr:colOff>114300</xdr:colOff>
      <xdr:row>57</xdr:row>
      <xdr:rowOff>158316</xdr:rowOff>
    </xdr:to>
    <xdr:cxnSp macro="">
      <xdr:nvCxnSpPr>
        <xdr:cNvPr id="127" name="直線コネクタ 126"/>
        <xdr:cNvCxnSpPr/>
      </xdr:nvCxnSpPr>
      <xdr:spPr>
        <a:xfrm flipV="1">
          <a:off x="1130300" y="9898428"/>
          <a:ext cx="889000" cy="3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146728</xdr:rowOff>
    </xdr:from>
    <xdr:to>
      <xdr:col>10</xdr:col>
      <xdr:colOff>165100</xdr:colOff>
      <xdr:row>57</xdr:row>
      <xdr:rowOff>76878</xdr:rowOff>
    </xdr:to>
    <xdr:sp macro="" textlink="">
      <xdr:nvSpPr>
        <xdr:cNvPr id="128" name="フローチャート: 判断 127"/>
        <xdr:cNvSpPr/>
      </xdr:nvSpPr>
      <xdr:spPr>
        <a:xfrm>
          <a:off x="1968500" y="974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93405</xdr:rowOff>
    </xdr:from>
    <xdr:ext cx="534377" cy="259045"/>
    <xdr:sp macro="" textlink="">
      <xdr:nvSpPr>
        <xdr:cNvPr id="129" name="テキスト ボックス 128"/>
        <xdr:cNvSpPr txBox="1"/>
      </xdr:nvSpPr>
      <xdr:spPr>
        <a:xfrm>
          <a:off x="1752111" y="952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163439</xdr:rowOff>
    </xdr:from>
    <xdr:to>
      <xdr:col>6</xdr:col>
      <xdr:colOff>38100</xdr:colOff>
      <xdr:row>57</xdr:row>
      <xdr:rowOff>93589</xdr:rowOff>
    </xdr:to>
    <xdr:sp macro="" textlink="">
      <xdr:nvSpPr>
        <xdr:cNvPr id="130" name="フローチャート: 判断 129"/>
        <xdr:cNvSpPr/>
      </xdr:nvSpPr>
      <xdr:spPr>
        <a:xfrm>
          <a:off x="1079500" y="97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110116</xdr:rowOff>
    </xdr:from>
    <xdr:ext cx="534377" cy="259045"/>
    <xdr:sp macro="" textlink="">
      <xdr:nvSpPr>
        <xdr:cNvPr id="131" name="テキスト ボックス 130"/>
        <xdr:cNvSpPr txBox="1"/>
      </xdr:nvSpPr>
      <xdr:spPr>
        <a:xfrm>
          <a:off x="863111" y="953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13919</xdr:rowOff>
    </xdr:from>
    <xdr:to>
      <xdr:col>24</xdr:col>
      <xdr:colOff>114300</xdr:colOff>
      <xdr:row>53</xdr:row>
      <xdr:rowOff>115519</xdr:rowOff>
    </xdr:to>
    <xdr:sp macro="" textlink="">
      <xdr:nvSpPr>
        <xdr:cNvPr id="137" name="楕円 136"/>
        <xdr:cNvSpPr/>
      </xdr:nvSpPr>
      <xdr:spPr>
        <a:xfrm>
          <a:off x="4584700" y="910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100296</xdr:rowOff>
    </xdr:from>
    <xdr:ext cx="599010" cy="259045"/>
    <xdr:sp macro="" textlink="">
      <xdr:nvSpPr>
        <xdr:cNvPr id="138" name="総務費該当値テキスト"/>
        <xdr:cNvSpPr txBox="1"/>
      </xdr:nvSpPr>
      <xdr:spPr>
        <a:xfrm>
          <a:off x="4686300" y="901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101869</xdr:rowOff>
    </xdr:from>
    <xdr:to>
      <xdr:col>20</xdr:col>
      <xdr:colOff>38100</xdr:colOff>
      <xdr:row>58</xdr:row>
      <xdr:rowOff>32019</xdr:rowOff>
    </xdr:to>
    <xdr:sp macro="" textlink="">
      <xdr:nvSpPr>
        <xdr:cNvPr id="139" name="楕円 138"/>
        <xdr:cNvSpPr/>
      </xdr:nvSpPr>
      <xdr:spPr>
        <a:xfrm>
          <a:off x="3746500" y="987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23146</xdr:rowOff>
    </xdr:from>
    <xdr:ext cx="534377" cy="259045"/>
    <xdr:sp macro="" textlink="">
      <xdr:nvSpPr>
        <xdr:cNvPr id="140" name="テキスト ボックス 139"/>
        <xdr:cNvSpPr txBox="1"/>
      </xdr:nvSpPr>
      <xdr:spPr>
        <a:xfrm>
          <a:off x="3530111" y="996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98288</xdr:rowOff>
    </xdr:from>
    <xdr:to>
      <xdr:col>15</xdr:col>
      <xdr:colOff>101600</xdr:colOff>
      <xdr:row>58</xdr:row>
      <xdr:rowOff>28438</xdr:rowOff>
    </xdr:to>
    <xdr:sp macro="" textlink="">
      <xdr:nvSpPr>
        <xdr:cNvPr id="141" name="楕円 140"/>
        <xdr:cNvSpPr/>
      </xdr:nvSpPr>
      <xdr:spPr>
        <a:xfrm>
          <a:off x="2857500" y="987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19565</xdr:rowOff>
    </xdr:from>
    <xdr:ext cx="534377" cy="259045"/>
    <xdr:sp macro="" textlink="">
      <xdr:nvSpPr>
        <xdr:cNvPr id="142" name="テキスト ボックス 141"/>
        <xdr:cNvSpPr txBox="1"/>
      </xdr:nvSpPr>
      <xdr:spPr>
        <a:xfrm>
          <a:off x="2641111" y="99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74978</xdr:rowOff>
    </xdr:from>
    <xdr:to>
      <xdr:col>10</xdr:col>
      <xdr:colOff>165100</xdr:colOff>
      <xdr:row>58</xdr:row>
      <xdr:rowOff>5128</xdr:rowOff>
    </xdr:to>
    <xdr:sp macro="" textlink="">
      <xdr:nvSpPr>
        <xdr:cNvPr id="143" name="楕円 142"/>
        <xdr:cNvSpPr/>
      </xdr:nvSpPr>
      <xdr:spPr>
        <a:xfrm>
          <a:off x="1968500" y="984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167705</xdr:rowOff>
    </xdr:from>
    <xdr:ext cx="534377" cy="259045"/>
    <xdr:sp macro="" textlink="">
      <xdr:nvSpPr>
        <xdr:cNvPr id="144" name="テキスト ボックス 143"/>
        <xdr:cNvSpPr txBox="1"/>
      </xdr:nvSpPr>
      <xdr:spPr>
        <a:xfrm>
          <a:off x="1752111" y="994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107516</xdr:rowOff>
    </xdr:from>
    <xdr:to>
      <xdr:col>6</xdr:col>
      <xdr:colOff>38100</xdr:colOff>
      <xdr:row>58</xdr:row>
      <xdr:rowOff>37666</xdr:rowOff>
    </xdr:to>
    <xdr:sp macro="" textlink="">
      <xdr:nvSpPr>
        <xdr:cNvPr id="145" name="楕円 144"/>
        <xdr:cNvSpPr/>
      </xdr:nvSpPr>
      <xdr:spPr>
        <a:xfrm>
          <a:off x="1079500" y="988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28793</xdr:rowOff>
    </xdr:from>
    <xdr:ext cx="534377" cy="259045"/>
    <xdr:sp macro="" textlink="">
      <xdr:nvSpPr>
        <xdr:cNvPr id="146" name="テキスト ボックス 145"/>
        <xdr:cNvSpPr txBox="1"/>
      </xdr:nvSpPr>
      <xdr:spPr>
        <a:xfrm>
          <a:off x="863111" y="997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32474</xdr:rowOff>
    </xdr:from>
    <xdr:to>
      <xdr:col>24</xdr:col>
      <xdr:colOff>62865</xdr:colOff>
      <xdr:row>79</xdr:row>
      <xdr:rowOff>98882</xdr:rowOff>
    </xdr:to>
    <xdr:cxnSp macro="">
      <xdr:nvCxnSpPr>
        <xdr:cNvPr id="171" name="直線コネクタ 170"/>
        <xdr:cNvCxnSpPr/>
      </xdr:nvCxnSpPr>
      <xdr:spPr>
        <a:xfrm flipV="1">
          <a:off x="4633595" y="12033974"/>
          <a:ext cx="1270" cy="160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102709</xdr:rowOff>
    </xdr:from>
    <xdr:ext cx="599010" cy="259045"/>
    <xdr:sp macro="" textlink="">
      <xdr:nvSpPr>
        <xdr:cNvPr id="172" name="民生費最小値テキスト"/>
        <xdr:cNvSpPr txBox="1"/>
      </xdr:nvSpPr>
      <xdr:spPr>
        <a:xfrm>
          <a:off x="4686300" y="136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98882</xdr:rowOff>
    </xdr:from>
    <xdr:to>
      <xdr:col>24</xdr:col>
      <xdr:colOff>152400</xdr:colOff>
      <xdr:row>79</xdr:row>
      <xdr:rowOff>98882</xdr:rowOff>
    </xdr:to>
    <xdr:cxnSp macro="">
      <xdr:nvCxnSpPr>
        <xdr:cNvPr id="173" name="直線コネクタ 172"/>
        <xdr:cNvCxnSpPr/>
      </xdr:nvCxnSpPr>
      <xdr:spPr>
        <a:xfrm>
          <a:off x="4546600" y="1364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150601</xdr:rowOff>
    </xdr:from>
    <xdr:ext cx="599010" cy="259045"/>
    <xdr:sp macro="" textlink="">
      <xdr:nvSpPr>
        <xdr:cNvPr id="174" name="民生費最大値テキスト"/>
        <xdr:cNvSpPr txBox="1"/>
      </xdr:nvSpPr>
      <xdr:spPr>
        <a:xfrm>
          <a:off x="4686300" y="1180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32474</xdr:rowOff>
    </xdr:from>
    <xdr:to>
      <xdr:col>24</xdr:col>
      <xdr:colOff>152400</xdr:colOff>
      <xdr:row>70</xdr:row>
      <xdr:rowOff>32474</xdr:rowOff>
    </xdr:to>
    <xdr:cxnSp macro="">
      <xdr:nvCxnSpPr>
        <xdr:cNvPr id="175" name="直線コネクタ 174"/>
        <xdr:cNvCxnSpPr/>
      </xdr:nvCxnSpPr>
      <xdr:spPr>
        <a:xfrm>
          <a:off x="4546600" y="120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23000</xdr:rowOff>
    </xdr:from>
    <xdr:to>
      <xdr:col>24</xdr:col>
      <xdr:colOff>63500</xdr:colOff>
      <xdr:row>78</xdr:row>
      <xdr:rowOff>85840</xdr:rowOff>
    </xdr:to>
    <xdr:cxnSp macro="">
      <xdr:nvCxnSpPr>
        <xdr:cNvPr id="176" name="直線コネクタ 175"/>
        <xdr:cNvCxnSpPr/>
      </xdr:nvCxnSpPr>
      <xdr:spPr>
        <a:xfrm flipV="1">
          <a:off x="3797300" y="13396100"/>
          <a:ext cx="838200" cy="6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90136</xdr:rowOff>
    </xdr:from>
    <xdr:ext cx="599010" cy="259045"/>
    <xdr:sp macro="" textlink="">
      <xdr:nvSpPr>
        <xdr:cNvPr id="177" name="民生費平均値テキスト"/>
        <xdr:cNvSpPr txBox="1"/>
      </xdr:nvSpPr>
      <xdr:spPr>
        <a:xfrm>
          <a:off x="4686300" y="127774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67259</xdr:rowOff>
    </xdr:from>
    <xdr:to>
      <xdr:col>24</xdr:col>
      <xdr:colOff>114300</xdr:colOff>
      <xdr:row>75</xdr:row>
      <xdr:rowOff>168859</xdr:rowOff>
    </xdr:to>
    <xdr:sp macro="" textlink="">
      <xdr:nvSpPr>
        <xdr:cNvPr id="178" name="フローチャート: 判断 177"/>
        <xdr:cNvSpPr/>
      </xdr:nvSpPr>
      <xdr:spPr>
        <a:xfrm>
          <a:off x="4584700" y="1292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85840</xdr:rowOff>
    </xdr:from>
    <xdr:to>
      <xdr:col>19</xdr:col>
      <xdr:colOff>177800</xdr:colOff>
      <xdr:row>79</xdr:row>
      <xdr:rowOff>9525</xdr:rowOff>
    </xdr:to>
    <xdr:cxnSp macro="">
      <xdr:nvCxnSpPr>
        <xdr:cNvPr id="179" name="直線コネクタ 178"/>
        <xdr:cNvCxnSpPr/>
      </xdr:nvCxnSpPr>
      <xdr:spPr>
        <a:xfrm flipV="1">
          <a:off x="2908300" y="13458940"/>
          <a:ext cx="889000" cy="9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93510</xdr:rowOff>
    </xdr:from>
    <xdr:to>
      <xdr:col>20</xdr:col>
      <xdr:colOff>38100</xdr:colOff>
      <xdr:row>76</xdr:row>
      <xdr:rowOff>23661</xdr:rowOff>
    </xdr:to>
    <xdr:sp macro="" textlink="">
      <xdr:nvSpPr>
        <xdr:cNvPr id="180" name="フローチャート: 判断 179"/>
        <xdr:cNvSpPr/>
      </xdr:nvSpPr>
      <xdr:spPr>
        <a:xfrm>
          <a:off x="37465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40187</xdr:rowOff>
    </xdr:from>
    <xdr:ext cx="599010" cy="259045"/>
    <xdr:sp macro="" textlink="">
      <xdr:nvSpPr>
        <xdr:cNvPr id="181" name="テキスト ボックス 180"/>
        <xdr:cNvSpPr txBox="1"/>
      </xdr:nvSpPr>
      <xdr:spPr>
        <a:xfrm>
          <a:off x="3497795" y="1272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8179</xdr:rowOff>
    </xdr:from>
    <xdr:to>
      <xdr:col>15</xdr:col>
      <xdr:colOff>50800</xdr:colOff>
      <xdr:row>79</xdr:row>
      <xdr:rowOff>9525</xdr:rowOff>
    </xdr:to>
    <xdr:cxnSp macro="">
      <xdr:nvCxnSpPr>
        <xdr:cNvPr id="182" name="直線コネクタ 181"/>
        <xdr:cNvCxnSpPr/>
      </xdr:nvCxnSpPr>
      <xdr:spPr>
        <a:xfrm>
          <a:off x="2019300" y="13552729"/>
          <a:ext cx="889000" cy="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10770</xdr:rowOff>
    </xdr:from>
    <xdr:to>
      <xdr:col>15</xdr:col>
      <xdr:colOff>101600</xdr:colOff>
      <xdr:row>76</xdr:row>
      <xdr:rowOff>112370</xdr:rowOff>
    </xdr:to>
    <xdr:sp macro="" textlink="">
      <xdr:nvSpPr>
        <xdr:cNvPr id="183" name="フローチャート: 判断 182"/>
        <xdr:cNvSpPr/>
      </xdr:nvSpPr>
      <xdr:spPr>
        <a:xfrm>
          <a:off x="2857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128897</xdr:rowOff>
    </xdr:from>
    <xdr:ext cx="599010" cy="259045"/>
    <xdr:sp macro="" textlink="">
      <xdr:nvSpPr>
        <xdr:cNvPr id="184" name="テキスト ボックス 183"/>
        <xdr:cNvSpPr txBox="1"/>
      </xdr:nvSpPr>
      <xdr:spPr>
        <a:xfrm>
          <a:off x="2608795" y="128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8179</xdr:rowOff>
    </xdr:from>
    <xdr:to>
      <xdr:col>10</xdr:col>
      <xdr:colOff>114300</xdr:colOff>
      <xdr:row>79</xdr:row>
      <xdr:rowOff>40666</xdr:rowOff>
    </xdr:to>
    <xdr:cxnSp macro="">
      <xdr:nvCxnSpPr>
        <xdr:cNvPr id="185" name="直線コネクタ 184"/>
        <xdr:cNvCxnSpPr/>
      </xdr:nvCxnSpPr>
      <xdr:spPr>
        <a:xfrm flipV="1">
          <a:off x="1130300" y="13552729"/>
          <a:ext cx="889000" cy="3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14084</xdr:rowOff>
    </xdr:from>
    <xdr:to>
      <xdr:col>10</xdr:col>
      <xdr:colOff>165100</xdr:colOff>
      <xdr:row>76</xdr:row>
      <xdr:rowOff>115684</xdr:rowOff>
    </xdr:to>
    <xdr:sp macro="" textlink="">
      <xdr:nvSpPr>
        <xdr:cNvPr id="186" name="フローチャート: 判断 185"/>
        <xdr:cNvSpPr/>
      </xdr:nvSpPr>
      <xdr:spPr>
        <a:xfrm>
          <a:off x="1968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132211</xdr:rowOff>
    </xdr:from>
    <xdr:ext cx="599010" cy="259045"/>
    <xdr:sp macro="" textlink="">
      <xdr:nvSpPr>
        <xdr:cNvPr id="187" name="テキスト ボックス 186"/>
        <xdr:cNvSpPr txBox="1"/>
      </xdr:nvSpPr>
      <xdr:spPr>
        <a:xfrm>
          <a:off x="1719795" y="1281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60350</xdr:rowOff>
    </xdr:from>
    <xdr:to>
      <xdr:col>6</xdr:col>
      <xdr:colOff>38100</xdr:colOff>
      <xdr:row>76</xdr:row>
      <xdr:rowOff>161950</xdr:rowOff>
    </xdr:to>
    <xdr:sp macro="" textlink="">
      <xdr:nvSpPr>
        <xdr:cNvPr id="188" name="フローチャート: 判断 187"/>
        <xdr:cNvSpPr/>
      </xdr:nvSpPr>
      <xdr:spPr>
        <a:xfrm>
          <a:off x="1079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7028</xdr:rowOff>
    </xdr:from>
    <xdr:ext cx="599010" cy="259045"/>
    <xdr:sp macro="" textlink="">
      <xdr:nvSpPr>
        <xdr:cNvPr id="189" name="テキスト ボックス 188"/>
        <xdr:cNvSpPr txBox="1"/>
      </xdr:nvSpPr>
      <xdr:spPr>
        <a:xfrm>
          <a:off x="830795" y="1286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143650</xdr:rowOff>
    </xdr:from>
    <xdr:to>
      <xdr:col>24</xdr:col>
      <xdr:colOff>114300</xdr:colOff>
      <xdr:row>78</xdr:row>
      <xdr:rowOff>73800</xdr:rowOff>
    </xdr:to>
    <xdr:sp macro="" textlink="">
      <xdr:nvSpPr>
        <xdr:cNvPr id="195" name="楕円 194"/>
        <xdr:cNvSpPr/>
      </xdr:nvSpPr>
      <xdr:spPr>
        <a:xfrm>
          <a:off x="4584700" y="133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122077</xdr:rowOff>
    </xdr:from>
    <xdr:ext cx="599010" cy="259045"/>
    <xdr:sp macro="" textlink="">
      <xdr:nvSpPr>
        <xdr:cNvPr id="196" name="民生費該当値テキスト"/>
        <xdr:cNvSpPr txBox="1"/>
      </xdr:nvSpPr>
      <xdr:spPr>
        <a:xfrm>
          <a:off x="4686300" y="1332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35040</xdr:rowOff>
    </xdr:from>
    <xdr:to>
      <xdr:col>20</xdr:col>
      <xdr:colOff>38100</xdr:colOff>
      <xdr:row>78</xdr:row>
      <xdr:rowOff>136640</xdr:rowOff>
    </xdr:to>
    <xdr:sp macro="" textlink="">
      <xdr:nvSpPr>
        <xdr:cNvPr id="197" name="楕円 196"/>
        <xdr:cNvSpPr/>
      </xdr:nvSpPr>
      <xdr:spPr>
        <a:xfrm>
          <a:off x="3746500" y="134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127767</xdr:rowOff>
    </xdr:from>
    <xdr:ext cx="599010" cy="259045"/>
    <xdr:sp macro="" textlink="">
      <xdr:nvSpPr>
        <xdr:cNvPr id="198" name="テキスト ボックス 197"/>
        <xdr:cNvSpPr txBox="1"/>
      </xdr:nvSpPr>
      <xdr:spPr>
        <a:xfrm>
          <a:off x="3497795" y="1350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130175</xdr:rowOff>
    </xdr:from>
    <xdr:to>
      <xdr:col>15</xdr:col>
      <xdr:colOff>101600</xdr:colOff>
      <xdr:row>79</xdr:row>
      <xdr:rowOff>60325</xdr:rowOff>
    </xdr:to>
    <xdr:sp macro="" textlink="">
      <xdr:nvSpPr>
        <xdr:cNvPr id="199" name="楕円 198"/>
        <xdr:cNvSpPr/>
      </xdr:nvSpPr>
      <xdr:spPr>
        <a:xfrm>
          <a:off x="28575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51452</xdr:rowOff>
    </xdr:from>
    <xdr:ext cx="599010" cy="259045"/>
    <xdr:sp macro="" textlink="">
      <xdr:nvSpPr>
        <xdr:cNvPr id="200" name="テキスト ボックス 199"/>
        <xdr:cNvSpPr txBox="1"/>
      </xdr:nvSpPr>
      <xdr:spPr>
        <a:xfrm>
          <a:off x="2608795" y="13596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128829</xdr:rowOff>
    </xdr:from>
    <xdr:to>
      <xdr:col>10</xdr:col>
      <xdr:colOff>165100</xdr:colOff>
      <xdr:row>79</xdr:row>
      <xdr:rowOff>58979</xdr:rowOff>
    </xdr:to>
    <xdr:sp macro="" textlink="">
      <xdr:nvSpPr>
        <xdr:cNvPr id="201" name="楕円 200"/>
        <xdr:cNvSpPr/>
      </xdr:nvSpPr>
      <xdr:spPr>
        <a:xfrm>
          <a:off x="1968500" y="1350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50106</xdr:rowOff>
    </xdr:from>
    <xdr:ext cx="599010" cy="259045"/>
    <xdr:sp macro="" textlink="">
      <xdr:nvSpPr>
        <xdr:cNvPr id="202" name="テキスト ボックス 201"/>
        <xdr:cNvSpPr txBox="1"/>
      </xdr:nvSpPr>
      <xdr:spPr>
        <a:xfrm>
          <a:off x="1719795" y="1359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161316</xdr:rowOff>
    </xdr:from>
    <xdr:to>
      <xdr:col>6</xdr:col>
      <xdr:colOff>38100</xdr:colOff>
      <xdr:row>79</xdr:row>
      <xdr:rowOff>91466</xdr:rowOff>
    </xdr:to>
    <xdr:sp macro="" textlink="">
      <xdr:nvSpPr>
        <xdr:cNvPr id="203" name="楕円 202"/>
        <xdr:cNvSpPr/>
      </xdr:nvSpPr>
      <xdr:spPr>
        <a:xfrm>
          <a:off x="1079500" y="1353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82593</xdr:rowOff>
    </xdr:from>
    <xdr:ext cx="599010" cy="259045"/>
    <xdr:sp macro="" textlink="">
      <xdr:nvSpPr>
        <xdr:cNvPr id="204" name="テキスト ボックス 203"/>
        <xdr:cNvSpPr txBox="1"/>
      </xdr:nvSpPr>
      <xdr:spPr>
        <a:xfrm>
          <a:off x="830795" y="13627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20965</xdr:rowOff>
    </xdr:from>
    <xdr:to>
      <xdr:col>24</xdr:col>
      <xdr:colOff>62865</xdr:colOff>
      <xdr:row>98</xdr:row>
      <xdr:rowOff>162674</xdr:rowOff>
    </xdr:to>
    <xdr:cxnSp macro="">
      <xdr:nvCxnSpPr>
        <xdr:cNvPr id="227" name="直線コネクタ 226"/>
        <xdr:cNvCxnSpPr/>
      </xdr:nvCxnSpPr>
      <xdr:spPr>
        <a:xfrm flipV="1">
          <a:off x="4633595" y="15622915"/>
          <a:ext cx="1270" cy="134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166501</xdr:rowOff>
    </xdr:from>
    <xdr:ext cx="534377" cy="259045"/>
    <xdr:sp macro="" textlink="">
      <xdr:nvSpPr>
        <xdr:cNvPr id="228" name="衛生費最小値テキスト"/>
        <xdr:cNvSpPr txBox="1"/>
      </xdr:nvSpPr>
      <xdr:spPr>
        <a:xfrm>
          <a:off x="4686300"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162674</xdr:rowOff>
    </xdr:from>
    <xdr:to>
      <xdr:col>24</xdr:col>
      <xdr:colOff>152400</xdr:colOff>
      <xdr:row>98</xdr:row>
      <xdr:rowOff>162674</xdr:rowOff>
    </xdr:to>
    <xdr:cxnSp macro="">
      <xdr:nvCxnSpPr>
        <xdr:cNvPr id="229" name="直線コネクタ 228"/>
        <xdr:cNvCxnSpPr/>
      </xdr:nvCxnSpPr>
      <xdr:spPr>
        <a:xfrm>
          <a:off x="4546600" y="1696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139092</xdr:rowOff>
    </xdr:from>
    <xdr:ext cx="534377" cy="259045"/>
    <xdr:sp macro="" textlink="">
      <xdr:nvSpPr>
        <xdr:cNvPr id="230" name="衛生費最大値テキスト"/>
        <xdr:cNvSpPr txBox="1"/>
      </xdr:nvSpPr>
      <xdr:spPr>
        <a:xfrm>
          <a:off x="4686300" y="153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20965</xdr:rowOff>
    </xdr:from>
    <xdr:to>
      <xdr:col>24</xdr:col>
      <xdr:colOff>152400</xdr:colOff>
      <xdr:row>91</xdr:row>
      <xdr:rowOff>20965</xdr:rowOff>
    </xdr:to>
    <xdr:cxnSp macro="">
      <xdr:nvCxnSpPr>
        <xdr:cNvPr id="231" name="直線コネクタ 230"/>
        <xdr:cNvCxnSpPr/>
      </xdr:nvCxnSpPr>
      <xdr:spPr>
        <a:xfrm>
          <a:off x="4546600" y="1562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75257</xdr:rowOff>
    </xdr:from>
    <xdr:to>
      <xdr:col>24</xdr:col>
      <xdr:colOff>63500</xdr:colOff>
      <xdr:row>97</xdr:row>
      <xdr:rowOff>123606</xdr:rowOff>
    </xdr:to>
    <xdr:cxnSp macro="">
      <xdr:nvCxnSpPr>
        <xdr:cNvPr id="232" name="直線コネクタ 231"/>
        <xdr:cNvCxnSpPr/>
      </xdr:nvCxnSpPr>
      <xdr:spPr>
        <a:xfrm>
          <a:off x="3797300" y="16705907"/>
          <a:ext cx="8382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143324</xdr:rowOff>
    </xdr:from>
    <xdr:ext cx="534377" cy="259045"/>
    <xdr:sp macro="" textlink="">
      <xdr:nvSpPr>
        <xdr:cNvPr id="233" name="衛生費平均値テキスト"/>
        <xdr:cNvSpPr txBox="1"/>
      </xdr:nvSpPr>
      <xdr:spPr>
        <a:xfrm>
          <a:off x="4686300" y="16431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120447</xdr:rowOff>
    </xdr:from>
    <xdr:to>
      <xdr:col>24</xdr:col>
      <xdr:colOff>114300</xdr:colOff>
      <xdr:row>97</xdr:row>
      <xdr:rowOff>50597</xdr:rowOff>
    </xdr:to>
    <xdr:sp macro="" textlink="">
      <xdr:nvSpPr>
        <xdr:cNvPr id="234" name="フローチャート: 判断 233"/>
        <xdr:cNvSpPr/>
      </xdr:nvSpPr>
      <xdr:spPr>
        <a:xfrm>
          <a:off x="45847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75257</xdr:rowOff>
    </xdr:from>
    <xdr:to>
      <xdr:col>19</xdr:col>
      <xdr:colOff>177800</xdr:colOff>
      <xdr:row>97</xdr:row>
      <xdr:rowOff>105502</xdr:rowOff>
    </xdr:to>
    <xdr:cxnSp macro="">
      <xdr:nvCxnSpPr>
        <xdr:cNvPr id="235" name="直線コネクタ 234"/>
        <xdr:cNvCxnSpPr/>
      </xdr:nvCxnSpPr>
      <xdr:spPr>
        <a:xfrm flipV="1">
          <a:off x="2908300" y="16705907"/>
          <a:ext cx="889000" cy="3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145112</xdr:rowOff>
    </xdr:from>
    <xdr:to>
      <xdr:col>20</xdr:col>
      <xdr:colOff>38100</xdr:colOff>
      <xdr:row>97</xdr:row>
      <xdr:rowOff>75262</xdr:rowOff>
    </xdr:to>
    <xdr:sp macro="" textlink="">
      <xdr:nvSpPr>
        <xdr:cNvPr id="236" name="フローチャート: 判断 235"/>
        <xdr:cNvSpPr/>
      </xdr:nvSpPr>
      <xdr:spPr>
        <a:xfrm>
          <a:off x="3746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91789</xdr:rowOff>
    </xdr:from>
    <xdr:ext cx="534377" cy="259045"/>
    <xdr:sp macro="" textlink="">
      <xdr:nvSpPr>
        <xdr:cNvPr id="237" name="テキスト ボックス 236"/>
        <xdr:cNvSpPr txBox="1"/>
      </xdr:nvSpPr>
      <xdr:spPr>
        <a:xfrm>
          <a:off x="3530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105502</xdr:rowOff>
    </xdr:from>
    <xdr:to>
      <xdr:col>15</xdr:col>
      <xdr:colOff>50800</xdr:colOff>
      <xdr:row>97</xdr:row>
      <xdr:rowOff>112863</xdr:rowOff>
    </xdr:to>
    <xdr:cxnSp macro="">
      <xdr:nvCxnSpPr>
        <xdr:cNvPr id="238" name="直線コネクタ 237"/>
        <xdr:cNvCxnSpPr/>
      </xdr:nvCxnSpPr>
      <xdr:spPr>
        <a:xfrm flipV="1">
          <a:off x="2019300" y="16736152"/>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80807</xdr:rowOff>
    </xdr:from>
    <xdr:to>
      <xdr:col>15</xdr:col>
      <xdr:colOff>101600</xdr:colOff>
      <xdr:row>97</xdr:row>
      <xdr:rowOff>10957</xdr:rowOff>
    </xdr:to>
    <xdr:sp macro="" textlink="">
      <xdr:nvSpPr>
        <xdr:cNvPr id="239" name="フローチャート: 判断 238"/>
        <xdr:cNvSpPr/>
      </xdr:nvSpPr>
      <xdr:spPr>
        <a:xfrm>
          <a:off x="2857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27484</xdr:rowOff>
    </xdr:from>
    <xdr:ext cx="534377" cy="259045"/>
    <xdr:sp macro="" textlink="">
      <xdr:nvSpPr>
        <xdr:cNvPr id="240" name="テキスト ボックス 239"/>
        <xdr:cNvSpPr txBox="1"/>
      </xdr:nvSpPr>
      <xdr:spPr>
        <a:xfrm>
          <a:off x="2641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112863</xdr:rowOff>
    </xdr:from>
    <xdr:to>
      <xdr:col>10</xdr:col>
      <xdr:colOff>114300</xdr:colOff>
      <xdr:row>97</xdr:row>
      <xdr:rowOff>116177</xdr:rowOff>
    </xdr:to>
    <xdr:cxnSp macro="">
      <xdr:nvCxnSpPr>
        <xdr:cNvPr id="241" name="直線コネクタ 240"/>
        <xdr:cNvCxnSpPr/>
      </xdr:nvCxnSpPr>
      <xdr:spPr>
        <a:xfrm flipV="1">
          <a:off x="1130300" y="16743513"/>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131671</xdr:rowOff>
    </xdr:from>
    <xdr:to>
      <xdr:col>10</xdr:col>
      <xdr:colOff>165100</xdr:colOff>
      <xdr:row>97</xdr:row>
      <xdr:rowOff>61821</xdr:rowOff>
    </xdr:to>
    <xdr:sp macro="" textlink="">
      <xdr:nvSpPr>
        <xdr:cNvPr id="242" name="フローチャート: 判断 241"/>
        <xdr:cNvSpPr/>
      </xdr:nvSpPr>
      <xdr:spPr>
        <a:xfrm>
          <a:off x="1968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78348</xdr:rowOff>
    </xdr:from>
    <xdr:ext cx="534377" cy="259045"/>
    <xdr:sp macro="" textlink="">
      <xdr:nvSpPr>
        <xdr:cNvPr id="243" name="テキスト ボックス 242"/>
        <xdr:cNvSpPr txBox="1"/>
      </xdr:nvSpPr>
      <xdr:spPr>
        <a:xfrm>
          <a:off x="1752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138117</xdr:rowOff>
    </xdr:from>
    <xdr:to>
      <xdr:col>6</xdr:col>
      <xdr:colOff>38100</xdr:colOff>
      <xdr:row>97</xdr:row>
      <xdr:rowOff>68267</xdr:rowOff>
    </xdr:to>
    <xdr:sp macro="" textlink="">
      <xdr:nvSpPr>
        <xdr:cNvPr id="244" name="フローチャート: 判断 243"/>
        <xdr:cNvSpPr/>
      </xdr:nvSpPr>
      <xdr:spPr>
        <a:xfrm>
          <a:off x="1079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84794</xdr:rowOff>
    </xdr:from>
    <xdr:ext cx="534377" cy="259045"/>
    <xdr:sp macro="" textlink="">
      <xdr:nvSpPr>
        <xdr:cNvPr id="245" name="テキスト ボックス 244"/>
        <xdr:cNvSpPr txBox="1"/>
      </xdr:nvSpPr>
      <xdr:spPr>
        <a:xfrm>
          <a:off x="863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72806</xdr:rowOff>
    </xdr:from>
    <xdr:to>
      <xdr:col>24</xdr:col>
      <xdr:colOff>114300</xdr:colOff>
      <xdr:row>98</xdr:row>
      <xdr:rowOff>2956</xdr:rowOff>
    </xdr:to>
    <xdr:sp macro="" textlink="">
      <xdr:nvSpPr>
        <xdr:cNvPr id="251" name="楕円 250"/>
        <xdr:cNvSpPr/>
      </xdr:nvSpPr>
      <xdr:spPr>
        <a:xfrm>
          <a:off x="4584700" y="1670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51233</xdr:rowOff>
    </xdr:from>
    <xdr:ext cx="534377" cy="259045"/>
    <xdr:sp macro="" textlink="">
      <xdr:nvSpPr>
        <xdr:cNvPr id="252" name="衛生費該当値テキスト"/>
        <xdr:cNvSpPr txBox="1"/>
      </xdr:nvSpPr>
      <xdr:spPr>
        <a:xfrm>
          <a:off x="4686300" y="1668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24457</xdr:rowOff>
    </xdr:from>
    <xdr:to>
      <xdr:col>20</xdr:col>
      <xdr:colOff>38100</xdr:colOff>
      <xdr:row>97</xdr:row>
      <xdr:rowOff>126057</xdr:rowOff>
    </xdr:to>
    <xdr:sp macro="" textlink="">
      <xdr:nvSpPr>
        <xdr:cNvPr id="253" name="楕円 252"/>
        <xdr:cNvSpPr/>
      </xdr:nvSpPr>
      <xdr:spPr>
        <a:xfrm>
          <a:off x="3746500" y="1665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117184</xdr:rowOff>
    </xdr:from>
    <xdr:ext cx="534377" cy="259045"/>
    <xdr:sp macro="" textlink="">
      <xdr:nvSpPr>
        <xdr:cNvPr id="254" name="テキスト ボックス 253"/>
        <xdr:cNvSpPr txBox="1"/>
      </xdr:nvSpPr>
      <xdr:spPr>
        <a:xfrm>
          <a:off x="3530111" y="1674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54702</xdr:rowOff>
    </xdr:from>
    <xdr:to>
      <xdr:col>15</xdr:col>
      <xdr:colOff>101600</xdr:colOff>
      <xdr:row>97</xdr:row>
      <xdr:rowOff>156302</xdr:rowOff>
    </xdr:to>
    <xdr:sp macro="" textlink="">
      <xdr:nvSpPr>
        <xdr:cNvPr id="255" name="楕円 254"/>
        <xdr:cNvSpPr/>
      </xdr:nvSpPr>
      <xdr:spPr>
        <a:xfrm>
          <a:off x="2857500" y="1668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147429</xdr:rowOff>
    </xdr:from>
    <xdr:ext cx="534377" cy="259045"/>
    <xdr:sp macro="" textlink="">
      <xdr:nvSpPr>
        <xdr:cNvPr id="256" name="テキスト ボックス 255"/>
        <xdr:cNvSpPr txBox="1"/>
      </xdr:nvSpPr>
      <xdr:spPr>
        <a:xfrm>
          <a:off x="2641111" y="1677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62063</xdr:rowOff>
    </xdr:from>
    <xdr:to>
      <xdr:col>10</xdr:col>
      <xdr:colOff>165100</xdr:colOff>
      <xdr:row>97</xdr:row>
      <xdr:rowOff>163663</xdr:rowOff>
    </xdr:to>
    <xdr:sp macro="" textlink="">
      <xdr:nvSpPr>
        <xdr:cNvPr id="257" name="楕円 256"/>
        <xdr:cNvSpPr/>
      </xdr:nvSpPr>
      <xdr:spPr>
        <a:xfrm>
          <a:off x="1968500" y="1669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154790</xdr:rowOff>
    </xdr:from>
    <xdr:ext cx="534377" cy="259045"/>
    <xdr:sp macro="" textlink="">
      <xdr:nvSpPr>
        <xdr:cNvPr id="258" name="テキスト ボックス 257"/>
        <xdr:cNvSpPr txBox="1"/>
      </xdr:nvSpPr>
      <xdr:spPr>
        <a:xfrm>
          <a:off x="1752111" y="167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65377</xdr:rowOff>
    </xdr:from>
    <xdr:to>
      <xdr:col>6</xdr:col>
      <xdr:colOff>38100</xdr:colOff>
      <xdr:row>97</xdr:row>
      <xdr:rowOff>166977</xdr:rowOff>
    </xdr:to>
    <xdr:sp macro="" textlink="">
      <xdr:nvSpPr>
        <xdr:cNvPr id="259" name="楕円 258"/>
        <xdr:cNvSpPr/>
      </xdr:nvSpPr>
      <xdr:spPr>
        <a:xfrm>
          <a:off x="1079500" y="166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158104</xdr:rowOff>
    </xdr:from>
    <xdr:ext cx="534377" cy="259045"/>
    <xdr:sp macro="" textlink="">
      <xdr:nvSpPr>
        <xdr:cNvPr id="260" name="テキスト ボックス 259"/>
        <xdr:cNvSpPr txBox="1"/>
      </xdr:nvSpPr>
      <xdr:spPr>
        <a:xfrm>
          <a:off x="863111" y="1678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5588</xdr:rowOff>
    </xdr:from>
    <xdr:to>
      <xdr:col>54</xdr:col>
      <xdr:colOff>189865</xdr:colOff>
      <xdr:row>39</xdr:row>
      <xdr:rowOff>44450</xdr:rowOff>
    </xdr:to>
    <xdr:cxnSp macro="">
      <xdr:nvCxnSpPr>
        <xdr:cNvPr id="284" name="直線コネクタ 283"/>
        <xdr:cNvCxnSpPr/>
      </xdr:nvCxnSpPr>
      <xdr:spPr>
        <a:xfrm flipV="1">
          <a:off x="10475595" y="5491988"/>
          <a:ext cx="127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123715</xdr:rowOff>
    </xdr:from>
    <xdr:ext cx="469744" cy="259045"/>
    <xdr:sp macro="" textlink="">
      <xdr:nvSpPr>
        <xdr:cNvPr id="287" name="労働費最大値テキスト"/>
        <xdr:cNvSpPr txBox="1"/>
      </xdr:nvSpPr>
      <xdr:spPr>
        <a:xfrm>
          <a:off x="10528300" y="526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5588</xdr:rowOff>
    </xdr:from>
    <xdr:to>
      <xdr:col>55</xdr:col>
      <xdr:colOff>88900</xdr:colOff>
      <xdr:row>32</xdr:row>
      <xdr:rowOff>5588</xdr:rowOff>
    </xdr:to>
    <xdr:cxnSp macro="">
      <xdr:nvCxnSpPr>
        <xdr:cNvPr id="288" name="直線コネクタ 287"/>
        <xdr:cNvCxnSpPr/>
      </xdr:nvCxnSpPr>
      <xdr:spPr>
        <a:xfrm>
          <a:off x="10388600" y="54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74930</xdr:rowOff>
    </xdr:from>
    <xdr:to>
      <xdr:col>55</xdr:col>
      <xdr:colOff>0</xdr:colOff>
      <xdr:row>38</xdr:row>
      <xdr:rowOff>61595</xdr:rowOff>
    </xdr:to>
    <xdr:cxnSp macro="">
      <xdr:nvCxnSpPr>
        <xdr:cNvPr id="289" name="直線コネクタ 288"/>
        <xdr:cNvCxnSpPr/>
      </xdr:nvCxnSpPr>
      <xdr:spPr>
        <a:xfrm>
          <a:off x="9639300" y="6418580"/>
          <a:ext cx="8382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66819</xdr:rowOff>
    </xdr:from>
    <xdr:ext cx="378565" cy="259045"/>
    <xdr:sp macro="" textlink="">
      <xdr:nvSpPr>
        <xdr:cNvPr id="290" name="労働費平均値テキスト"/>
        <xdr:cNvSpPr txBox="1"/>
      </xdr:nvSpPr>
      <xdr:spPr>
        <a:xfrm>
          <a:off x="10528300" y="62390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43942</xdr:rowOff>
    </xdr:from>
    <xdr:to>
      <xdr:col>55</xdr:col>
      <xdr:colOff>50800</xdr:colOff>
      <xdr:row>37</xdr:row>
      <xdr:rowOff>145542</xdr:rowOff>
    </xdr:to>
    <xdr:sp macro="" textlink="">
      <xdr:nvSpPr>
        <xdr:cNvPr id="291" name="フローチャート: 判断 290"/>
        <xdr:cNvSpPr/>
      </xdr:nvSpPr>
      <xdr:spPr>
        <a:xfrm>
          <a:off x="104267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133604</xdr:rowOff>
    </xdr:from>
    <xdr:to>
      <xdr:col>50</xdr:col>
      <xdr:colOff>114300</xdr:colOff>
      <xdr:row>37</xdr:row>
      <xdr:rowOff>74930</xdr:rowOff>
    </xdr:to>
    <xdr:cxnSp macro="">
      <xdr:nvCxnSpPr>
        <xdr:cNvPr id="292" name="直線コネクタ 291"/>
        <xdr:cNvCxnSpPr/>
      </xdr:nvCxnSpPr>
      <xdr:spPr>
        <a:xfrm>
          <a:off x="8750300" y="6134354"/>
          <a:ext cx="889000" cy="28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29083</xdr:rowOff>
    </xdr:from>
    <xdr:to>
      <xdr:col>50</xdr:col>
      <xdr:colOff>165100</xdr:colOff>
      <xdr:row>37</xdr:row>
      <xdr:rowOff>130683</xdr:rowOff>
    </xdr:to>
    <xdr:sp macro="" textlink="">
      <xdr:nvSpPr>
        <xdr:cNvPr id="293" name="フローチャート: 判断 292"/>
        <xdr:cNvSpPr/>
      </xdr:nvSpPr>
      <xdr:spPr>
        <a:xfrm>
          <a:off x="9588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121810</xdr:rowOff>
    </xdr:from>
    <xdr:ext cx="378565" cy="259045"/>
    <xdr:sp macro="" textlink="">
      <xdr:nvSpPr>
        <xdr:cNvPr id="294" name="テキスト ボックス 293"/>
        <xdr:cNvSpPr txBox="1"/>
      </xdr:nvSpPr>
      <xdr:spPr>
        <a:xfrm>
          <a:off x="9450017" y="6465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169418</xdr:rowOff>
    </xdr:from>
    <xdr:to>
      <xdr:col>45</xdr:col>
      <xdr:colOff>177800</xdr:colOff>
      <xdr:row>35</xdr:row>
      <xdr:rowOff>133604</xdr:rowOff>
    </xdr:to>
    <xdr:cxnSp macro="">
      <xdr:nvCxnSpPr>
        <xdr:cNvPr id="295" name="直線コネクタ 294"/>
        <xdr:cNvCxnSpPr/>
      </xdr:nvCxnSpPr>
      <xdr:spPr>
        <a:xfrm>
          <a:off x="7861300" y="5827268"/>
          <a:ext cx="889000" cy="30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19939</xdr:rowOff>
    </xdr:from>
    <xdr:to>
      <xdr:col>46</xdr:col>
      <xdr:colOff>38100</xdr:colOff>
      <xdr:row>37</xdr:row>
      <xdr:rowOff>121539</xdr:rowOff>
    </xdr:to>
    <xdr:sp macro="" textlink="">
      <xdr:nvSpPr>
        <xdr:cNvPr id="296" name="フローチャート: 判断 295"/>
        <xdr:cNvSpPr/>
      </xdr:nvSpPr>
      <xdr:spPr>
        <a:xfrm>
          <a:off x="8699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112666</xdr:rowOff>
    </xdr:from>
    <xdr:ext cx="378565" cy="259045"/>
    <xdr:sp macro="" textlink="">
      <xdr:nvSpPr>
        <xdr:cNvPr id="297" name="テキスト ボックス 296"/>
        <xdr:cNvSpPr txBox="1"/>
      </xdr:nvSpPr>
      <xdr:spPr>
        <a:xfrm>
          <a:off x="8561017" y="6456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141986</xdr:rowOff>
    </xdr:from>
    <xdr:to>
      <xdr:col>41</xdr:col>
      <xdr:colOff>50800</xdr:colOff>
      <xdr:row>33</xdr:row>
      <xdr:rowOff>169418</xdr:rowOff>
    </xdr:to>
    <xdr:cxnSp macro="">
      <xdr:nvCxnSpPr>
        <xdr:cNvPr id="298" name="直線コネクタ 297"/>
        <xdr:cNvCxnSpPr/>
      </xdr:nvCxnSpPr>
      <xdr:spPr>
        <a:xfrm>
          <a:off x="6972300" y="5456936"/>
          <a:ext cx="889000" cy="3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145288</xdr:rowOff>
    </xdr:from>
    <xdr:to>
      <xdr:col>41</xdr:col>
      <xdr:colOff>101600</xdr:colOff>
      <xdr:row>37</xdr:row>
      <xdr:rowOff>75438</xdr:rowOff>
    </xdr:to>
    <xdr:sp macro="" textlink="">
      <xdr:nvSpPr>
        <xdr:cNvPr id="299" name="フローチャート: 判断 298"/>
        <xdr:cNvSpPr/>
      </xdr:nvSpPr>
      <xdr:spPr>
        <a:xfrm>
          <a:off x="78105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66565</xdr:rowOff>
    </xdr:from>
    <xdr:ext cx="378565" cy="259045"/>
    <xdr:sp macro="" textlink="">
      <xdr:nvSpPr>
        <xdr:cNvPr id="300" name="テキスト ボックス 299"/>
        <xdr:cNvSpPr txBox="1"/>
      </xdr:nvSpPr>
      <xdr:spPr>
        <a:xfrm>
          <a:off x="7672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163957</xdr:rowOff>
    </xdr:from>
    <xdr:to>
      <xdr:col>36</xdr:col>
      <xdr:colOff>165100</xdr:colOff>
      <xdr:row>37</xdr:row>
      <xdr:rowOff>94107</xdr:rowOff>
    </xdr:to>
    <xdr:sp macro="" textlink="">
      <xdr:nvSpPr>
        <xdr:cNvPr id="301" name="フローチャート: 判断 300"/>
        <xdr:cNvSpPr/>
      </xdr:nvSpPr>
      <xdr:spPr>
        <a:xfrm>
          <a:off x="6921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85234</xdr:rowOff>
    </xdr:from>
    <xdr:ext cx="378565" cy="259045"/>
    <xdr:sp macro="" textlink="">
      <xdr:nvSpPr>
        <xdr:cNvPr id="302" name="テキスト ボックス 301"/>
        <xdr:cNvSpPr txBox="1"/>
      </xdr:nvSpPr>
      <xdr:spPr>
        <a:xfrm>
          <a:off x="6783017" y="6428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10795</xdr:rowOff>
    </xdr:from>
    <xdr:to>
      <xdr:col>55</xdr:col>
      <xdr:colOff>50800</xdr:colOff>
      <xdr:row>38</xdr:row>
      <xdr:rowOff>112395</xdr:rowOff>
    </xdr:to>
    <xdr:sp macro="" textlink="">
      <xdr:nvSpPr>
        <xdr:cNvPr id="308" name="楕円 307"/>
        <xdr:cNvSpPr/>
      </xdr:nvSpPr>
      <xdr:spPr>
        <a:xfrm>
          <a:off x="10426700" y="65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160672</xdr:rowOff>
    </xdr:from>
    <xdr:ext cx="378565" cy="259045"/>
    <xdr:sp macro="" textlink="">
      <xdr:nvSpPr>
        <xdr:cNvPr id="309" name="労働費該当値テキスト"/>
        <xdr:cNvSpPr txBox="1"/>
      </xdr:nvSpPr>
      <xdr:spPr>
        <a:xfrm>
          <a:off x="10528300"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24130</xdr:rowOff>
    </xdr:from>
    <xdr:to>
      <xdr:col>50</xdr:col>
      <xdr:colOff>165100</xdr:colOff>
      <xdr:row>37</xdr:row>
      <xdr:rowOff>125730</xdr:rowOff>
    </xdr:to>
    <xdr:sp macro="" textlink="">
      <xdr:nvSpPr>
        <xdr:cNvPr id="310" name="楕円 309"/>
        <xdr:cNvSpPr/>
      </xdr:nvSpPr>
      <xdr:spPr>
        <a:xfrm>
          <a:off x="9588500" y="636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142257</xdr:rowOff>
    </xdr:from>
    <xdr:ext cx="378565" cy="259045"/>
    <xdr:sp macro="" textlink="">
      <xdr:nvSpPr>
        <xdr:cNvPr id="311" name="テキスト ボックス 310"/>
        <xdr:cNvSpPr txBox="1"/>
      </xdr:nvSpPr>
      <xdr:spPr>
        <a:xfrm>
          <a:off x="9450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82804</xdr:rowOff>
    </xdr:from>
    <xdr:to>
      <xdr:col>46</xdr:col>
      <xdr:colOff>38100</xdr:colOff>
      <xdr:row>36</xdr:row>
      <xdr:rowOff>12954</xdr:rowOff>
    </xdr:to>
    <xdr:sp macro="" textlink="">
      <xdr:nvSpPr>
        <xdr:cNvPr id="312" name="楕円 311"/>
        <xdr:cNvSpPr/>
      </xdr:nvSpPr>
      <xdr:spPr>
        <a:xfrm>
          <a:off x="8699500" y="60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29481</xdr:rowOff>
    </xdr:from>
    <xdr:ext cx="469744" cy="259045"/>
    <xdr:sp macro="" textlink="">
      <xdr:nvSpPr>
        <xdr:cNvPr id="313" name="テキスト ボックス 312"/>
        <xdr:cNvSpPr txBox="1"/>
      </xdr:nvSpPr>
      <xdr:spPr>
        <a:xfrm>
          <a:off x="8515428" y="585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118618</xdr:rowOff>
    </xdr:from>
    <xdr:to>
      <xdr:col>41</xdr:col>
      <xdr:colOff>101600</xdr:colOff>
      <xdr:row>34</xdr:row>
      <xdr:rowOff>48768</xdr:rowOff>
    </xdr:to>
    <xdr:sp macro="" textlink="">
      <xdr:nvSpPr>
        <xdr:cNvPr id="314" name="楕円 313"/>
        <xdr:cNvSpPr/>
      </xdr:nvSpPr>
      <xdr:spPr>
        <a:xfrm>
          <a:off x="7810500" y="577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65295</xdr:rowOff>
    </xdr:from>
    <xdr:ext cx="469744" cy="259045"/>
    <xdr:sp macro="" textlink="">
      <xdr:nvSpPr>
        <xdr:cNvPr id="315" name="テキスト ボックス 314"/>
        <xdr:cNvSpPr txBox="1"/>
      </xdr:nvSpPr>
      <xdr:spPr>
        <a:xfrm>
          <a:off x="7626428" y="555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91186</xdr:rowOff>
    </xdr:from>
    <xdr:to>
      <xdr:col>36</xdr:col>
      <xdr:colOff>165100</xdr:colOff>
      <xdr:row>32</xdr:row>
      <xdr:rowOff>21336</xdr:rowOff>
    </xdr:to>
    <xdr:sp macro="" textlink="">
      <xdr:nvSpPr>
        <xdr:cNvPr id="316" name="楕円 315"/>
        <xdr:cNvSpPr/>
      </xdr:nvSpPr>
      <xdr:spPr>
        <a:xfrm>
          <a:off x="6921500" y="540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37863</xdr:rowOff>
    </xdr:from>
    <xdr:ext cx="469744" cy="259045"/>
    <xdr:sp macro="" textlink="">
      <xdr:nvSpPr>
        <xdr:cNvPr id="317" name="テキスト ボックス 316"/>
        <xdr:cNvSpPr txBox="1"/>
      </xdr:nvSpPr>
      <xdr:spPr>
        <a:xfrm>
          <a:off x="6737428" y="518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3" name="テキスト ボックス 332"/>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137643</xdr:rowOff>
    </xdr:from>
    <xdr:to>
      <xdr:col>54</xdr:col>
      <xdr:colOff>189865</xdr:colOff>
      <xdr:row>58</xdr:row>
      <xdr:rowOff>24085</xdr:rowOff>
    </xdr:to>
    <xdr:cxnSp macro="">
      <xdr:nvCxnSpPr>
        <xdr:cNvPr id="337" name="直線コネクタ 336"/>
        <xdr:cNvCxnSpPr/>
      </xdr:nvCxnSpPr>
      <xdr:spPr>
        <a:xfrm flipV="1">
          <a:off x="10475595" y="8710143"/>
          <a:ext cx="1270" cy="125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27912</xdr:rowOff>
    </xdr:from>
    <xdr:ext cx="313932" cy="259045"/>
    <xdr:sp macro="" textlink="">
      <xdr:nvSpPr>
        <xdr:cNvPr id="338" name="農林水産業費最小値テキスト"/>
        <xdr:cNvSpPr txBox="1"/>
      </xdr:nvSpPr>
      <xdr:spPr>
        <a:xfrm>
          <a:off x="10528300" y="99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24085</xdr:rowOff>
    </xdr:from>
    <xdr:to>
      <xdr:col>55</xdr:col>
      <xdr:colOff>88900</xdr:colOff>
      <xdr:row>58</xdr:row>
      <xdr:rowOff>24085</xdr:rowOff>
    </xdr:to>
    <xdr:cxnSp macro="">
      <xdr:nvCxnSpPr>
        <xdr:cNvPr id="339" name="直線コネクタ 338"/>
        <xdr:cNvCxnSpPr/>
      </xdr:nvCxnSpPr>
      <xdr:spPr>
        <a:xfrm>
          <a:off x="10388600" y="99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84320</xdr:rowOff>
    </xdr:from>
    <xdr:ext cx="534377" cy="259045"/>
    <xdr:sp macro="" textlink="">
      <xdr:nvSpPr>
        <xdr:cNvPr id="340" name="農林水産業費最大値テキスト"/>
        <xdr:cNvSpPr txBox="1"/>
      </xdr:nvSpPr>
      <xdr:spPr>
        <a:xfrm>
          <a:off x="10528300" y="84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137643</xdr:rowOff>
    </xdr:from>
    <xdr:to>
      <xdr:col>55</xdr:col>
      <xdr:colOff>88900</xdr:colOff>
      <xdr:row>50</xdr:row>
      <xdr:rowOff>137643</xdr:rowOff>
    </xdr:to>
    <xdr:cxnSp macro="">
      <xdr:nvCxnSpPr>
        <xdr:cNvPr id="341" name="直線コネクタ 340"/>
        <xdr:cNvCxnSpPr/>
      </xdr:nvCxnSpPr>
      <xdr:spPr>
        <a:xfrm>
          <a:off x="10388600" y="871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8484</xdr:rowOff>
    </xdr:from>
    <xdr:to>
      <xdr:col>55</xdr:col>
      <xdr:colOff>0</xdr:colOff>
      <xdr:row>57</xdr:row>
      <xdr:rowOff>10884</xdr:rowOff>
    </xdr:to>
    <xdr:cxnSp macro="">
      <xdr:nvCxnSpPr>
        <xdr:cNvPr id="342" name="直線コネクタ 341"/>
        <xdr:cNvCxnSpPr/>
      </xdr:nvCxnSpPr>
      <xdr:spPr>
        <a:xfrm>
          <a:off x="9639300" y="9781134"/>
          <a:ext cx="8382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97376</xdr:rowOff>
    </xdr:from>
    <xdr:ext cx="469744" cy="259045"/>
    <xdr:sp macro="" textlink="">
      <xdr:nvSpPr>
        <xdr:cNvPr id="343" name="農林水産業費平均値テキスト"/>
        <xdr:cNvSpPr txBox="1"/>
      </xdr:nvSpPr>
      <xdr:spPr>
        <a:xfrm>
          <a:off x="10528300" y="9527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74499</xdr:rowOff>
    </xdr:from>
    <xdr:to>
      <xdr:col>55</xdr:col>
      <xdr:colOff>50800</xdr:colOff>
      <xdr:row>57</xdr:row>
      <xdr:rowOff>4649</xdr:rowOff>
    </xdr:to>
    <xdr:sp macro="" textlink="">
      <xdr:nvSpPr>
        <xdr:cNvPr id="344" name="フローチャート: 判断 343"/>
        <xdr:cNvSpPr/>
      </xdr:nvSpPr>
      <xdr:spPr>
        <a:xfrm>
          <a:off x="10426700" y="96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8484</xdr:rowOff>
    </xdr:from>
    <xdr:to>
      <xdr:col>50</xdr:col>
      <xdr:colOff>114300</xdr:colOff>
      <xdr:row>57</xdr:row>
      <xdr:rowOff>55804</xdr:rowOff>
    </xdr:to>
    <xdr:cxnSp macro="">
      <xdr:nvCxnSpPr>
        <xdr:cNvPr id="345" name="直線コネクタ 344"/>
        <xdr:cNvCxnSpPr/>
      </xdr:nvCxnSpPr>
      <xdr:spPr>
        <a:xfrm flipV="1">
          <a:off x="8750300" y="9781134"/>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92501</xdr:rowOff>
    </xdr:from>
    <xdr:to>
      <xdr:col>50</xdr:col>
      <xdr:colOff>165100</xdr:colOff>
      <xdr:row>57</xdr:row>
      <xdr:rowOff>22651</xdr:rowOff>
    </xdr:to>
    <xdr:sp macro="" textlink="">
      <xdr:nvSpPr>
        <xdr:cNvPr id="346" name="フローチャート: 判断 345"/>
        <xdr:cNvSpPr/>
      </xdr:nvSpPr>
      <xdr:spPr>
        <a:xfrm>
          <a:off x="9588500" y="969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39178</xdr:rowOff>
    </xdr:from>
    <xdr:ext cx="469744" cy="259045"/>
    <xdr:sp macro="" textlink="">
      <xdr:nvSpPr>
        <xdr:cNvPr id="347" name="テキスト ボックス 346"/>
        <xdr:cNvSpPr txBox="1"/>
      </xdr:nvSpPr>
      <xdr:spPr>
        <a:xfrm>
          <a:off x="9404428" y="946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46717</xdr:rowOff>
    </xdr:from>
    <xdr:to>
      <xdr:col>45</xdr:col>
      <xdr:colOff>177800</xdr:colOff>
      <xdr:row>57</xdr:row>
      <xdr:rowOff>55804</xdr:rowOff>
    </xdr:to>
    <xdr:cxnSp macro="">
      <xdr:nvCxnSpPr>
        <xdr:cNvPr id="348" name="直線コネクタ 347"/>
        <xdr:cNvCxnSpPr/>
      </xdr:nvCxnSpPr>
      <xdr:spPr>
        <a:xfrm>
          <a:off x="7861300" y="9819367"/>
          <a:ext cx="889000" cy="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90386</xdr:rowOff>
    </xdr:from>
    <xdr:to>
      <xdr:col>46</xdr:col>
      <xdr:colOff>38100</xdr:colOff>
      <xdr:row>57</xdr:row>
      <xdr:rowOff>20536</xdr:rowOff>
    </xdr:to>
    <xdr:sp macro="" textlink="">
      <xdr:nvSpPr>
        <xdr:cNvPr id="349" name="フローチャート: 判断 348"/>
        <xdr:cNvSpPr/>
      </xdr:nvSpPr>
      <xdr:spPr>
        <a:xfrm>
          <a:off x="8699500" y="969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37063</xdr:rowOff>
    </xdr:from>
    <xdr:ext cx="469744" cy="259045"/>
    <xdr:sp macro="" textlink="">
      <xdr:nvSpPr>
        <xdr:cNvPr id="350" name="テキスト ボックス 349"/>
        <xdr:cNvSpPr txBox="1"/>
      </xdr:nvSpPr>
      <xdr:spPr>
        <a:xfrm>
          <a:off x="8515428" y="946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46717</xdr:rowOff>
    </xdr:from>
    <xdr:to>
      <xdr:col>41</xdr:col>
      <xdr:colOff>50800</xdr:colOff>
      <xdr:row>57</xdr:row>
      <xdr:rowOff>47403</xdr:rowOff>
    </xdr:to>
    <xdr:cxnSp macro="">
      <xdr:nvCxnSpPr>
        <xdr:cNvPr id="351" name="直線コネクタ 350"/>
        <xdr:cNvCxnSpPr/>
      </xdr:nvCxnSpPr>
      <xdr:spPr>
        <a:xfrm flipV="1">
          <a:off x="6972300" y="981936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65412</xdr:rowOff>
    </xdr:from>
    <xdr:to>
      <xdr:col>41</xdr:col>
      <xdr:colOff>101600</xdr:colOff>
      <xdr:row>56</xdr:row>
      <xdr:rowOff>167012</xdr:rowOff>
    </xdr:to>
    <xdr:sp macro="" textlink="">
      <xdr:nvSpPr>
        <xdr:cNvPr id="352" name="フローチャート: 判断 351"/>
        <xdr:cNvSpPr/>
      </xdr:nvSpPr>
      <xdr:spPr>
        <a:xfrm>
          <a:off x="7810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12089</xdr:rowOff>
    </xdr:from>
    <xdr:ext cx="469744" cy="259045"/>
    <xdr:sp macro="" textlink="">
      <xdr:nvSpPr>
        <xdr:cNvPr id="353" name="テキスト ボックス 352"/>
        <xdr:cNvSpPr txBox="1"/>
      </xdr:nvSpPr>
      <xdr:spPr>
        <a:xfrm>
          <a:off x="7626428" y="94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89415</xdr:rowOff>
    </xdr:from>
    <xdr:to>
      <xdr:col>36</xdr:col>
      <xdr:colOff>165100</xdr:colOff>
      <xdr:row>57</xdr:row>
      <xdr:rowOff>19565</xdr:rowOff>
    </xdr:to>
    <xdr:sp macro="" textlink="">
      <xdr:nvSpPr>
        <xdr:cNvPr id="354" name="フローチャート: 判断 353"/>
        <xdr:cNvSpPr/>
      </xdr:nvSpPr>
      <xdr:spPr>
        <a:xfrm>
          <a:off x="69215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36092</xdr:rowOff>
    </xdr:from>
    <xdr:ext cx="469744" cy="259045"/>
    <xdr:sp macro="" textlink="">
      <xdr:nvSpPr>
        <xdr:cNvPr id="355" name="テキスト ボックス 354"/>
        <xdr:cNvSpPr txBox="1"/>
      </xdr:nvSpPr>
      <xdr:spPr>
        <a:xfrm>
          <a:off x="6737428" y="946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131534</xdr:rowOff>
    </xdr:from>
    <xdr:to>
      <xdr:col>55</xdr:col>
      <xdr:colOff>50800</xdr:colOff>
      <xdr:row>57</xdr:row>
      <xdr:rowOff>61684</xdr:rowOff>
    </xdr:to>
    <xdr:sp macro="" textlink="">
      <xdr:nvSpPr>
        <xdr:cNvPr id="361" name="楕円 360"/>
        <xdr:cNvSpPr/>
      </xdr:nvSpPr>
      <xdr:spPr>
        <a:xfrm>
          <a:off x="10426700" y="973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109961</xdr:rowOff>
    </xdr:from>
    <xdr:ext cx="469744" cy="259045"/>
    <xdr:sp macro="" textlink="">
      <xdr:nvSpPr>
        <xdr:cNvPr id="362" name="農林水産業費該当値テキスト"/>
        <xdr:cNvSpPr txBox="1"/>
      </xdr:nvSpPr>
      <xdr:spPr>
        <a:xfrm>
          <a:off x="10528300" y="971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129134</xdr:rowOff>
    </xdr:from>
    <xdr:to>
      <xdr:col>50</xdr:col>
      <xdr:colOff>165100</xdr:colOff>
      <xdr:row>57</xdr:row>
      <xdr:rowOff>59284</xdr:rowOff>
    </xdr:to>
    <xdr:sp macro="" textlink="">
      <xdr:nvSpPr>
        <xdr:cNvPr id="363" name="楕円 362"/>
        <xdr:cNvSpPr/>
      </xdr:nvSpPr>
      <xdr:spPr>
        <a:xfrm>
          <a:off x="9588500" y="973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50411</xdr:rowOff>
    </xdr:from>
    <xdr:ext cx="469744" cy="259045"/>
    <xdr:sp macro="" textlink="">
      <xdr:nvSpPr>
        <xdr:cNvPr id="364" name="テキスト ボックス 363"/>
        <xdr:cNvSpPr txBox="1"/>
      </xdr:nvSpPr>
      <xdr:spPr>
        <a:xfrm>
          <a:off x="9404428" y="982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5004</xdr:rowOff>
    </xdr:from>
    <xdr:to>
      <xdr:col>46</xdr:col>
      <xdr:colOff>38100</xdr:colOff>
      <xdr:row>57</xdr:row>
      <xdr:rowOff>106604</xdr:rowOff>
    </xdr:to>
    <xdr:sp macro="" textlink="">
      <xdr:nvSpPr>
        <xdr:cNvPr id="365" name="楕円 364"/>
        <xdr:cNvSpPr/>
      </xdr:nvSpPr>
      <xdr:spPr>
        <a:xfrm>
          <a:off x="8699500" y="97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97731</xdr:rowOff>
    </xdr:from>
    <xdr:ext cx="469744" cy="259045"/>
    <xdr:sp macro="" textlink="">
      <xdr:nvSpPr>
        <xdr:cNvPr id="366" name="テキスト ボックス 365"/>
        <xdr:cNvSpPr txBox="1"/>
      </xdr:nvSpPr>
      <xdr:spPr>
        <a:xfrm>
          <a:off x="8515428" y="9870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167367</xdr:rowOff>
    </xdr:from>
    <xdr:to>
      <xdr:col>41</xdr:col>
      <xdr:colOff>101600</xdr:colOff>
      <xdr:row>57</xdr:row>
      <xdr:rowOff>97517</xdr:rowOff>
    </xdr:to>
    <xdr:sp macro="" textlink="">
      <xdr:nvSpPr>
        <xdr:cNvPr id="367" name="楕円 366"/>
        <xdr:cNvSpPr/>
      </xdr:nvSpPr>
      <xdr:spPr>
        <a:xfrm>
          <a:off x="7810500" y="976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88644</xdr:rowOff>
    </xdr:from>
    <xdr:ext cx="469744" cy="259045"/>
    <xdr:sp macro="" textlink="">
      <xdr:nvSpPr>
        <xdr:cNvPr id="368" name="テキスト ボックス 367"/>
        <xdr:cNvSpPr txBox="1"/>
      </xdr:nvSpPr>
      <xdr:spPr>
        <a:xfrm>
          <a:off x="7626428" y="986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168053</xdr:rowOff>
    </xdr:from>
    <xdr:to>
      <xdr:col>36</xdr:col>
      <xdr:colOff>165100</xdr:colOff>
      <xdr:row>57</xdr:row>
      <xdr:rowOff>98203</xdr:rowOff>
    </xdr:to>
    <xdr:sp macro="" textlink="">
      <xdr:nvSpPr>
        <xdr:cNvPr id="369" name="楕円 368"/>
        <xdr:cNvSpPr/>
      </xdr:nvSpPr>
      <xdr:spPr>
        <a:xfrm>
          <a:off x="6921500" y="97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89330</xdr:rowOff>
    </xdr:from>
    <xdr:ext cx="469744" cy="259045"/>
    <xdr:sp macro="" textlink="">
      <xdr:nvSpPr>
        <xdr:cNvPr id="370" name="テキスト ボックス 369"/>
        <xdr:cNvSpPr txBox="1"/>
      </xdr:nvSpPr>
      <xdr:spPr>
        <a:xfrm>
          <a:off x="6737428" y="986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88314</xdr:rowOff>
    </xdr:from>
    <xdr:to>
      <xdr:col>54</xdr:col>
      <xdr:colOff>189865</xdr:colOff>
      <xdr:row>79</xdr:row>
      <xdr:rowOff>54318</xdr:rowOff>
    </xdr:to>
    <xdr:cxnSp macro="">
      <xdr:nvCxnSpPr>
        <xdr:cNvPr id="396" name="直線コネクタ 395"/>
        <xdr:cNvCxnSpPr/>
      </xdr:nvCxnSpPr>
      <xdr:spPr>
        <a:xfrm flipV="1">
          <a:off x="10475595" y="12089814"/>
          <a:ext cx="1270" cy="1509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58145</xdr:rowOff>
    </xdr:from>
    <xdr:ext cx="469744" cy="259045"/>
    <xdr:sp macro="" textlink="">
      <xdr:nvSpPr>
        <xdr:cNvPr id="397" name="商工費最小値テキスト"/>
        <xdr:cNvSpPr txBox="1"/>
      </xdr:nvSpPr>
      <xdr:spPr>
        <a:xfrm>
          <a:off x="10528300" y="136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54318</xdr:rowOff>
    </xdr:from>
    <xdr:to>
      <xdr:col>55</xdr:col>
      <xdr:colOff>88900</xdr:colOff>
      <xdr:row>79</xdr:row>
      <xdr:rowOff>54318</xdr:rowOff>
    </xdr:to>
    <xdr:cxnSp macro="">
      <xdr:nvCxnSpPr>
        <xdr:cNvPr id="398" name="直線コネクタ 397"/>
        <xdr:cNvCxnSpPr/>
      </xdr:nvCxnSpPr>
      <xdr:spPr>
        <a:xfrm>
          <a:off x="10388600" y="1359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34991</xdr:rowOff>
    </xdr:from>
    <xdr:ext cx="534377" cy="259045"/>
    <xdr:sp macro="" textlink="">
      <xdr:nvSpPr>
        <xdr:cNvPr id="399" name="商工費最大値テキスト"/>
        <xdr:cNvSpPr txBox="1"/>
      </xdr:nvSpPr>
      <xdr:spPr>
        <a:xfrm>
          <a:off x="10528300" y="118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88314</xdr:rowOff>
    </xdr:from>
    <xdr:to>
      <xdr:col>55</xdr:col>
      <xdr:colOff>88900</xdr:colOff>
      <xdr:row>70</xdr:row>
      <xdr:rowOff>88314</xdr:rowOff>
    </xdr:to>
    <xdr:cxnSp macro="">
      <xdr:nvCxnSpPr>
        <xdr:cNvPr id="400" name="直線コネクタ 399"/>
        <xdr:cNvCxnSpPr/>
      </xdr:nvCxnSpPr>
      <xdr:spPr>
        <a:xfrm>
          <a:off x="10388600" y="12089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146526</xdr:rowOff>
    </xdr:from>
    <xdr:to>
      <xdr:col>55</xdr:col>
      <xdr:colOff>0</xdr:colOff>
      <xdr:row>79</xdr:row>
      <xdr:rowOff>21611</xdr:rowOff>
    </xdr:to>
    <xdr:cxnSp macro="">
      <xdr:nvCxnSpPr>
        <xdr:cNvPr id="401" name="直線コネクタ 400"/>
        <xdr:cNvCxnSpPr/>
      </xdr:nvCxnSpPr>
      <xdr:spPr>
        <a:xfrm flipV="1">
          <a:off x="9639300" y="13348176"/>
          <a:ext cx="838200" cy="21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146390</xdr:rowOff>
    </xdr:from>
    <xdr:ext cx="534377" cy="259045"/>
    <xdr:sp macro="" textlink="">
      <xdr:nvSpPr>
        <xdr:cNvPr id="402" name="商工費平均値テキスト"/>
        <xdr:cNvSpPr txBox="1"/>
      </xdr:nvSpPr>
      <xdr:spPr>
        <a:xfrm>
          <a:off x="10528300" y="13348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167963</xdr:rowOff>
    </xdr:from>
    <xdr:to>
      <xdr:col>55</xdr:col>
      <xdr:colOff>50800</xdr:colOff>
      <xdr:row>78</xdr:row>
      <xdr:rowOff>98113</xdr:rowOff>
    </xdr:to>
    <xdr:sp macro="" textlink="">
      <xdr:nvSpPr>
        <xdr:cNvPr id="403" name="フローチャート: 判断 402"/>
        <xdr:cNvSpPr/>
      </xdr:nvSpPr>
      <xdr:spPr>
        <a:xfrm>
          <a:off x="104267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21611</xdr:rowOff>
    </xdr:from>
    <xdr:to>
      <xdr:col>50</xdr:col>
      <xdr:colOff>114300</xdr:colOff>
      <xdr:row>79</xdr:row>
      <xdr:rowOff>35475</xdr:rowOff>
    </xdr:to>
    <xdr:cxnSp macro="">
      <xdr:nvCxnSpPr>
        <xdr:cNvPr id="404" name="直線コネクタ 403"/>
        <xdr:cNvCxnSpPr/>
      </xdr:nvCxnSpPr>
      <xdr:spPr>
        <a:xfrm flipV="1">
          <a:off x="8750300" y="13566161"/>
          <a:ext cx="889000" cy="1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104853</xdr:rowOff>
    </xdr:from>
    <xdr:to>
      <xdr:col>50</xdr:col>
      <xdr:colOff>165100</xdr:colOff>
      <xdr:row>79</xdr:row>
      <xdr:rowOff>35003</xdr:rowOff>
    </xdr:to>
    <xdr:sp macro="" textlink="">
      <xdr:nvSpPr>
        <xdr:cNvPr id="405" name="フローチャート: 判断 404"/>
        <xdr:cNvSpPr/>
      </xdr:nvSpPr>
      <xdr:spPr>
        <a:xfrm>
          <a:off x="9588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51530</xdr:rowOff>
    </xdr:from>
    <xdr:ext cx="469744" cy="259045"/>
    <xdr:sp macro="" textlink="">
      <xdr:nvSpPr>
        <xdr:cNvPr id="406" name="テキスト ボックス 405"/>
        <xdr:cNvSpPr txBox="1"/>
      </xdr:nvSpPr>
      <xdr:spPr>
        <a:xfrm>
          <a:off x="9404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35475</xdr:rowOff>
    </xdr:from>
    <xdr:to>
      <xdr:col>45</xdr:col>
      <xdr:colOff>177800</xdr:colOff>
      <xdr:row>79</xdr:row>
      <xdr:rowOff>45304</xdr:rowOff>
    </xdr:to>
    <xdr:cxnSp macro="">
      <xdr:nvCxnSpPr>
        <xdr:cNvPr id="407" name="直線コネクタ 406"/>
        <xdr:cNvCxnSpPr/>
      </xdr:nvCxnSpPr>
      <xdr:spPr>
        <a:xfrm flipV="1">
          <a:off x="7861300" y="13580025"/>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110421</xdr:rowOff>
    </xdr:from>
    <xdr:to>
      <xdr:col>46</xdr:col>
      <xdr:colOff>38100</xdr:colOff>
      <xdr:row>79</xdr:row>
      <xdr:rowOff>40571</xdr:rowOff>
    </xdr:to>
    <xdr:sp macro="" textlink="">
      <xdr:nvSpPr>
        <xdr:cNvPr id="408" name="フローチャート: 判断 407"/>
        <xdr:cNvSpPr/>
      </xdr:nvSpPr>
      <xdr:spPr>
        <a:xfrm>
          <a:off x="8699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57098</xdr:rowOff>
    </xdr:from>
    <xdr:ext cx="469744" cy="259045"/>
    <xdr:sp macro="" textlink="">
      <xdr:nvSpPr>
        <xdr:cNvPr id="409" name="テキスト ボックス 408"/>
        <xdr:cNvSpPr txBox="1"/>
      </xdr:nvSpPr>
      <xdr:spPr>
        <a:xfrm>
          <a:off x="8515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45304</xdr:rowOff>
    </xdr:from>
    <xdr:to>
      <xdr:col>41</xdr:col>
      <xdr:colOff>50800</xdr:colOff>
      <xdr:row>79</xdr:row>
      <xdr:rowOff>46823</xdr:rowOff>
    </xdr:to>
    <xdr:cxnSp macro="">
      <xdr:nvCxnSpPr>
        <xdr:cNvPr id="410" name="直線コネクタ 409"/>
        <xdr:cNvCxnSpPr/>
      </xdr:nvCxnSpPr>
      <xdr:spPr>
        <a:xfrm flipV="1">
          <a:off x="6972300" y="13589854"/>
          <a:ext cx="889000" cy="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95154</xdr:rowOff>
    </xdr:from>
    <xdr:to>
      <xdr:col>41</xdr:col>
      <xdr:colOff>101600</xdr:colOff>
      <xdr:row>79</xdr:row>
      <xdr:rowOff>25304</xdr:rowOff>
    </xdr:to>
    <xdr:sp macro="" textlink="">
      <xdr:nvSpPr>
        <xdr:cNvPr id="411" name="フローチャート: 判断 410"/>
        <xdr:cNvSpPr/>
      </xdr:nvSpPr>
      <xdr:spPr>
        <a:xfrm>
          <a:off x="7810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41831</xdr:rowOff>
    </xdr:from>
    <xdr:ext cx="469744" cy="259045"/>
    <xdr:sp macro="" textlink="">
      <xdr:nvSpPr>
        <xdr:cNvPr id="412" name="テキスト ボックス 411"/>
        <xdr:cNvSpPr txBox="1"/>
      </xdr:nvSpPr>
      <xdr:spPr>
        <a:xfrm>
          <a:off x="7626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114601</xdr:rowOff>
    </xdr:from>
    <xdr:to>
      <xdr:col>36</xdr:col>
      <xdr:colOff>165100</xdr:colOff>
      <xdr:row>79</xdr:row>
      <xdr:rowOff>44751</xdr:rowOff>
    </xdr:to>
    <xdr:sp macro="" textlink="">
      <xdr:nvSpPr>
        <xdr:cNvPr id="413" name="フローチャート: 判断 412"/>
        <xdr:cNvSpPr/>
      </xdr:nvSpPr>
      <xdr:spPr>
        <a:xfrm>
          <a:off x="6921500" y="1348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61278</xdr:rowOff>
    </xdr:from>
    <xdr:ext cx="469744" cy="259045"/>
    <xdr:sp macro="" textlink="">
      <xdr:nvSpPr>
        <xdr:cNvPr id="414" name="テキスト ボックス 413"/>
        <xdr:cNvSpPr txBox="1"/>
      </xdr:nvSpPr>
      <xdr:spPr>
        <a:xfrm>
          <a:off x="6737428" y="1326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95726</xdr:rowOff>
    </xdr:from>
    <xdr:to>
      <xdr:col>55</xdr:col>
      <xdr:colOff>50800</xdr:colOff>
      <xdr:row>78</xdr:row>
      <xdr:rowOff>25876</xdr:rowOff>
    </xdr:to>
    <xdr:sp macro="" textlink="">
      <xdr:nvSpPr>
        <xdr:cNvPr id="420" name="楕円 419"/>
        <xdr:cNvSpPr/>
      </xdr:nvSpPr>
      <xdr:spPr>
        <a:xfrm>
          <a:off x="10426700" y="1329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118603</xdr:rowOff>
    </xdr:from>
    <xdr:ext cx="534377" cy="259045"/>
    <xdr:sp macro="" textlink="">
      <xdr:nvSpPr>
        <xdr:cNvPr id="421" name="商工費該当値テキスト"/>
        <xdr:cNvSpPr txBox="1"/>
      </xdr:nvSpPr>
      <xdr:spPr>
        <a:xfrm>
          <a:off x="10528300" y="1314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142261</xdr:rowOff>
    </xdr:from>
    <xdr:to>
      <xdr:col>50</xdr:col>
      <xdr:colOff>165100</xdr:colOff>
      <xdr:row>79</xdr:row>
      <xdr:rowOff>72411</xdr:rowOff>
    </xdr:to>
    <xdr:sp macro="" textlink="">
      <xdr:nvSpPr>
        <xdr:cNvPr id="422" name="楕円 421"/>
        <xdr:cNvSpPr/>
      </xdr:nvSpPr>
      <xdr:spPr>
        <a:xfrm>
          <a:off x="9588500" y="1351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63538</xdr:rowOff>
    </xdr:from>
    <xdr:ext cx="469744" cy="259045"/>
    <xdr:sp macro="" textlink="">
      <xdr:nvSpPr>
        <xdr:cNvPr id="423" name="テキスト ボックス 422"/>
        <xdr:cNvSpPr txBox="1"/>
      </xdr:nvSpPr>
      <xdr:spPr>
        <a:xfrm>
          <a:off x="9404428" y="1360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156125</xdr:rowOff>
    </xdr:from>
    <xdr:to>
      <xdr:col>46</xdr:col>
      <xdr:colOff>38100</xdr:colOff>
      <xdr:row>79</xdr:row>
      <xdr:rowOff>86275</xdr:rowOff>
    </xdr:to>
    <xdr:sp macro="" textlink="">
      <xdr:nvSpPr>
        <xdr:cNvPr id="424" name="楕円 423"/>
        <xdr:cNvSpPr/>
      </xdr:nvSpPr>
      <xdr:spPr>
        <a:xfrm>
          <a:off x="8699500" y="1352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77402</xdr:rowOff>
    </xdr:from>
    <xdr:ext cx="469744" cy="259045"/>
    <xdr:sp macro="" textlink="">
      <xdr:nvSpPr>
        <xdr:cNvPr id="425" name="テキスト ボックス 424"/>
        <xdr:cNvSpPr txBox="1"/>
      </xdr:nvSpPr>
      <xdr:spPr>
        <a:xfrm>
          <a:off x="8515428" y="1362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165954</xdr:rowOff>
    </xdr:from>
    <xdr:to>
      <xdr:col>41</xdr:col>
      <xdr:colOff>101600</xdr:colOff>
      <xdr:row>79</xdr:row>
      <xdr:rowOff>96104</xdr:rowOff>
    </xdr:to>
    <xdr:sp macro="" textlink="">
      <xdr:nvSpPr>
        <xdr:cNvPr id="426" name="楕円 425"/>
        <xdr:cNvSpPr/>
      </xdr:nvSpPr>
      <xdr:spPr>
        <a:xfrm>
          <a:off x="7810500" y="1353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87231</xdr:rowOff>
    </xdr:from>
    <xdr:ext cx="469744" cy="259045"/>
    <xdr:sp macro="" textlink="">
      <xdr:nvSpPr>
        <xdr:cNvPr id="427" name="テキスト ボックス 426"/>
        <xdr:cNvSpPr txBox="1"/>
      </xdr:nvSpPr>
      <xdr:spPr>
        <a:xfrm>
          <a:off x="7626428" y="1363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167473</xdr:rowOff>
    </xdr:from>
    <xdr:to>
      <xdr:col>36</xdr:col>
      <xdr:colOff>165100</xdr:colOff>
      <xdr:row>79</xdr:row>
      <xdr:rowOff>97623</xdr:rowOff>
    </xdr:to>
    <xdr:sp macro="" textlink="">
      <xdr:nvSpPr>
        <xdr:cNvPr id="428" name="楕円 427"/>
        <xdr:cNvSpPr/>
      </xdr:nvSpPr>
      <xdr:spPr>
        <a:xfrm>
          <a:off x="6921500" y="1354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88750</xdr:rowOff>
    </xdr:from>
    <xdr:ext cx="469744" cy="259045"/>
    <xdr:sp macro="" textlink="">
      <xdr:nvSpPr>
        <xdr:cNvPr id="429" name="テキスト ボックス 428"/>
        <xdr:cNvSpPr txBox="1"/>
      </xdr:nvSpPr>
      <xdr:spPr>
        <a:xfrm>
          <a:off x="6737428" y="1363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65162</xdr:rowOff>
    </xdr:from>
    <xdr:to>
      <xdr:col>54</xdr:col>
      <xdr:colOff>189865</xdr:colOff>
      <xdr:row>98</xdr:row>
      <xdr:rowOff>76591</xdr:rowOff>
    </xdr:to>
    <xdr:cxnSp macro="">
      <xdr:nvCxnSpPr>
        <xdr:cNvPr id="453" name="直線コネクタ 452"/>
        <xdr:cNvCxnSpPr/>
      </xdr:nvCxnSpPr>
      <xdr:spPr>
        <a:xfrm flipV="1">
          <a:off x="10475595" y="15667112"/>
          <a:ext cx="1270" cy="121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80418</xdr:rowOff>
    </xdr:from>
    <xdr:ext cx="534377" cy="259045"/>
    <xdr:sp macro="" textlink="">
      <xdr:nvSpPr>
        <xdr:cNvPr id="454" name="土木費最小値テキスト"/>
        <xdr:cNvSpPr txBox="1"/>
      </xdr:nvSpPr>
      <xdr:spPr>
        <a:xfrm>
          <a:off x="10528300"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76591</xdr:rowOff>
    </xdr:from>
    <xdr:to>
      <xdr:col>55</xdr:col>
      <xdr:colOff>88900</xdr:colOff>
      <xdr:row>98</xdr:row>
      <xdr:rowOff>76591</xdr:rowOff>
    </xdr:to>
    <xdr:cxnSp macro="">
      <xdr:nvCxnSpPr>
        <xdr:cNvPr id="455" name="直線コネクタ 454"/>
        <xdr:cNvCxnSpPr/>
      </xdr:nvCxnSpPr>
      <xdr:spPr>
        <a:xfrm>
          <a:off x="10388600" y="1687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11839</xdr:rowOff>
    </xdr:from>
    <xdr:ext cx="599010" cy="259045"/>
    <xdr:sp macro="" textlink="">
      <xdr:nvSpPr>
        <xdr:cNvPr id="456" name="土木費最大値テキスト"/>
        <xdr:cNvSpPr txBox="1"/>
      </xdr:nvSpPr>
      <xdr:spPr>
        <a:xfrm>
          <a:off x="10528300" y="1544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65162</xdr:rowOff>
    </xdr:from>
    <xdr:to>
      <xdr:col>55</xdr:col>
      <xdr:colOff>88900</xdr:colOff>
      <xdr:row>91</xdr:row>
      <xdr:rowOff>65162</xdr:rowOff>
    </xdr:to>
    <xdr:cxnSp macro="">
      <xdr:nvCxnSpPr>
        <xdr:cNvPr id="457" name="直線コネクタ 456"/>
        <xdr:cNvCxnSpPr/>
      </xdr:nvCxnSpPr>
      <xdr:spPr>
        <a:xfrm>
          <a:off x="10388600" y="156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79722</xdr:rowOff>
    </xdr:from>
    <xdr:to>
      <xdr:col>55</xdr:col>
      <xdr:colOff>0</xdr:colOff>
      <xdr:row>97</xdr:row>
      <xdr:rowOff>110889</xdr:rowOff>
    </xdr:to>
    <xdr:cxnSp macro="">
      <xdr:nvCxnSpPr>
        <xdr:cNvPr id="458" name="直線コネクタ 457"/>
        <xdr:cNvCxnSpPr/>
      </xdr:nvCxnSpPr>
      <xdr:spPr>
        <a:xfrm flipV="1">
          <a:off x="9639300" y="16710372"/>
          <a:ext cx="838200" cy="3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22049</xdr:rowOff>
    </xdr:from>
    <xdr:ext cx="534377" cy="259045"/>
    <xdr:sp macro="" textlink="">
      <xdr:nvSpPr>
        <xdr:cNvPr id="459" name="土木費平均値テキスト"/>
        <xdr:cNvSpPr txBox="1"/>
      </xdr:nvSpPr>
      <xdr:spPr>
        <a:xfrm>
          <a:off x="10528300" y="16652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43622</xdr:rowOff>
    </xdr:from>
    <xdr:to>
      <xdr:col>55</xdr:col>
      <xdr:colOff>50800</xdr:colOff>
      <xdr:row>97</xdr:row>
      <xdr:rowOff>145222</xdr:rowOff>
    </xdr:to>
    <xdr:sp macro="" textlink="">
      <xdr:nvSpPr>
        <xdr:cNvPr id="460" name="フローチャート: 判断 459"/>
        <xdr:cNvSpPr/>
      </xdr:nvSpPr>
      <xdr:spPr>
        <a:xfrm>
          <a:off x="104267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97980</xdr:rowOff>
    </xdr:from>
    <xdr:to>
      <xdr:col>50</xdr:col>
      <xdr:colOff>114300</xdr:colOff>
      <xdr:row>97</xdr:row>
      <xdr:rowOff>110889</xdr:rowOff>
    </xdr:to>
    <xdr:cxnSp macro="">
      <xdr:nvCxnSpPr>
        <xdr:cNvPr id="461" name="直線コネクタ 460"/>
        <xdr:cNvCxnSpPr/>
      </xdr:nvCxnSpPr>
      <xdr:spPr>
        <a:xfrm>
          <a:off x="8750300" y="16728630"/>
          <a:ext cx="889000" cy="1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48416</xdr:rowOff>
    </xdr:from>
    <xdr:to>
      <xdr:col>50</xdr:col>
      <xdr:colOff>165100</xdr:colOff>
      <xdr:row>97</xdr:row>
      <xdr:rowOff>150016</xdr:rowOff>
    </xdr:to>
    <xdr:sp macro="" textlink="">
      <xdr:nvSpPr>
        <xdr:cNvPr id="462" name="フローチャート: 判断 461"/>
        <xdr:cNvSpPr/>
      </xdr:nvSpPr>
      <xdr:spPr>
        <a:xfrm>
          <a:off x="9588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166543</xdr:rowOff>
    </xdr:from>
    <xdr:ext cx="534377" cy="259045"/>
    <xdr:sp macro="" textlink="">
      <xdr:nvSpPr>
        <xdr:cNvPr id="463" name="テキスト ボックス 462"/>
        <xdr:cNvSpPr txBox="1"/>
      </xdr:nvSpPr>
      <xdr:spPr>
        <a:xfrm>
          <a:off x="9372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85720</xdr:rowOff>
    </xdr:from>
    <xdr:to>
      <xdr:col>45</xdr:col>
      <xdr:colOff>177800</xdr:colOff>
      <xdr:row>97</xdr:row>
      <xdr:rowOff>97980</xdr:rowOff>
    </xdr:to>
    <xdr:cxnSp macro="">
      <xdr:nvCxnSpPr>
        <xdr:cNvPr id="464" name="直線コネクタ 463"/>
        <xdr:cNvCxnSpPr/>
      </xdr:nvCxnSpPr>
      <xdr:spPr>
        <a:xfrm>
          <a:off x="7861300" y="16716370"/>
          <a:ext cx="889000" cy="1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40909</xdr:rowOff>
    </xdr:from>
    <xdr:to>
      <xdr:col>46</xdr:col>
      <xdr:colOff>38100</xdr:colOff>
      <xdr:row>97</xdr:row>
      <xdr:rowOff>142509</xdr:rowOff>
    </xdr:to>
    <xdr:sp macro="" textlink="">
      <xdr:nvSpPr>
        <xdr:cNvPr id="465" name="フローチャート: 判断 464"/>
        <xdr:cNvSpPr/>
      </xdr:nvSpPr>
      <xdr:spPr>
        <a:xfrm>
          <a:off x="8699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159036</xdr:rowOff>
    </xdr:from>
    <xdr:ext cx="534377" cy="259045"/>
    <xdr:sp macro="" textlink="">
      <xdr:nvSpPr>
        <xdr:cNvPr id="466" name="テキスト ボックス 465"/>
        <xdr:cNvSpPr txBox="1"/>
      </xdr:nvSpPr>
      <xdr:spPr>
        <a:xfrm>
          <a:off x="8483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85720</xdr:rowOff>
    </xdr:from>
    <xdr:to>
      <xdr:col>41</xdr:col>
      <xdr:colOff>50800</xdr:colOff>
      <xdr:row>97</xdr:row>
      <xdr:rowOff>95855</xdr:rowOff>
    </xdr:to>
    <xdr:cxnSp macro="">
      <xdr:nvCxnSpPr>
        <xdr:cNvPr id="467" name="直線コネクタ 466"/>
        <xdr:cNvCxnSpPr/>
      </xdr:nvCxnSpPr>
      <xdr:spPr>
        <a:xfrm flipV="1">
          <a:off x="6972300" y="16716370"/>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60134</xdr:rowOff>
    </xdr:from>
    <xdr:to>
      <xdr:col>41</xdr:col>
      <xdr:colOff>101600</xdr:colOff>
      <xdr:row>97</xdr:row>
      <xdr:rowOff>161734</xdr:rowOff>
    </xdr:to>
    <xdr:sp macro="" textlink="">
      <xdr:nvSpPr>
        <xdr:cNvPr id="468" name="フローチャート: 判断 467"/>
        <xdr:cNvSpPr/>
      </xdr:nvSpPr>
      <xdr:spPr>
        <a:xfrm>
          <a:off x="7810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152861</xdr:rowOff>
    </xdr:from>
    <xdr:ext cx="534377" cy="259045"/>
    <xdr:sp macro="" textlink="">
      <xdr:nvSpPr>
        <xdr:cNvPr id="469" name="テキスト ボックス 468"/>
        <xdr:cNvSpPr txBox="1"/>
      </xdr:nvSpPr>
      <xdr:spPr>
        <a:xfrm>
          <a:off x="7594111" y="1678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60644</xdr:rowOff>
    </xdr:from>
    <xdr:to>
      <xdr:col>36</xdr:col>
      <xdr:colOff>165100</xdr:colOff>
      <xdr:row>97</xdr:row>
      <xdr:rowOff>162244</xdr:rowOff>
    </xdr:to>
    <xdr:sp macro="" textlink="">
      <xdr:nvSpPr>
        <xdr:cNvPr id="470" name="フローチャート: 判断 469"/>
        <xdr:cNvSpPr/>
      </xdr:nvSpPr>
      <xdr:spPr>
        <a:xfrm>
          <a:off x="6921500" y="1669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153371</xdr:rowOff>
    </xdr:from>
    <xdr:ext cx="534377" cy="259045"/>
    <xdr:sp macro="" textlink="">
      <xdr:nvSpPr>
        <xdr:cNvPr id="471" name="テキスト ボックス 470"/>
        <xdr:cNvSpPr txBox="1"/>
      </xdr:nvSpPr>
      <xdr:spPr>
        <a:xfrm>
          <a:off x="6705111" y="167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28922</xdr:rowOff>
    </xdr:from>
    <xdr:to>
      <xdr:col>55</xdr:col>
      <xdr:colOff>50800</xdr:colOff>
      <xdr:row>97</xdr:row>
      <xdr:rowOff>130522</xdr:rowOff>
    </xdr:to>
    <xdr:sp macro="" textlink="">
      <xdr:nvSpPr>
        <xdr:cNvPr id="477" name="楕円 476"/>
        <xdr:cNvSpPr/>
      </xdr:nvSpPr>
      <xdr:spPr>
        <a:xfrm>
          <a:off x="10426700" y="1665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51799</xdr:rowOff>
    </xdr:from>
    <xdr:ext cx="534377" cy="259045"/>
    <xdr:sp macro="" textlink="">
      <xdr:nvSpPr>
        <xdr:cNvPr id="478" name="土木費該当値テキスト"/>
        <xdr:cNvSpPr txBox="1"/>
      </xdr:nvSpPr>
      <xdr:spPr>
        <a:xfrm>
          <a:off x="10528300" y="1651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60089</xdr:rowOff>
    </xdr:from>
    <xdr:to>
      <xdr:col>50</xdr:col>
      <xdr:colOff>165100</xdr:colOff>
      <xdr:row>97</xdr:row>
      <xdr:rowOff>161689</xdr:rowOff>
    </xdr:to>
    <xdr:sp macro="" textlink="">
      <xdr:nvSpPr>
        <xdr:cNvPr id="479" name="楕円 478"/>
        <xdr:cNvSpPr/>
      </xdr:nvSpPr>
      <xdr:spPr>
        <a:xfrm>
          <a:off x="9588500" y="1669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152816</xdr:rowOff>
    </xdr:from>
    <xdr:ext cx="534377" cy="259045"/>
    <xdr:sp macro="" textlink="">
      <xdr:nvSpPr>
        <xdr:cNvPr id="480" name="テキスト ボックス 479"/>
        <xdr:cNvSpPr txBox="1"/>
      </xdr:nvSpPr>
      <xdr:spPr>
        <a:xfrm>
          <a:off x="9372111" y="1678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47180</xdr:rowOff>
    </xdr:from>
    <xdr:to>
      <xdr:col>46</xdr:col>
      <xdr:colOff>38100</xdr:colOff>
      <xdr:row>97</xdr:row>
      <xdr:rowOff>148780</xdr:rowOff>
    </xdr:to>
    <xdr:sp macro="" textlink="">
      <xdr:nvSpPr>
        <xdr:cNvPr id="481" name="楕円 480"/>
        <xdr:cNvSpPr/>
      </xdr:nvSpPr>
      <xdr:spPr>
        <a:xfrm>
          <a:off x="8699500" y="1667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139907</xdr:rowOff>
    </xdr:from>
    <xdr:ext cx="534377" cy="259045"/>
    <xdr:sp macro="" textlink="">
      <xdr:nvSpPr>
        <xdr:cNvPr id="482" name="テキスト ボックス 481"/>
        <xdr:cNvSpPr txBox="1"/>
      </xdr:nvSpPr>
      <xdr:spPr>
        <a:xfrm>
          <a:off x="8483111" y="1677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34920</xdr:rowOff>
    </xdr:from>
    <xdr:to>
      <xdr:col>41</xdr:col>
      <xdr:colOff>101600</xdr:colOff>
      <xdr:row>97</xdr:row>
      <xdr:rowOff>136520</xdr:rowOff>
    </xdr:to>
    <xdr:sp macro="" textlink="">
      <xdr:nvSpPr>
        <xdr:cNvPr id="483" name="楕円 482"/>
        <xdr:cNvSpPr/>
      </xdr:nvSpPr>
      <xdr:spPr>
        <a:xfrm>
          <a:off x="7810500" y="166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153047</xdr:rowOff>
    </xdr:from>
    <xdr:ext cx="534377" cy="259045"/>
    <xdr:sp macro="" textlink="">
      <xdr:nvSpPr>
        <xdr:cNvPr id="484" name="テキスト ボックス 483"/>
        <xdr:cNvSpPr txBox="1"/>
      </xdr:nvSpPr>
      <xdr:spPr>
        <a:xfrm>
          <a:off x="7594111" y="164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45055</xdr:rowOff>
    </xdr:from>
    <xdr:to>
      <xdr:col>36</xdr:col>
      <xdr:colOff>165100</xdr:colOff>
      <xdr:row>97</xdr:row>
      <xdr:rowOff>146655</xdr:rowOff>
    </xdr:to>
    <xdr:sp macro="" textlink="">
      <xdr:nvSpPr>
        <xdr:cNvPr id="485" name="楕円 484"/>
        <xdr:cNvSpPr/>
      </xdr:nvSpPr>
      <xdr:spPr>
        <a:xfrm>
          <a:off x="6921500" y="166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163182</xdr:rowOff>
    </xdr:from>
    <xdr:ext cx="534377" cy="259045"/>
    <xdr:sp macro="" textlink="">
      <xdr:nvSpPr>
        <xdr:cNvPr id="486" name="テキスト ボックス 485"/>
        <xdr:cNvSpPr txBox="1"/>
      </xdr:nvSpPr>
      <xdr:spPr>
        <a:xfrm>
          <a:off x="6705111" y="1645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60330</xdr:rowOff>
    </xdr:from>
    <xdr:to>
      <xdr:col>85</xdr:col>
      <xdr:colOff>126364</xdr:colOff>
      <xdr:row>39</xdr:row>
      <xdr:rowOff>985</xdr:rowOff>
    </xdr:to>
    <xdr:cxnSp macro="">
      <xdr:nvCxnSpPr>
        <xdr:cNvPr id="509" name="直線コネクタ 508"/>
        <xdr:cNvCxnSpPr/>
      </xdr:nvCxnSpPr>
      <xdr:spPr>
        <a:xfrm flipV="1">
          <a:off x="16317595" y="5203830"/>
          <a:ext cx="1269" cy="1483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469744" cy="259045"/>
    <xdr:sp macro="" textlink="">
      <xdr:nvSpPr>
        <xdr:cNvPr id="510" name="消防費最小値テキスト"/>
        <xdr:cNvSpPr txBox="1"/>
      </xdr:nvSpPr>
      <xdr:spPr>
        <a:xfrm>
          <a:off x="16370300" y="66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1" name="直線コネクタ 510"/>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7007</xdr:rowOff>
    </xdr:from>
    <xdr:ext cx="534377" cy="259045"/>
    <xdr:sp macro="" textlink="">
      <xdr:nvSpPr>
        <xdr:cNvPr id="512" name="消防費最大値テキスト"/>
        <xdr:cNvSpPr txBox="1"/>
      </xdr:nvSpPr>
      <xdr:spPr>
        <a:xfrm>
          <a:off x="16370300" y="4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60330</xdr:rowOff>
    </xdr:from>
    <xdr:to>
      <xdr:col>86</xdr:col>
      <xdr:colOff>25400</xdr:colOff>
      <xdr:row>30</xdr:row>
      <xdr:rowOff>60330</xdr:rowOff>
    </xdr:to>
    <xdr:cxnSp macro="">
      <xdr:nvCxnSpPr>
        <xdr:cNvPr id="513" name="直線コネクタ 512"/>
        <xdr:cNvCxnSpPr/>
      </xdr:nvCxnSpPr>
      <xdr:spPr>
        <a:xfrm>
          <a:off x="16230600" y="520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156891</xdr:rowOff>
    </xdr:from>
    <xdr:to>
      <xdr:col>85</xdr:col>
      <xdr:colOff>127000</xdr:colOff>
      <xdr:row>36</xdr:row>
      <xdr:rowOff>51460</xdr:rowOff>
    </xdr:to>
    <xdr:cxnSp macro="">
      <xdr:nvCxnSpPr>
        <xdr:cNvPr id="514" name="直線コネクタ 513"/>
        <xdr:cNvCxnSpPr/>
      </xdr:nvCxnSpPr>
      <xdr:spPr>
        <a:xfrm flipV="1">
          <a:off x="15481300" y="6157641"/>
          <a:ext cx="838200" cy="6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4325</xdr:rowOff>
    </xdr:from>
    <xdr:ext cx="534377" cy="259045"/>
    <xdr:sp macro="" textlink="">
      <xdr:nvSpPr>
        <xdr:cNvPr id="515" name="消防費平均値テキスト"/>
        <xdr:cNvSpPr txBox="1"/>
      </xdr:nvSpPr>
      <xdr:spPr>
        <a:xfrm>
          <a:off x="16370300" y="6176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25898</xdr:rowOff>
    </xdr:from>
    <xdr:to>
      <xdr:col>85</xdr:col>
      <xdr:colOff>177800</xdr:colOff>
      <xdr:row>36</xdr:row>
      <xdr:rowOff>127498</xdr:rowOff>
    </xdr:to>
    <xdr:sp macro="" textlink="">
      <xdr:nvSpPr>
        <xdr:cNvPr id="516" name="フローチャート: 判断 515"/>
        <xdr:cNvSpPr/>
      </xdr:nvSpPr>
      <xdr:spPr>
        <a:xfrm>
          <a:off x="16268700" y="619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51460</xdr:rowOff>
    </xdr:from>
    <xdr:to>
      <xdr:col>81</xdr:col>
      <xdr:colOff>50800</xdr:colOff>
      <xdr:row>37</xdr:row>
      <xdr:rowOff>40213</xdr:rowOff>
    </xdr:to>
    <xdr:cxnSp macro="">
      <xdr:nvCxnSpPr>
        <xdr:cNvPr id="517" name="直線コネクタ 516"/>
        <xdr:cNvCxnSpPr/>
      </xdr:nvCxnSpPr>
      <xdr:spPr>
        <a:xfrm flipV="1">
          <a:off x="14592300" y="6223660"/>
          <a:ext cx="889000" cy="16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45100</xdr:rowOff>
    </xdr:from>
    <xdr:to>
      <xdr:col>81</xdr:col>
      <xdr:colOff>101600</xdr:colOff>
      <xdr:row>36</xdr:row>
      <xdr:rowOff>146700</xdr:rowOff>
    </xdr:to>
    <xdr:sp macro="" textlink="">
      <xdr:nvSpPr>
        <xdr:cNvPr id="518" name="フローチャート: 判断 517"/>
        <xdr:cNvSpPr/>
      </xdr:nvSpPr>
      <xdr:spPr>
        <a:xfrm>
          <a:off x="15430500" y="621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137827</xdr:rowOff>
    </xdr:from>
    <xdr:ext cx="534377" cy="259045"/>
    <xdr:sp macro="" textlink="">
      <xdr:nvSpPr>
        <xdr:cNvPr id="519" name="テキスト ボックス 518"/>
        <xdr:cNvSpPr txBox="1"/>
      </xdr:nvSpPr>
      <xdr:spPr>
        <a:xfrm>
          <a:off x="15214111" y="631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40213</xdr:rowOff>
    </xdr:from>
    <xdr:to>
      <xdr:col>76</xdr:col>
      <xdr:colOff>114300</xdr:colOff>
      <xdr:row>37</xdr:row>
      <xdr:rowOff>41402</xdr:rowOff>
    </xdr:to>
    <xdr:cxnSp macro="">
      <xdr:nvCxnSpPr>
        <xdr:cNvPr id="520" name="直線コネクタ 519"/>
        <xdr:cNvCxnSpPr/>
      </xdr:nvCxnSpPr>
      <xdr:spPr>
        <a:xfrm flipV="1">
          <a:off x="13703300" y="6383863"/>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94295</xdr:rowOff>
    </xdr:from>
    <xdr:to>
      <xdr:col>76</xdr:col>
      <xdr:colOff>165100</xdr:colOff>
      <xdr:row>37</xdr:row>
      <xdr:rowOff>24445</xdr:rowOff>
    </xdr:to>
    <xdr:sp macro="" textlink="">
      <xdr:nvSpPr>
        <xdr:cNvPr id="521" name="フローチャート: 判断 520"/>
        <xdr:cNvSpPr/>
      </xdr:nvSpPr>
      <xdr:spPr>
        <a:xfrm>
          <a:off x="14541500" y="62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40972</xdr:rowOff>
    </xdr:from>
    <xdr:ext cx="534377" cy="259045"/>
    <xdr:sp macro="" textlink="">
      <xdr:nvSpPr>
        <xdr:cNvPr id="522" name="テキスト ボックス 521"/>
        <xdr:cNvSpPr txBox="1"/>
      </xdr:nvSpPr>
      <xdr:spPr>
        <a:xfrm>
          <a:off x="14325111" y="604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86299</xdr:rowOff>
    </xdr:from>
    <xdr:to>
      <xdr:col>71</xdr:col>
      <xdr:colOff>177800</xdr:colOff>
      <xdr:row>37</xdr:row>
      <xdr:rowOff>41402</xdr:rowOff>
    </xdr:to>
    <xdr:cxnSp macro="">
      <xdr:nvCxnSpPr>
        <xdr:cNvPr id="523" name="直線コネクタ 522"/>
        <xdr:cNvCxnSpPr/>
      </xdr:nvCxnSpPr>
      <xdr:spPr>
        <a:xfrm>
          <a:off x="12814300" y="5744149"/>
          <a:ext cx="889000" cy="64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103073</xdr:rowOff>
    </xdr:from>
    <xdr:to>
      <xdr:col>72</xdr:col>
      <xdr:colOff>38100</xdr:colOff>
      <xdr:row>37</xdr:row>
      <xdr:rowOff>33223</xdr:rowOff>
    </xdr:to>
    <xdr:sp macro="" textlink="">
      <xdr:nvSpPr>
        <xdr:cNvPr id="524" name="フローチャート: 判断 523"/>
        <xdr:cNvSpPr/>
      </xdr:nvSpPr>
      <xdr:spPr>
        <a:xfrm>
          <a:off x="13652500" y="62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49750</xdr:rowOff>
    </xdr:from>
    <xdr:ext cx="534377" cy="259045"/>
    <xdr:sp macro="" textlink="">
      <xdr:nvSpPr>
        <xdr:cNvPr id="525" name="テキスト ボックス 524"/>
        <xdr:cNvSpPr txBox="1"/>
      </xdr:nvSpPr>
      <xdr:spPr>
        <a:xfrm>
          <a:off x="13436111" y="605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108194</xdr:rowOff>
    </xdr:from>
    <xdr:to>
      <xdr:col>67</xdr:col>
      <xdr:colOff>101600</xdr:colOff>
      <xdr:row>37</xdr:row>
      <xdr:rowOff>38344</xdr:rowOff>
    </xdr:to>
    <xdr:sp macro="" textlink="">
      <xdr:nvSpPr>
        <xdr:cNvPr id="526" name="フローチャート: 判断 525"/>
        <xdr:cNvSpPr/>
      </xdr:nvSpPr>
      <xdr:spPr>
        <a:xfrm>
          <a:off x="12763500" y="628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29471</xdr:rowOff>
    </xdr:from>
    <xdr:ext cx="534377" cy="259045"/>
    <xdr:sp macro="" textlink="">
      <xdr:nvSpPr>
        <xdr:cNvPr id="527" name="テキスト ボックス 526"/>
        <xdr:cNvSpPr txBox="1"/>
      </xdr:nvSpPr>
      <xdr:spPr>
        <a:xfrm>
          <a:off x="12547111" y="637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106091</xdr:rowOff>
    </xdr:from>
    <xdr:to>
      <xdr:col>85</xdr:col>
      <xdr:colOff>177800</xdr:colOff>
      <xdr:row>36</xdr:row>
      <xdr:rowOff>36241</xdr:rowOff>
    </xdr:to>
    <xdr:sp macro="" textlink="">
      <xdr:nvSpPr>
        <xdr:cNvPr id="533" name="楕円 532"/>
        <xdr:cNvSpPr/>
      </xdr:nvSpPr>
      <xdr:spPr>
        <a:xfrm>
          <a:off x="16268700" y="610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128968</xdr:rowOff>
    </xdr:from>
    <xdr:ext cx="534377" cy="259045"/>
    <xdr:sp macro="" textlink="">
      <xdr:nvSpPr>
        <xdr:cNvPr id="534" name="消防費該当値テキスト"/>
        <xdr:cNvSpPr txBox="1"/>
      </xdr:nvSpPr>
      <xdr:spPr>
        <a:xfrm>
          <a:off x="16370300" y="595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660</xdr:rowOff>
    </xdr:from>
    <xdr:to>
      <xdr:col>81</xdr:col>
      <xdr:colOff>101600</xdr:colOff>
      <xdr:row>36</xdr:row>
      <xdr:rowOff>102260</xdr:rowOff>
    </xdr:to>
    <xdr:sp macro="" textlink="">
      <xdr:nvSpPr>
        <xdr:cNvPr id="535" name="楕円 534"/>
        <xdr:cNvSpPr/>
      </xdr:nvSpPr>
      <xdr:spPr>
        <a:xfrm>
          <a:off x="15430500" y="61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118787</xdr:rowOff>
    </xdr:from>
    <xdr:ext cx="534377" cy="259045"/>
    <xdr:sp macro="" textlink="">
      <xdr:nvSpPr>
        <xdr:cNvPr id="536" name="テキスト ボックス 535"/>
        <xdr:cNvSpPr txBox="1"/>
      </xdr:nvSpPr>
      <xdr:spPr>
        <a:xfrm>
          <a:off x="15214111" y="594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160863</xdr:rowOff>
    </xdr:from>
    <xdr:to>
      <xdr:col>76</xdr:col>
      <xdr:colOff>165100</xdr:colOff>
      <xdr:row>37</xdr:row>
      <xdr:rowOff>91013</xdr:rowOff>
    </xdr:to>
    <xdr:sp macro="" textlink="">
      <xdr:nvSpPr>
        <xdr:cNvPr id="537" name="楕円 536"/>
        <xdr:cNvSpPr/>
      </xdr:nvSpPr>
      <xdr:spPr>
        <a:xfrm>
          <a:off x="14541500" y="63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82140</xdr:rowOff>
    </xdr:from>
    <xdr:ext cx="534377" cy="259045"/>
    <xdr:sp macro="" textlink="">
      <xdr:nvSpPr>
        <xdr:cNvPr id="538" name="テキスト ボックス 537"/>
        <xdr:cNvSpPr txBox="1"/>
      </xdr:nvSpPr>
      <xdr:spPr>
        <a:xfrm>
          <a:off x="14325111" y="642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162052</xdr:rowOff>
    </xdr:from>
    <xdr:to>
      <xdr:col>72</xdr:col>
      <xdr:colOff>38100</xdr:colOff>
      <xdr:row>37</xdr:row>
      <xdr:rowOff>92202</xdr:rowOff>
    </xdr:to>
    <xdr:sp macro="" textlink="">
      <xdr:nvSpPr>
        <xdr:cNvPr id="539" name="楕円 538"/>
        <xdr:cNvSpPr/>
      </xdr:nvSpPr>
      <xdr:spPr>
        <a:xfrm>
          <a:off x="13652500" y="63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83329</xdr:rowOff>
    </xdr:from>
    <xdr:ext cx="534377" cy="259045"/>
    <xdr:sp macro="" textlink="">
      <xdr:nvSpPr>
        <xdr:cNvPr id="540" name="テキスト ボックス 539"/>
        <xdr:cNvSpPr txBox="1"/>
      </xdr:nvSpPr>
      <xdr:spPr>
        <a:xfrm>
          <a:off x="13436111" y="64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35499</xdr:rowOff>
    </xdr:from>
    <xdr:to>
      <xdr:col>67</xdr:col>
      <xdr:colOff>101600</xdr:colOff>
      <xdr:row>33</xdr:row>
      <xdr:rowOff>137099</xdr:rowOff>
    </xdr:to>
    <xdr:sp macro="" textlink="">
      <xdr:nvSpPr>
        <xdr:cNvPr id="541" name="楕円 540"/>
        <xdr:cNvSpPr/>
      </xdr:nvSpPr>
      <xdr:spPr>
        <a:xfrm>
          <a:off x="12763500" y="569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153626</xdr:rowOff>
    </xdr:from>
    <xdr:ext cx="534377" cy="259045"/>
    <xdr:sp macro="" textlink="">
      <xdr:nvSpPr>
        <xdr:cNvPr id="542" name="テキスト ボックス 541"/>
        <xdr:cNvSpPr txBox="1"/>
      </xdr:nvSpPr>
      <xdr:spPr>
        <a:xfrm>
          <a:off x="12547111" y="546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1" name="テキスト ボックス 56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82596</xdr:rowOff>
    </xdr:from>
    <xdr:to>
      <xdr:col>85</xdr:col>
      <xdr:colOff>126364</xdr:colOff>
      <xdr:row>57</xdr:row>
      <xdr:rowOff>38590</xdr:rowOff>
    </xdr:to>
    <xdr:cxnSp macro="">
      <xdr:nvCxnSpPr>
        <xdr:cNvPr id="565" name="直線コネクタ 564"/>
        <xdr:cNvCxnSpPr/>
      </xdr:nvCxnSpPr>
      <xdr:spPr>
        <a:xfrm flipV="1">
          <a:off x="16317595" y="8655096"/>
          <a:ext cx="1269" cy="1156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42417</xdr:rowOff>
    </xdr:from>
    <xdr:ext cx="534377" cy="259045"/>
    <xdr:sp macro="" textlink="">
      <xdr:nvSpPr>
        <xdr:cNvPr id="566" name="教育費最小値テキスト"/>
        <xdr:cNvSpPr txBox="1"/>
      </xdr:nvSpPr>
      <xdr:spPr>
        <a:xfrm>
          <a:off x="16370300" y="98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38590</xdr:rowOff>
    </xdr:from>
    <xdr:to>
      <xdr:col>86</xdr:col>
      <xdr:colOff>25400</xdr:colOff>
      <xdr:row>57</xdr:row>
      <xdr:rowOff>38590</xdr:rowOff>
    </xdr:to>
    <xdr:cxnSp macro="">
      <xdr:nvCxnSpPr>
        <xdr:cNvPr id="567" name="直線コネクタ 566"/>
        <xdr:cNvCxnSpPr/>
      </xdr:nvCxnSpPr>
      <xdr:spPr>
        <a:xfrm>
          <a:off x="16230600" y="98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29273</xdr:rowOff>
    </xdr:from>
    <xdr:ext cx="534377" cy="259045"/>
    <xdr:sp macro="" textlink="">
      <xdr:nvSpPr>
        <xdr:cNvPr id="568" name="教育費最大値テキスト"/>
        <xdr:cNvSpPr txBox="1"/>
      </xdr:nvSpPr>
      <xdr:spPr>
        <a:xfrm>
          <a:off x="16370300" y="843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82596</xdr:rowOff>
    </xdr:from>
    <xdr:to>
      <xdr:col>86</xdr:col>
      <xdr:colOff>25400</xdr:colOff>
      <xdr:row>50</xdr:row>
      <xdr:rowOff>82596</xdr:rowOff>
    </xdr:to>
    <xdr:cxnSp macro="">
      <xdr:nvCxnSpPr>
        <xdr:cNvPr id="569" name="直線コネクタ 568"/>
        <xdr:cNvCxnSpPr/>
      </xdr:nvCxnSpPr>
      <xdr:spPr>
        <a:xfrm>
          <a:off x="16230600" y="86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119057</xdr:rowOff>
    </xdr:from>
    <xdr:to>
      <xdr:col>85</xdr:col>
      <xdr:colOff>127000</xdr:colOff>
      <xdr:row>54</xdr:row>
      <xdr:rowOff>128064</xdr:rowOff>
    </xdr:to>
    <xdr:cxnSp macro="">
      <xdr:nvCxnSpPr>
        <xdr:cNvPr id="570" name="直線コネクタ 569"/>
        <xdr:cNvCxnSpPr/>
      </xdr:nvCxnSpPr>
      <xdr:spPr>
        <a:xfrm>
          <a:off x="15481300" y="9377357"/>
          <a:ext cx="8382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85054</xdr:rowOff>
    </xdr:from>
    <xdr:ext cx="534377" cy="259045"/>
    <xdr:sp macro="" textlink="">
      <xdr:nvSpPr>
        <xdr:cNvPr id="571" name="教育費平均値テキスト"/>
        <xdr:cNvSpPr txBox="1"/>
      </xdr:nvSpPr>
      <xdr:spPr>
        <a:xfrm>
          <a:off x="16370300" y="9171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62177</xdr:rowOff>
    </xdr:from>
    <xdr:to>
      <xdr:col>85</xdr:col>
      <xdr:colOff>177800</xdr:colOff>
      <xdr:row>54</xdr:row>
      <xdr:rowOff>163777</xdr:rowOff>
    </xdr:to>
    <xdr:sp macro="" textlink="">
      <xdr:nvSpPr>
        <xdr:cNvPr id="572" name="フローチャート: 判断 571"/>
        <xdr:cNvSpPr/>
      </xdr:nvSpPr>
      <xdr:spPr>
        <a:xfrm>
          <a:off x="162687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119057</xdr:rowOff>
    </xdr:from>
    <xdr:to>
      <xdr:col>81</xdr:col>
      <xdr:colOff>50800</xdr:colOff>
      <xdr:row>56</xdr:row>
      <xdr:rowOff>105799</xdr:rowOff>
    </xdr:to>
    <xdr:cxnSp macro="">
      <xdr:nvCxnSpPr>
        <xdr:cNvPr id="573" name="直線コネクタ 572"/>
        <xdr:cNvCxnSpPr/>
      </xdr:nvCxnSpPr>
      <xdr:spPr>
        <a:xfrm flipV="1">
          <a:off x="14592300" y="9377357"/>
          <a:ext cx="889000" cy="3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41374</xdr:rowOff>
    </xdr:from>
    <xdr:to>
      <xdr:col>81</xdr:col>
      <xdr:colOff>101600</xdr:colOff>
      <xdr:row>55</xdr:row>
      <xdr:rowOff>142974</xdr:rowOff>
    </xdr:to>
    <xdr:sp macro="" textlink="">
      <xdr:nvSpPr>
        <xdr:cNvPr id="574" name="フローチャート: 判断 573"/>
        <xdr:cNvSpPr/>
      </xdr:nvSpPr>
      <xdr:spPr>
        <a:xfrm>
          <a:off x="15430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134101</xdr:rowOff>
    </xdr:from>
    <xdr:ext cx="534377" cy="259045"/>
    <xdr:sp macro="" textlink="">
      <xdr:nvSpPr>
        <xdr:cNvPr id="575" name="テキスト ボックス 574"/>
        <xdr:cNvSpPr txBox="1"/>
      </xdr:nvSpPr>
      <xdr:spPr>
        <a:xfrm>
          <a:off x="15214111" y="95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163497</xdr:rowOff>
    </xdr:from>
    <xdr:to>
      <xdr:col>76</xdr:col>
      <xdr:colOff>114300</xdr:colOff>
      <xdr:row>56</xdr:row>
      <xdr:rowOff>105799</xdr:rowOff>
    </xdr:to>
    <xdr:cxnSp macro="">
      <xdr:nvCxnSpPr>
        <xdr:cNvPr id="576" name="直線コネクタ 575"/>
        <xdr:cNvCxnSpPr/>
      </xdr:nvCxnSpPr>
      <xdr:spPr>
        <a:xfrm>
          <a:off x="13703300" y="9593247"/>
          <a:ext cx="889000" cy="11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152314</xdr:rowOff>
    </xdr:from>
    <xdr:to>
      <xdr:col>76</xdr:col>
      <xdr:colOff>165100</xdr:colOff>
      <xdr:row>56</xdr:row>
      <xdr:rowOff>82464</xdr:rowOff>
    </xdr:to>
    <xdr:sp macro="" textlink="">
      <xdr:nvSpPr>
        <xdr:cNvPr id="577" name="フローチャート: 判断 576"/>
        <xdr:cNvSpPr/>
      </xdr:nvSpPr>
      <xdr:spPr>
        <a:xfrm>
          <a:off x="14541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98991</xdr:rowOff>
    </xdr:from>
    <xdr:ext cx="534377" cy="259045"/>
    <xdr:sp macro="" textlink="">
      <xdr:nvSpPr>
        <xdr:cNvPr id="578" name="テキスト ボックス 577"/>
        <xdr:cNvSpPr txBox="1"/>
      </xdr:nvSpPr>
      <xdr:spPr>
        <a:xfrm>
          <a:off x="14325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163497</xdr:rowOff>
    </xdr:from>
    <xdr:to>
      <xdr:col>71</xdr:col>
      <xdr:colOff>177800</xdr:colOff>
      <xdr:row>56</xdr:row>
      <xdr:rowOff>89614</xdr:rowOff>
    </xdr:to>
    <xdr:cxnSp macro="">
      <xdr:nvCxnSpPr>
        <xdr:cNvPr id="579" name="直線コネクタ 578"/>
        <xdr:cNvCxnSpPr/>
      </xdr:nvCxnSpPr>
      <xdr:spPr>
        <a:xfrm flipV="1">
          <a:off x="12814300" y="9593247"/>
          <a:ext cx="889000" cy="9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136495</xdr:rowOff>
    </xdr:from>
    <xdr:to>
      <xdr:col>72</xdr:col>
      <xdr:colOff>38100</xdr:colOff>
      <xdr:row>56</xdr:row>
      <xdr:rowOff>66645</xdr:rowOff>
    </xdr:to>
    <xdr:sp macro="" textlink="">
      <xdr:nvSpPr>
        <xdr:cNvPr id="580" name="フローチャート: 判断 579"/>
        <xdr:cNvSpPr/>
      </xdr:nvSpPr>
      <xdr:spPr>
        <a:xfrm>
          <a:off x="136525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57772</xdr:rowOff>
    </xdr:from>
    <xdr:ext cx="534377" cy="259045"/>
    <xdr:sp macro="" textlink="">
      <xdr:nvSpPr>
        <xdr:cNvPr id="581" name="テキスト ボックス 580"/>
        <xdr:cNvSpPr txBox="1"/>
      </xdr:nvSpPr>
      <xdr:spPr>
        <a:xfrm>
          <a:off x="13436111" y="965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4295</xdr:rowOff>
    </xdr:from>
    <xdr:to>
      <xdr:col>67</xdr:col>
      <xdr:colOff>101600</xdr:colOff>
      <xdr:row>56</xdr:row>
      <xdr:rowOff>105895</xdr:rowOff>
    </xdr:to>
    <xdr:sp macro="" textlink="">
      <xdr:nvSpPr>
        <xdr:cNvPr id="582" name="フローチャート: 判断 581"/>
        <xdr:cNvSpPr/>
      </xdr:nvSpPr>
      <xdr:spPr>
        <a:xfrm>
          <a:off x="12763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122422</xdr:rowOff>
    </xdr:from>
    <xdr:ext cx="534377" cy="259045"/>
    <xdr:sp macro="" textlink="">
      <xdr:nvSpPr>
        <xdr:cNvPr id="583" name="テキスト ボックス 582"/>
        <xdr:cNvSpPr txBox="1"/>
      </xdr:nvSpPr>
      <xdr:spPr>
        <a:xfrm>
          <a:off x="12547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77264</xdr:rowOff>
    </xdr:from>
    <xdr:to>
      <xdr:col>85</xdr:col>
      <xdr:colOff>177800</xdr:colOff>
      <xdr:row>55</xdr:row>
      <xdr:rowOff>7414</xdr:rowOff>
    </xdr:to>
    <xdr:sp macro="" textlink="">
      <xdr:nvSpPr>
        <xdr:cNvPr id="589" name="楕円 588"/>
        <xdr:cNvSpPr/>
      </xdr:nvSpPr>
      <xdr:spPr>
        <a:xfrm>
          <a:off x="16268700" y="933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55691</xdr:rowOff>
    </xdr:from>
    <xdr:ext cx="534377" cy="259045"/>
    <xdr:sp macro="" textlink="">
      <xdr:nvSpPr>
        <xdr:cNvPr id="590" name="教育費該当値テキスト"/>
        <xdr:cNvSpPr txBox="1"/>
      </xdr:nvSpPr>
      <xdr:spPr>
        <a:xfrm>
          <a:off x="16370300" y="931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68257</xdr:rowOff>
    </xdr:from>
    <xdr:to>
      <xdr:col>81</xdr:col>
      <xdr:colOff>101600</xdr:colOff>
      <xdr:row>54</xdr:row>
      <xdr:rowOff>169857</xdr:rowOff>
    </xdr:to>
    <xdr:sp macro="" textlink="">
      <xdr:nvSpPr>
        <xdr:cNvPr id="591" name="楕円 590"/>
        <xdr:cNvSpPr/>
      </xdr:nvSpPr>
      <xdr:spPr>
        <a:xfrm>
          <a:off x="15430500" y="93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14934</xdr:rowOff>
    </xdr:from>
    <xdr:ext cx="534377" cy="259045"/>
    <xdr:sp macro="" textlink="">
      <xdr:nvSpPr>
        <xdr:cNvPr id="592" name="テキスト ボックス 591"/>
        <xdr:cNvSpPr txBox="1"/>
      </xdr:nvSpPr>
      <xdr:spPr>
        <a:xfrm>
          <a:off x="15214111" y="910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54999</xdr:rowOff>
    </xdr:from>
    <xdr:to>
      <xdr:col>76</xdr:col>
      <xdr:colOff>165100</xdr:colOff>
      <xdr:row>56</xdr:row>
      <xdr:rowOff>156599</xdr:rowOff>
    </xdr:to>
    <xdr:sp macro="" textlink="">
      <xdr:nvSpPr>
        <xdr:cNvPr id="593" name="楕円 592"/>
        <xdr:cNvSpPr/>
      </xdr:nvSpPr>
      <xdr:spPr>
        <a:xfrm>
          <a:off x="14541500" y="965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147726</xdr:rowOff>
    </xdr:from>
    <xdr:ext cx="534377" cy="259045"/>
    <xdr:sp macro="" textlink="">
      <xdr:nvSpPr>
        <xdr:cNvPr id="594" name="テキスト ボックス 593"/>
        <xdr:cNvSpPr txBox="1"/>
      </xdr:nvSpPr>
      <xdr:spPr>
        <a:xfrm>
          <a:off x="14325111" y="974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112697</xdr:rowOff>
    </xdr:from>
    <xdr:to>
      <xdr:col>72</xdr:col>
      <xdr:colOff>38100</xdr:colOff>
      <xdr:row>56</xdr:row>
      <xdr:rowOff>42847</xdr:rowOff>
    </xdr:to>
    <xdr:sp macro="" textlink="">
      <xdr:nvSpPr>
        <xdr:cNvPr id="595" name="楕円 594"/>
        <xdr:cNvSpPr/>
      </xdr:nvSpPr>
      <xdr:spPr>
        <a:xfrm>
          <a:off x="13652500" y="954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59374</xdr:rowOff>
    </xdr:from>
    <xdr:ext cx="534377" cy="259045"/>
    <xdr:sp macro="" textlink="">
      <xdr:nvSpPr>
        <xdr:cNvPr id="596" name="テキスト ボックス 595"/>
        <xdr:cNvSpPr txBox="1"/>
      </xdr:nvSpPr>
      <xdr:spPr>
        <a:xfrm>
          <a:off x="13436111" y="931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38814</xdr:rowOff>
    </xdr:from>
    <xdr:to>
      <xdr:col>67</xdr:col>
      <xdr:colOff>101600</xdr:colOff>
      <xdr:row>56</xdr:row>
      <xdr:rowOff>140414</xdr:rowOff>
    </xdr:to>
    <xdr:sp macro="" textlink="">
      <xdr:nvSpPr>
        <xdr:cNvPr id="597" name="楕円 596"/>
        <xdr:cNvSpPr/>
      </xdr:nvSpPr>
      <xdr:spPr>
        <a:xfrm>
          <a:off x="12763500" y="964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131541</xdr:rowOff>
    </xdr:from>
    <xdr:ext cx="534377" cy="259045"/>
    <xdr:sp macro="" textlink="">
      <xdr:nvSpPr>
        <xdr:cNvPr id="598" name="テキスト ボックス 597"/>
        <xdr:cNvSpPr txBox="1"/>
      </xdr:nvSpPr>
      <xdr:spPr>
        <a:xfrm>
          <a:off x="12547111" y="973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47193</xdr:rowOff>
    </xdr:from>
    <xdr:to>
      <xdr:col>85</xdr:col>
      <xdr:colOff>126364</xdr:colOff>
      <xdr:row>79</xdr:row>
      <xdr:rowOff>44450</xdr:rowOff>
    </xdr:to>
    <xdr:cxnSp macro="">
      <xdr:nvCxnSpPr>
        <xdr:cNvPr id="622" name="直線コネクタ 621"/>
        <xdr:cNvCxnSpPr/>
      </xdr:nvCxnSpPr>
      <xdr:spPr>
        <a:xfrm flipV="1">
          <a:off x="16317595" y="12220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165320</xdr:rowOff>
    </xdr:from>
    <xdr:ext cx="534377" cy="259045"/>
    <xdr:sp macro="" textlink="">
      <xdr:nvSpPr>
        <xdr:cNvPr id="625" name="災害復旧費最大値テキスト"/>
        <xdr:cNvSpPr txBox="1"/>
      </xdr:nvSpPr>
      <xdr:spPr>
        <a:xfrm>
          <a:off x="16370300" y="11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47193</xdr:rowOff>
    </xdr:from>
    <xdr:to>
      <xdr:col>86</xdr:col>
      <xdr:colOff>25400</xdr:colOff>
      <xdr:row>71</xdr:row>
      <xdr:rowOff>47193</xdr:rowOff>
    </xdr:to>
    <xdr:cxnSp macro="">
      <xdr:nvCxnSpPr>
        <xdr:cNvPr id="626" name="直線コネクタ 625"/>
        <xdr:cNvCxnSpPr/>
      </xdr:nvCxnSpPr>
      <xdr:spPr>
        <a:xfrm>
          <a:off x="16230600" y="1222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77521</xdr:rowOff>
    </xdr:from>
    <xdr:to>
      <xdr:col>85</xdr:col>
      <xdr:colOff>127000</xdr:colOff>
      <xdr:row>78</xdr:row>
      <xdr:rowOff>87046</xdr:rowOff>
    </xdr:to>
    <xdr:cxnSp macro="">
      <xdr:nvCxnSpPr>
        <xdr:cNvPr id="627" name="直線コネクタ 626"/>
        <xdr:cNvCxnSpPr/>
      </xdr:nvCxnSpPr>
      <xdr:spPr>
        <a:xfrm flipV="1">
          <a:off x="15481300" y="1345062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64507</xdr:rowOff>
    </xdr:from>
    <xdr:ext cx="469744" cy="259045"/>
    <xdr:sp macro="" textlink="">
      <xdr:nvSpPr>
        <xdr:cNvPr id="628" name="災害復旧費平均値テキスト"/>
        <xdr:cNvSpPr txBox="1"/>
      </xdr:nvSpPr>
      <xdr:spPr>
        <a:xfrm>
          <a:off x="16370300" y="13437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86080</xdr:rowOff>
    </xdr:from>
    <xdr:to>
      <xdr:col>85</xdr:col>
      <xdr:colOff>177800</xdr:colOff>
      <xdr:row>79</xdr:row>
      <xdr:rowOff>16230</xdr:rowOff>
    </xdr:to>
    <xdr:sp macro="" textlink="">
      <xdr:nvSpPr>
        <xdr:cNvPr id="629" name="フローチャート: 判断 628"/>
        <xdr:cNvSpPr/>
      </xdr:nvSpPr>
      <xdr:spPr>
        <a:xfrm>
          <a:off x="16268700" y="134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87046</xdr:rowOff>
    </xdr:from>
    <xdr:to>
      <xdr:col>81</xdr:col>
      <xdr:colOff>50800</xdr:colOff>
      <xdr:row>79</xdr:row>
      <xdr:rowOff>43993</xdr:rowOff>
    </xdr:to>
    <xdr:cxnSp macro="">
      <xdr:nvCxnSpPr>
        <xdr:cNvPr id="630" name="直線コネクタ 629"/>
        <xdr:cNvCxnSpPr/>
      </xdr:nvCxnSpPr>
      <xdr:spPr>
        <a:xfrm flipV="1">
          <a:off x="14592300" y="13460146"/>
          <a:ext cx="889000" cy="12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69469</xdr:rowOff>
    </xdr:from>
    <xdr:to>
      <xdr:col>81</xdr:col>
      <xdr:colOff>101600</xdr:colOff>
      <xdr:row>78</xdr:row>
      <xdr:rowOff>171069</xdr:rowOff>
    </xdr:to>
    <xdr:sp macro="" textlink="">
      <xdr:nvSpPr>
        <xdr:cNvPr id="631" name="フローチャート: 判断 630"/>
        <xdr:cNvSpPr/>
      </xdr:nvSpPr>
      <xdr:spPr>
        <a:xfrm>
          <a:off x="154305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162196</xdr:rowOff>
    </xdr:from>
    <xdr:ext cx="469744" cy="259045"/>
    <xdr:sp macro="" textlink="">
      <xdr:nvSpPr>
        <xdr:cNvPr id="632" name="テキスト ボックス 631"/>
        <xdr:cNvSpPr txBox="1"/>
      </xdr:nvSpPr>
      <xdr:spPr>
        <a:xfrm>
          <a:off x="15246428" y="1353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43535</xdr:rowOff>
    </xdr:from>
    <xdr:to>
      <xdr:col>76</xdr:col>
      <xdr:colOff>114300</xdr:colOff>
      <xdr:row>79</xdr:row>
      <xdr:rowOff>43993</xdr:rowOff>
    </xdr:to>
    <xdr:cxnSp macro="">
      <xdr:nvCxnSpPr>
        <xdr:cNvPr id="633" name="直線コネクタ 632"/>
        <xdr:cNvCxnSpPr/>
      </xdr:nvCxnSpPr>
      <xdr:spPr>
        <a:xfrm>
          <a:off x="13703300" y="1358808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57810</xdr:rowOff>
    </xdr:from>
    <xdr:to>
      <xdr:col>76</xdr:col>
      <xdr:colOff>165100</xdr:colOff>
      <xdr:row>78</xdr:row>
      <xdr:rowOff>159410</xdr:rowOff>
    </xdr:to>
    <xdr:sp macro="" textlink="">
      <xdr:nvSpPr>
        <xdr:cNvPr id="634" name="フローチャート: 判断 633"/>
        <xdr:cNvSpPr/>
      </xdr:nvSpPr>
      <xdr:spPr>
        <a:xfrm>
          <a:off x="145415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4487</xdr:rowOff>
    </xdr:from>
    <xdr:ext cx="469744" cy="259045"/>
    <xdr:sp macro="" textlink="">
      <xdr:nvSpPr>
        <xdr:cNvPr id="635" name="テキスト ボックス 634"/>
        <xdr:cNvSpPr txBox="1"/>
      </xdr:nvSpPr>
      <xdr:spPr>
        <a:xfrm>
          <a:off x="14357428" y="1320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43535</xdr:rowOff>
    </xdr:from>
    <xdr:to>
      <xdr:col>71</xdr:col>
      <xdr:colOff>177800</xdr:colOff>
      <xdr:row>79</xdr:row>
      <xdr:rowOff>44069</xdr:rowOff>
    </xdr:to>
    <xdr:cxnSp macro="">
      <xdr:nvCxnSpPr>
        <xdr:cNvPr id="636" name="直線コネクタ 635"/>
        <xdr:cNvCxnSpPr/>
      </xdr:nvCxnSpPr>
      <xdr:spPr>
        <a:xfrm flipV="1">
          <a:off x="12814300" y="13588085"/>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127991</xdr:rowOff>
    </xdr:from>
    <xdr:to>
      <xdr:col>72</xdr:col>
      <xdr:colOff>38100</xdr:colOff>
      <xdr:row>79</xdr:row>
      <xdr:rowOff>58141</xdr:rowOff>
    </xdr:to>
    <xdr:sp macro="" textlink="">
      <xdr:nvSpPr>
        <xdr:cNvPr id="637" name="フローチャート: 判断 636"/>
        <xdr:cNvSpPr/>
      </xdr:nvSpPr>
      <xdr:spPr>
        <a:xfrm>
          <a:off x="13652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74668</xdr:rowOff>
    </xdr:from>
    <xdr:ext cx="378565" cy="259045"/>
    <xdr:sp macro="" textlink="">
      <xdr:nvSpPr>
        <xdr:cNvPr id="638" name="テキスト ボックス 637"/>
        <xdr:cNvSpPr txBox="1"/>
      </xdr:nvSpPr>
      <xdr:spPr>
        <a:xfrm>
          <a:off x="13514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123037</xdr:rowOff>
    </xdr:from>
    <xdr:to>
      <xdr:col>67</xdr:col>
      <xdr:colOff>101600</xdr:colOff>
      <xdr:row>79</xdr:row>
      <xdr:rowOff>53187</xdr:rowOff>
    </xdr:to>
    <xdr:sp macro="" textlink="">
      <xdr:nvSpPr>
        <xdr:cNvPr id="639" name="フローチャート: 判断 638"/>
        <xdr:cNvSpPr/>
      </xdr:nvSpPr>
      <xdr:spPr>
        <a:xfrm>
          <a:off x="12763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69714</xdr:rowOff>
    </xdr:from>
    <xdr:ext cx="378565" cy="259045"/>
    <xdr:sp macro="" textlink="">
      <xdr:nvSpPr>
        <xdr:cNvPr id="640" name="テキスト ボックス 639"/>
        <xdr:cNvSpPr txBox="1"/>
      </xdr:nvSpPr>
      <xdr:spPr>
        <a:xfrm>
          <a:off x="12625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26721</xdr:rowOff>
    </xdr:from>
    <xdr:to>
      <xdr:col>85</xdr:col>
      <xdr:colOff>177800</xdr:colOff>
      <xdr:row>78</xdr:row>
      <xdr:rowOff>128321</xdr:rowOff>
    </xdr:to>
    <xdr:sp macro="" textlink="">
      <xdr:nvSpPr>
        <xdr:cNvPr id="646" name="楕円 645"/>
        <xdr:cNvSpPr/>
      </xdr:nvSpPr>
      <xdr:spPr>
        <a:xfrm>
          <a:off x="16268700" y="1339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49598</xdr:rowOff>
    </xdr:from>
    <xdr:ext cx="469744" cy="259045"/>
    <xdr:sp macro="" textlink="">
      <xdr:nvSpPr>
        <xdr:cNvPr id="647" name="災害復旧費該当値テキスト"/>
        <xdr:cNvSpPr txBox="1"/>
      </xdr:nvSpPr>
      <xdr:spPr>
        <a:xfrm>
          <a:off x="16370300" y="1325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36246</xdr:rowOff>
    </xdr:from>
    <xdr:to>
      <xdr:col>81</xdr:col>
      <xdr:colOff>101600</xdr:colOff>
      <xdr:row>78</xdr:row>
      <xdr:rowOff>137846</xdr:rowOff>
    </xdr:to>
    <xdr:sp macro="" textlink="">
      <xdr:nvSpPr>
        <xdr:cNvPr id="648" name="楕円 647"/>
        <xdr:cNvSpPr/>
      </xdr:nvSpPr>
      <xdr:spPr>
        <a:xfrm>
          <a:off x="15430500" y="1340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154373</xdr:rowOff>
    </xdr:from>
    <xdr:ext cx="469744" cy="259045"/>
    <xdr:sp macro="" textlink="">
      <xdr:nvSpPr>
        <xdr:cNvPr id="649" name="テキスト ボックス 648"/>
        <xdr:cNvSpPr txBox="1"/>
      </xdr:nvSpPr>
      <xdr:spPr>
        <a:xfrm>
          <a:off x="15246428" y="1318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164643</xdr:rowOff>
    </xdr:from>
    <xdr:to>
      <xdr:col>76</xdr:col>
      <xdr:colOff>165100</xdr:colOff>
      <xdr:row>79</xdr:row>
      <xdr:rowOff>94793</xdr:rowOff>
    </xdr:to>
    <xdr:sp macro="" textlink="">
      <xdr:nvSpPr>
        <xdr:cNvPr id="650" name="楕円 649"/>
        <xdr:cNvSpPr/>
      </xdr:nvSpPr>
      <xdr:spPr>
        <a:xfrm>
          <a:off x="14541500" y="135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85920</xdr:rowOff>
    </xdr:from>
    <xdr:ext cx="249299" cy="259045"/>
    <xdr:sp macro="" textlink="">
      <xdr:nvSpPr>
        <xdr:cNvPr id="651" name="テキスト ボックス 650"/>
        <xdr:cNvSpPr txBox="1"/>
      </xdr:nvSpPr>
      <xdr:spPr>
        <a:xfrm>
          <a:off x="14467650" y="13630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164185</xdr:rowOff>
    </xdr:from>
    <xdr:to>
      <xdr:col>72</xdr:col>
      <xdr:colOff>38100</xdr:colOff>
      <xdr:row>79</xdr:row>
      <xdr:rowOff>94335</xdr:rowOff>
    </xdr:to>
    <xdr:sp macro="" textlink="">
      <xdr:nvSpPr>
        <xdr:cNvPr id="652" name="楕円 651"/>
        <xdr:cNvSpPr/>
      </xdr:nvSpPr>
      <xdr:spPr>
        <a:xfrm>
          <a:off x="13652500" y="13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85462</xdr:rowOff>
    </xdr:from>
    <xdr:ext cx="313932" cy="259045"/>
    <xdr:sp macro="" textlink="">
      <xdr:nvSpPr>
        <xdr:cNvPr id="653" name="テキスト ボックス 652"/>
        <xdr:cNvSpPr txBox="1"/>
      </xdr:nvSpPr>
      <xdr:spPr>
        <a:xfrm>
          <a:off x="13546333" y="13630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164719</xdr:rowOff>
    </xdr:from>
    <xdr:to>
      <xdr:col>67</xdr:col>
      <xdr:colOff>101600</xdr:colOff>
      <xdr:row>79</xdr:row>
      <xdr:rowOff>94869</xdr:rowOff>
    </xdr:to>
    <xdr:sp macro="" textlink="">
      <xdr:nvSpPr>
        <xdr:cNvPr id="654" name="楕円 653"/>
        <xdr:cNvSpPr/>
      </xdr:nvSpPr>
      <xdr:spPr>
        <a:xfrm>
          <a:off x="12763500" y="135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85996</xdr:rowOff>
    </xdr:from>
    <xdr:ext cx="249299" cy="259045"/>
    <xdr:sp macro="" textlink="">
      <xdr:nvSpPr>
        <xdr:cNvPr id="655" name="テキスト ボックス 654"/>
        <xdr:cNvSpPr txBox="1"/>
      </xdr:nvSpPr>
      <xdr:spPr>
        <a:xfrm>
          <a:off x="12689650" y="13630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6" name="テキスト ボックス 66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8" name="テキスト ボックス 667"/>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8" name="テキスト ボックス 67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125788</xdr:rowOff>
    </xdr:from>
    <xdr:to>
      <xdr:col>85</xdr:col>
      <xdr:colOff>126364</xdr:colOff>
      <xdr:row>98</xdr:row>
      <xdr:rowOff>158152</xdr:rowOff>
    </xdr:to>
    <xdr:cxnSp macro="">
      <xdr:nvCxnSpPr>
        <xdr:cNvPr id="682" name="直線コネクタ 681"/>
        <xdr:cNvCxnSpPr/>
      </xdr:nvCxnSpPr>
      <xdr:spPr>
        <a:xfrm flipV="1">
          <a:off x="16317595" y="15384838"/>
          <a:ext cx="1269" cy="157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161979</xdr:rowOff>
    </xdr:from>
    <xdr:ext cx="534377" cy="259045"/>
    <xdr:sp macro="" textlink="">
      <xdr:nvSpPr>
        <xdr:cNvPr id="683" name="公債費最小値テキスト"/>
        <xdr:cNvSpPr txBox="1"/>
      </xdr:nvSpPr>
      <xdr:spPr>
        <a:xfrm>
          <a:off x="16370300" y="1696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158152</xdr:rowOff>
    </xdr:from>
    <xdr:to>
      <xdr:col>86</xdr:col>
      <xdr:colOff>25400</xdr:colOff>
      <xdr:row>98</xdr:row>
      <xdr:rowOff>158152</xdr:rowOff>
    </xdr:to>
    <xdr:cxnSp macro="">
      <xdr:nvCxnSpPr>
        <xdr:cNvPr id="684" name="直線コネクタ 683"/>
        <xdr:cNvCxnSpPr/>
      </xdr:nvCxnSpPr>
      <xdr:spPr>
        <a:xfrm>
          <a:off x="16230600" y="1696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72465</xdr:rowOff>
    </xdr:from>
    <xdr:ext cx="534377" cy="259045"/>
    <xdr:sp macro="" textlink="">
      <xdr:nvSpPr>
        <xdr:cNvPr id="685" name="公債費最大値テキスト"/>
        <xdr:cNvSpPr txBox="1"/>
      </xdr:nvSpPr>
      <xdr:spPr>
        <a:xfrm>
          <a:off x="16370300" y="151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125788</xdr:rowOff>
    </xdr:from>
    <xdr:to>
      <xdr:col>86</xdr:col>
      <xdr:colOff>25400</xdr:colOff>
      <xdr:row>89</xdr:row>
      <xdr:rowOff>125788</xdr:rowOff>
    </xdr:to>
    <xdr:cxnSp macro="">
      <xdr:nvCxnSpPr>
        <xdr:cNvPr id="686" name="直線コネクタ 685"/>
        <xdr:cNvCxnSpPr/>
      </xdr:nvCxnSpPr>
      <xdr:spPr>
        <a:xfrm>
          <a:off x="16230600" y="1538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63936</xdr:rowOff>
    </xdr:from>
    <xdr:to>
      <xdr:col>85</xdr:col>
      <xdr:colOff>127000</xdr:colOff>
      <xdr:row>95</xdr:row>
      <xdr:rowOff>76541</xdr:rowOff>
    </xdr:to>
    <xdr:cxnSp macro="">
      <xdr:nvCxnSpPr>
        <xdr:cNvPr id="687" name="直線コネクタ 686"/>
        <xdr:cNvCxnSpPr/>
      </xdr:nvCxnSpPr>
      <xdr:spPr>
        <a:xfrm flipV="1">
          <a:off x="15481300" y="16351686"/>
          <a:ext cx="838200" cy="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33791</xdr:rowOff>
    </xdr:from>
    <xdr:ext cx="534377" cy="259045"/>
    <xdr:sp macro="" textlink="">
      <xdr:nvSpPr>
        <xdr:cNvPr id="688" name="公債費平均値テキスト"/>
        <xdr:cNvSpPr txBox="1"/>
      </xdr:nvSpPr>
      <xdr:spPr>
        <a:xfrm>
          <a:off x="16370300" y="1615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10914</xdr:rowOff>
    </xdr:from>
    <xdr:to>
      <xdr:col>85</xdr:col>
      <xdr:colOff>177800</xdr:colOff>
      <xdr:row>95</xdr:row>
      <xdr:rowOff>112514</xdr:rowOff>
    </xdr:to>
    <xdr:sp macro="" textlink="">
      <xdr:nvSpPr>
        <xdr:cNvPr id="689" name="フローチャート: 判断 688"/>
        <xdr:cNvSpPr/>
      </xdr:nvSpPr>
      <xdr:spPr>
        <a:xfrm>
          <a:off x="16268700" y="162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76541</xdr:rowOff>
    </xdr:from>
    <xdr:to>
      <xdr:col>81</xdr:col>
      <xdr:colOff>50800</xdr:colOff>
      <xdr:row>95</xdr:row>
      <xdr:rowOff>107728</xdr:rowOff>
    </xdr:to>
    <xdr:cxnSp macro="">
      <xdr:nvCxnSpPr>
        <xdr:cNvPr id="690" name="直線コネクタ 689"/>
        <xdr:cNvCxnSpPr/>
      </xdr:nvCxnSpPr>
      <xdr:spPr>
        <a:xfrm flipV="1">
          <a:off x="14592300" y="16364291"/>
          <a:ext cx="889000" cy="3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23031</xdr:rowOff>
    </xdr:from>
    <xdr:to>
      <xdr:col>81</xdr:col>
      <xdr:colOff>101600</xdr:colOff>
      <xdr:row>95</xdr:row>
      <xdr:rowOff>124631</xdr:rowOff>
    </xdr:to>
    <xdr:sp macro="" textlink="">
      <xdr:nvSpPr>
        <xdr:cNvPr id="691" name="フローチャート: 判断 690"/>
        <xdr:cNvSpPr/>
      </xdr:nvSpPr>
      <xdr:spPr>
        <a:xfrm>
          <a:off x="154305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141158</xdr:rowOff>
    </xdr:from>
    <xdr:ext cx="534377" cy="259045"/>
    <xdr:sp macro="" textlink="">
      <xdr:nvSpPr>
        <xdr:cNvPr id="692" name="テキスト ボックス 691"/>
        <xdr:cNvSpPr txBox="1"/>
      </xdr:nvSpPr>
      <xdr:spPr>
        <a:xfrm>
          <a:off x="15214111" y="1608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99369</xdr:rowOff>
    </xdr:from>
    <xdr:to>
      <xdr:col>76</xdr:col>
      <xdr:colOff>114300</xdr:colOff>
      <xdr:row>95</xdr:row>
      <xdr:rowOff>107728</xdr:rowOff>
    </xdr:to>
    <xdr:cxnSp macro="">
      <xdr:nvCxnSpPr>
        <xdr:cNvPr id="693" name="直線コネクタ 692"/>
        <xdr:cNvCxnSpPr/>
      </xdr:nvCxnSpPr>
      <xdr:spPr>
        <a:xfrm>
          <a:off x="13703300" y="16387119"/>
          <a:ext cx="889000" cy="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161922</xdr:rowOff>
    </xdr:from>
    <xdr:to>
      <xdr:col>76</xdr:col>
      <xdr:colOff>165100</xdr:colOff>
      <xdr:row>95</xdr:row>
      <xdr:rowOff>92072</xdr:rowOff>
    </xdr:to>
    <xdr:sp macro="" textlink="">
      <xdr:nvSpPr>
        <xdr:cNvPr id="694" name="フローチャート: 判断 693"/>
        <xdr:cNvSpPr/>
      </xdr:nvSpPr>
      <xdr:spPr>
        <a:xfrm>
          <a:off x="14541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108599</xdr:rowOff>
    </xdr:from>
    <xdr:ext cx="534377" cy="259045"/>
    <xdr:sp macro="" textlink="">
      <xdr:nvSpPr>
        <xdr:cNvPr id="695" name="テキスト ボックス 694"/>
        <xdr:cNvSpPr txBox="1"/>
      </xdr:nvSpPr>
      <xdr:spPr>
        <a:xfrm>
          <a:off x="14325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45321</xdr:rowOff>
    </xdr:from>
    <xdr:to>
      <xdr:col>71</xdr:col>
      <xdr:colOff>177800</xdr:colOff>
      <xdr:row>95</xdr:row>
      <xdr:rowOff>99369</xdr:rowOff>
    </xdr:to>
    <xdr:cxnSp macro="">
      <xdr:nvCxnSpPr>
        <xdr:cNvPr id="696" name="直線コネクタ 695"/>
        <xdr:cNvCxnSpPr/>
      </xdr:nvCxnSpPr>
      <xdr:spPr>
        <a:xfrm>
          <a:off x="12814300" y="16333071"/>
          <a:ext cx="889000" cy="5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138049</xdr:rowOff>
    </xdr:from>
    <xdr:to>
      <xdr:col>72</xdr:col>
      <xdr:colOff>38100</xdr:colOff>
      <xdr:row>95</xdr:row>
      <xdr:rowOff>68199</xdr:rowOff>
    </xdr:to>
    <xdr:sp macro="" textlink="">
      <xdr:nvSpPr>
        <xdr:cNvPr id="697" name="フローチャート: 判断 696"/>
        <xdr:cNvSpPr/>
      </xdr:nvSpPr>
      <xdr:spPr>
        <a:xfrm>
          <a:off x="13652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84726</xdr:rowOff>
    </xdr:from>
    <xdr:ext cx="534377" cy="259045"/>
    <xdr:sp macro="" textlink="">
      <xdr:nvSpPr>
        <xdr:cNvPr id="698" name="テキスト ボックス 697"/>
        <xdr:cNvSpPr txBox="1"/>
      </xdr:nvSpPr>
      <xdr:spPr>
        <a:xfrm>
          <a:off x="13436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94289</xdr:rowOff>
    </xdr:from>
    <xdr:to>
      <xdr:col>67</xdr:col>
      <xdr:colOff>101600</xdr:colOff>
      <xdr:row>95</xdr:row>
      <xdr:rowOff>24439</xdr:rowOff>
    </xdr:to>
    <xdr:sp macro="" textlink="">
      <xdr:nvSpPr>
        <xdr:cNvPr id="699" name="フローチャート: 判断 698"/>
        <xdr:cNvSpPr/>
      </xdr:nvSpPr>
      <xdr:spPr>
        <a:xfrm>
          <a:off x="12763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40966</xdr:rowOff>
    </xdr:from>
    <xdr:ext cx="534377" cy="259045"/>
    <xdr:sp macro="" textlink="">
      <xdr:nvSpPr>
        <xdr:cNvPr id="700" name="テキスト ボックス 699"/>
        <xdr:cNvSpPr txBox="1"/>
      </xdr:nvSpPr>
      <xdr:spPr>
        <a:xfrm>
          <a:off x="12547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13136</xdr:rowOff>
    </xdr:from>
    <xdr:to>
      <xdr:col>85</xdr:col>
      <xdr:colOff>177800</xdr:colOff>
      <xdr:row>95</xdr:row>
      <xdr:rowOff>114736</xdr:rowOff>
    </xdr:to>
    <xdr:sp macro="" textlink="">
      <xdr:nvSpPr>
        <xdr:cNvPr id="706" name="楕円 705"/>
        <xdr:cNvSpPr/>
      </xdr:nvSpPr>
      <xdr:spPr>
        <a:xfrm>
          <a:off x="16268700" y="1630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163013</xdr:rowOff>
    </xdr:from>
    <xdr:ext cx="534377" cy="259045"/>
    <xdr:sp macro="" textlink="">
      <xdr:nvSpPr>
        <xdr:cNvPr id="707" name="公債費該当値テキスト"/>
        <xdr:cNvSpPr txBox="1"/>
      </xdr:nvSpPr>
      <xdr:spPr>
        <a:xfrm>
          <a:off x="16370300" y="1627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25741</xdr:rowOff>
    </xdr:from>
    <xdr:to>
      <xdr:col>81</xdr:col>
      <xdr:colOff>101600</xdr:colOff>
      <xdr:row>95</xdr:row>
      <xdr:rowOff>127341</xdr:rowOff>
    </xdr:to>
    <xdr:sp macro="" textlink="">
      <xdr:nvSpPr>
        <xdr:cNvPr id="708" name="楕円 707"/>
        <xdr:cNvSpPr/>
      </xdr:nvSpPr>
      <xdr:spPr>
        <a:xfrm>
          <a:off x="15430500" y="1631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118468</xdr:rowOff>
    </xdr:from>
    <xdr:ext cx="534377" cy="259045"/>
    <xdr:sp macro="" textlink="">
      <xdr:nvSpPr>
        <xdr:cNvPr id="709" name="テキスト ボックス 708"/>
        <xdr:cNvSpPr txBox="1"/>
      </xdr:nvSpPr>
      <xdr:spPr>
        <a:xfrm>
          <a:off x="15214111" y="1640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56928</xdr:rowOff>
    </xdr:from>
    <xdr:to>
      <xdr:col>76</xdr:col>
      <xdr:colOff>165100</xdr:colOff>
      <xdr:row>95</xdr:row>
      <xdr:rowOff>158528</xdr:rowOff>
    </xdr:to>
    <xdr:sp macro="" textlink="">
      <xdr:nvSpPr>
        <xdr:cNvPr id="710" name="楕円 709"/>
        <xdr:cNvSpPr/>
      </xdr:nvSpPr>
      <xdr:spPr>
        <a:xfrm>
          <a:off x="14541500" y="1634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149655</xdr:rowOff>
    </xdr:from>
    <xdr:ext cx="534377" cy="259045"/>
    <xdr:sp macro="" textlink="">
      <xdr:nvSpPr>
        <xdr:cNvPr id="711" name="テキスト ボックス 710"/>
        <xdr:cNvSpPr txBox="1"/>
      </xdr:nvSpPr>
      <xdr:spPr>
        <a:xfrm>
          <a:off x="14325111" y="1643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48569</xdr:rowOff>
    </xdr:from>
    <xdr:to>
      <xdr:col>72</xdr:col>
      <xdr:colOff>38100</xdr:colOff>
      <xdr:row>95</xdr:row>
      <xdr:rowOff>150169</xdr:rowOff>
    </xdr:to>
    <xdr:sp macro="" textlink="">
      <xdr:nvSpPr>
        <xdr:cNvPr id="712" name="楕円 711"/>
        <xdr:cNvSpPr/>
      </xdr:nvSpPr>
      <xdr:spPr>
        <a:xfrm>
          <a:off x="13652500" y="1633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141296</xdr:rowOff>
    </xdr:from>
    <xdr:ext cx="534377" cy="259045"/>
    <xdr:sp macro="" textlink="">
      <xdr:nvSpPr>
        <xdr:cNvPr id="713" name="テキスト ボックス 712"/>
        <xdr:cNvSpPr txBox="1"/>
      </xdr:nvSpPr>
      <xdr:spPr>
        <a:xfrm>
          <a:off x="13436111" y="1642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165971</xdr:rowOff>
    </xdr:from>
    <xdr:to>
      <xdr:col>67</xdr:col>
      <xdr:colOff>101600</xdr:colOff>
      <xdr:row>95</xdr:row>
      <xdr:rowOff>96121</xdr:rowOff>
    </xdr:to>
    <xdr:sp macro="" textlink="">
      <xdr:nvSpPr>
        <xdr:cNvPr id="714" name="楕円 713"/>
        <xdr:cNvSpPr/>
      </xdr:nvSpPr>
      <xdr:spPr>
        <a:xfrm>
          <a:off x="12763500" y="1628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87248</xdr:rowOff>
    </xdr:from>
    <xdr:ext cx="534377" cy="259045"/>
    <xdr:sp macro="" textlink="">
      <xdr:nvSpPr>
        <xdr:cNvPr id="715" name="テキスト ボックス 714"/>
        <xdr:cNvSpPr txBox="1"/>
      </xdr:nvSpPr>
      <xdr:spPr>
        <a:xfrm>
          <a:off x="12547111" y="1637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76149</xdr:rowOff>
    </xdr:from>
    <xdr:to>
      <xdr:col>116</xdr:col>
      <xdr:colOff>62864</xdr:colOff>
      <xdr:row>38</xdr:row>
      <xdr:rowOff>139700</xdr:rowOff>
    </xdr:to>
    <xdr:cxnSp macro="">
      <xdr:nvCxnSpPr>
        <xdr:cNvPr id="737" name="直線コネクタ 736"/>
        <xdr:cNvCxnSpPr/>
      </xdr:nvCxnSpPr>
      <xdr:spPr>
        <a:xfrm flipV="1">
          <a:off x="22159595" y="5562549"/>
          <a:ext cx="1269" cy="109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165066</xdr:rowOff>
    </xdr:from>
    <xdr:ext cx="249299" cy="259045"/>
    <xdr:sp macro="" textlink="">
      <xdr:nvSpPr>
        <xdr:cNvPr id="738" name="諸支出金最小値テキスト"/>
        <xdr:cNvSpPr txBox="1"/>
      </xdr:nvSpPr>
      <xdr:spPr>
        <a:xfrm>
          <a:off x="22212300" y="6680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22826</xdr:rowOff>
    </xdr:from>
    <xdr:ext cx="469744" cy="259045"/>
    <xdr:sp macro="" textlink="">
      <xdr:nvSpPr>
        <xdr:cNvPr id="740" name="諸支出金最大値テキスト"/>
        <xdr:cNvSpPr txBox="1"/>
      </xdr:nvSpPr>
      <xdr:spPr>
        <a:xfrm>
          <a:off x="22212300" y="53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76149</xdr:rowOff>
    </xdr:from>
    <xdr:to>
      <xdr:col>116</xdr:col>
      <xdr:colOff>152400</xdr:colOff>
      <xdr:row>32</xdr:row>
      <xdr:rowOff>76149</xdr:rowOff>
    </xdr:to>
    <xdr:cxnSp macro="">
      <xdr:nvCxnSpPr>
        <xdr:cNvPr id="741" name="直線コネクタ 740"/>
        <xdr:cNvCxnSpPr/>
      </xdr:nvCxnSpPr>
      <xdr:spPr>
        <a:xfrm>
          <a:off x="22072600" y="556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82516</xdr:rowOff>
    </xdr:from>
    <xdr:ext cx="313932" cy="259045"/>
    <xdr:sp macro="" textlink="">
      <xdr:nvSpPr>
        <xdr:cNvPr id="743" name="諸支出金平均値テキスト"/>
        <xdr:cNvSpPr txBox="1"/>
      </xdr:nvSpPr>
      <xdr:spPr>
        <a:xfrm>
          <a:off x="22212300" y="64261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59639</xdr:rowOff>
    </xdr:from>
    <xdr:to>
      <xdr:col>116</xdr:col>
      <xdr:colOff>114300</xdr:colOff>
      <xdr:row>38</xdr:row>
      <xdr:rowOff>161239</xdr:rowOff>
    </xdr:to>
    <xdr:sp macro="" textlink="">
      <xdr:nvSpPr>
        <xdr:cNvPr id="744" name="フローチャート: 判断 743"/>
        <xdr:cNvSpPr/>
      </xdr:nvSpPr>
      <xdr:spPr>
        <a:xfrm>
          <a:off x="221107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75184</xdr:rowOff>
    </xdr:from>
    <xdr:to>
      <xdr:col>112</xdr:col>
      <xdr:colOff>38100</xdr:colOff>
      <xdr:row>39</xdr:row>
      <xdr:rowOff>5334</xdr:rowOff>
    </xdr:to>
    <xdr:sp macro="" textlink="">
      <xdr:nvSpPr>
        <xdr:cNvPr id="746" name="フローチャート: 判断 745"/>
        <xdr:cNvSpPr/>
      </xdr:nvSpPr>
      <xdr:spPr>
        <a:xfrm>
          <a:off x="21272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21861</xdr:rowOff>
    </xdr:from>
    <xdr:ext cx="313932" cy="259045"/>
    <xdr:sp macro="" textlink="">
      <xdr:nvSpPr>
        <xdr:cNvPr id="747" name="テキスト ボックス 746"/>
        <xdr:cNvSpPr txBox="1"/>
      </xdr:nvSpPr>
      <xdr:spPr>
        <a:xfrm>
          <a:off x="21166333" y="63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59639</xdr:rowOff>
    </xdr:from>
    <xdr:to>
      <xdr:col>107</xdr:col>
      <xdr:colOff>101600</xdr:colOff>
      <xdr:row>38</xdr:row>
      <xdr:rowOff>161239</xdr:rowOff>
    </xdr:to>
    <xdr:sp macro="" textlink="">
      <xdr:nvSpPr>
        <xdr:cNvPr id="749" name="フローチャート: 判断 748"/>
        <xdr:cNvSpPr/>
      </xdr:nvSpPr>
      <xdr:spPr>
        <a:xfrm>
          <a:off x="20383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6316</xdr:rowOff>
    </xdr:from>
    <xdr:ext cx="313932" cy="259045"/>
    <xdr:sp macro="" textlink="">
      <xdr:nvSpPr>
        <xdr:cNvPr id="750" name="テキスト ボックス 749"/>
        <xdr:cNvSpPr txBox="1"/>
      </xdr:nvSpPr>
      <xdr:spPr>
        <a:xfrm>
          <a:off x="20277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10261</xdr:rowOff>
    </xdr:from>
    <xdr:to>
      <xdr:col>102</xdr:col>
      <xdr:colOff>165100</xdr:colOff>
      <xdr:row>38</xdr:row>
      <xdr:rowOff>111861</xdr:rowOff>
    </xdr:to>
    <xdr:sp macro="" textlink="">
      <xdr:nvSpPr>
        <xdr:cNvPr id="752" name="フローチャート: 判断 751"/>
        <xdr:cNvSpPr/>
      </xdr:nvSpPr>
      <xdr:spPr>
        <a:xfrm>
          <a:off x="19494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128389</xdr:rowOff>
    </xdr:from>
    <xdr:ext cx="378565" cy="259045"/>
    <xdr:sp macro="" textlink="">
      <xdr:nvSpPr>
        <xdr:cNvPr id="753" name="テキスト ボックス 752"/>
        <xdr:cNvSpPr txBox="1"/>
      </xdr:nvSpPr>
      <xdr:spPr>
        <a:xfrm>
          <a:off x="19356017" y="630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54" name="フローチャート: 判断 753"/>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55" name="テキスト ボックス 754"/>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38066</xdr:rowOff>
    </xdr:from>
    <xdr:ext cx="249299" cy="259045"/>
    <xdr:sp macro="" textlink="">
      <xdr:nvSpPr>
        <xdr:cNvPr id="762" name="諸支出金該当値テキスト"/>
        <xdr:cNvSpPr txBox="1"/>
      </xdr:nvSpPr>
      <xdr:spPr>
        <a:xfrm>
          <a:off x="22212300" y="6553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132,340</a:t>
          </a:r>
          <a:r>
            <a:rPr kumimoji="1" lang="ja-JP" altLang="en-US" sz="1300">
              <a:latin typeface="ＭＳ Ｐゴシック" panose="020B0600070205080204" pitchFamily="50" charset="-128"/>
              <a:ea typeface="ＭＳ Ｐゴシック" panose="020B0600070205080204" pitchFamily="50" charset="-128"/>
            </a:rPr>
            <a:t>円となった。特別定額給付金事業やデジタル化の推進によるタブレット端末の導入により、前年度から</a:t>
          </a:r>
          <a:r>
            <a:rPr kumimoji="1" lang="en-US" altLang="ja-JP" sz="1300">
              <a:latin typeface="ＭＳ Ｐゴシック" panose="020B0600070205080204" pitchFamily="50" charset="-128"/>
              <a:ea typeface="ＭＳ Ｐゴシック" panose="020B0600070205080204" pitchFamily="50" charset="-128"/>
            </a:rPr>
            <a:t>101,542</a:t>
          </a:r>
          <a:r>
            <a:rPr kumimoji="1" lang="ja-JP" altLang="en-US" sz="1300">
              <a:latin typeface="ＭＳ Ｐゴシック" panose="020B0600070205080204" pitchFamily="50" charset="-128"/>
              <a:ea typeface="ＭＳ Ｐゴシック" panose="020B0600070205080204" pitchFamily="50" charset="-128"/>
            </a:rPr>
            <a:t>円の大幅増となった。</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135,189</a:t>
          </a:r>
          <a:r>
            <a:rPr kumimoji="1" lang="ja-JP" altLang="en-US" sz="1300">
              <a:latin typeface="ＭＳ Ｐゴシック" panose="020B0600070205080204" pitchFamily="50" charset="-128"/>
              <a:ea typeface="ＭＳ Ｐゴシック" panose="020B0600070205080204" pitchFamily="50" charset="-128"/>
            </a:rPr>
            <a:t>円となった。障がい者の自立支援給付や民間保育所の保育料の増などの影響から、前年度から</a:t>
          </a:r>
          <a:r>
            <a:rPr kumimoji="1" lang="en-US" altLang="ja-JP" sz="1300">
              <a:latin typeface="ＭＳ Ｐゴシック" panose="020B0600070205080204" pitchFamily="50" charset="-128"/>
              <a:ea typeface="ＭＳ Ｐゴシック" panose="020B0600070205080204" pitchFamily="50" charset="-128"/>
            </a:rPr>
            <a:t>4,948</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18,082</a:t>
          </a:r>
          <a:r>
            <a:rPr kumimoji="1" lang="ja-JP" altLang="en-US" sz="1300">
              <a:latin typeface="ＭＳ Ｐゴシック" panose="020B0600070205080204" pitchFamily="50" charset="-128"/>
              <a:ea typeface="ＭＳ Ｐゴシック" panose="020B0600070205080204" pitchFamily="50" charset="-128"/>
            </a:rPr>
            <a:t>円となった。再開発事業に伴う用地買収のための他会計繰出金や休業協力金の支給、プレミアム付き商品券発行補助金などにより、前年度から</a:t>
          </a:r>
          <a:r>
            <a:rPr kumimoji="1" lang="en-US" altLang="ja-JP" sz="1300">
              <a:latin typeface="ＭＳ Ｐゴシック" panose="020B0600070205080204" pitchFamily="50" charset="-128"/>
              <a:ea typeface="ＭＳ Ｐゴシック" panose="020B0600070205080204" pitchFamily="50" charset="-128"/>
            </a:rPr>
            <a:t>13,350</a:t>
          </a:r>
          <a:r>
            <a:rPr kumimoji="1" lang="ja-JP" altLang="en-US" sz="1300">
              <a:latin typeface="ＭＳ Ｐゴシック" panose="020B0600070205080204" pitchFamily="50" charset="-128"/>
              <a:ea typeface="ＭＳ Ｐゴシック" panose="020B0600070205080204" pitchFamily="50" charset="-128"/>
            </a:rPr>
            <a:t>円の大幅増となった。</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40,371</a:t>
          </a:r>
          <a:r>
            <a:rPr kumimoji="1" lang="ja-JP" altLang="en-US" sz="1300">
              <a:latin typeface="ＭＳ Ｐゴシック" panose="020B0600070205080204" pitchFamily="50" charset="-128"/>
              <a:ea typeface="ＭＳ Ｐゴシック" panose="020B0600070205080204" pitchFamily="50" charset="-128"/>
            </a:rPr>
            <a:t>円となった。南二日町住宅</a:t>
          </a:r>
          <a:r>
            <a:rPr kumimoji="1" lang="en-US" altLang="ja-JP" sz="1300">
              <a:latin typeface="ＭＳ Ｐゴシック" panose="020B0600070205080204" pitchFamily="50" charset="-128"/>
              <a:ea typeface="ＭＳ Ｐゴシック" panose="020B0600070205080204" pitchFamily="50" charset="-128"/>
            </a:rPr>
            <a:t>C</a:t>
          </a:r>
          <a:r>
            <a:rPr kumimoji="1" lang="ja-JP" altLang="en-US" sz="1300">
              <a:latin typeface="ＭＳ Ｐゴシック" panose="020B0600070205080204" pitchFamily="50" charset="-128"/>
              <a:ea typeface="ＭＳ Ｐゴシック" panose="020B0600070205080204" pitchFamily="50" charset="-128"/>
            </a:rPr>
            <a:t>棟の大規模改修工事や、一般橋梁の耐震補強工事の影響により、前年度から</a:t>
          </a:r>
          <a:r>
            <a:rPr kumimoji="1" lang="en-US" altLang="ja-JP" sz="1300">
              <a:latin typeface="ＭＳ Ｐゴシック" panose="020B0600070205080204" pitchFamily="50" charset="-128"/>
              <a:ea typeface="ＭＳ Ｐゴシック" panose="020B0600070205080204" pitchFamily="50" charset="-128"/>
            </a:rPr>
            <a:t>4,090</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15,437</a:t>
          </a:r>
          <a:r>
            <a:rPr kumimoji="1" lang="ja-JP" altLang="en-US" sz="1300">
              <a:latin typeface="ＭＳ Ｐゴシック" panose="020B0600070205080204" pitchFamily="50" charset="-128"/>
              <a:ea typeface="ＭＳ Ｐゴシック" panose="020B0600070205080204" pitchFamily="50" charset="-128"/>
            </a:rPr>
            <a:t>円となった。避難所における新型コロナウイルス感染症対策の推進や排水ポンプ自動車の導入により、前年度から</a:t>
          </a:r>
          <a:r>
            <a:rPr kumimoji="1" lang="en-US" altLang="ja-JP" sz="1300">
              <a:latin typeface="ＭＳ Ｐゴシック" panose="020B0600070205080204" pitchFamily="50" charset="-128"/>
              <a:ea typeface="ＭＳ Ｐゴシック" panose="020B0600070205080204" pitchFamily="50" charset="-128"/>
            </a:rPr>
            <a:t>722</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50,519</a:t>
          </a:r>
          <a:r>
            <a:rPr kumimoji="1" lang="ja-JP" altLang="en-US" sz="1300">
              <a:latin typeface="ＭＳ Ｐゴシック" panose="020B0600070205080204" pitchFamily="50" charset="-128"/>
              <a:ea typeface="ＭＳ Ｐゴシック" panose="020B0600070205080204" pitchFamily="50" charset="-128"/>
            </a:rPr>
            <a:t>円となった。小中学校における</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スクール推進事業の増の一方、小中学校のエアコン整備事業の減などのため、前年度比から</a:t>
          </a:r>
          <a:r>
            <a:rPr kumimoji="1" lang="en-US" altLang="ja-JP" sz="1300">
              <a:latin typeface="ＭＳ Ｐゴシック" panose="020B0600070205080204" pitchFamily="50" charset="-128"/>
              <a:ea typeface="ＭＳ Ｐゴシック" panose="020B0600070205080204" pitchFamily="50" charset="-128"/>
            </a:rPr>
            <a:t>394</a:t>
          </a:r>
          <a:r>
            <a:rPr kumimoji="1" lang="ja-JP" altLang="en-US" sz="1300">
              <a:latin typeface="ＭＳ Ｐゴシック" panose="020B0600070205080204" pitchFamily="50" charset="-128"/>
              <a:ea typeface="ＭＳ Ｐゴシック" panose="020B0600070205080204" pitchFamily="50" charset="-128"/>
            </a:rPr>
            <a:t>円の減となった。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静岡県三島市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財政調整基金の残高は、前年度比</a:t>
          </a:r>
          <a:r>
            <a:rPr kumimoji="1" lang="en-US" altLang="ja-JP" sz="1200">
              <a:latin typeface="ＭＳ ゴシック" pitchFamily="49" charset="-128"/>
              <a:ea typeface="ＭＳ ゴシック" pitchFamily="49" charset="-128"/>
            </a:rPr>
            <a:t>249,945</a:t>
          </a:r>
          <a:r>
            <a:rPr kumimoji="1" lang="ja-JP" altLang="en-US" sz="1200">
              <a:latin typeface="ＭＳ ゴシック" pitchFamily="49" charset="-128"/>
              <a:ea typeface="ＭＳ ゴシック" pitchFamily="49" charset="-128"/>
            </a:rPr>
            <a:t>千円の減となり、標準財政規模比も</a:t>
          </a:r>
          <a:r>
            <a:rPr kumimoji="1" lang="en-US" altLang="ja-JP" sz="1200">
              <a:latin typeface="ＭＳ ゴシック" pitchFamily="49" charset="-128"/>
              <a:ea typeface="ＭＳ ゴシック" pitchFamily="49" charset="-128"/>
            </a:rPr>
            <a:t>1.33</a:t>
          </a:r>
          <a:r>
            <a:rPr kumimoji="1" lang="ja-JP" altLang="en-US" sz="1200">
              <a:latin typeface="ＭＳ ゴシック" pitchFamily="49" charset="-128"/>
              <a:ea typeface="ＭＳ ゴシック" pitchFamily="49" charset="-128"/>
            </a:rPr>
            <a:t>ポイントの減となった。これは、新型コロナウイルス感染症対策として財政調整基金を財源として緊急的な支援事業を行ったためである。実質収支は、感染症拡大防止のため多くの事業において中止や見直し等をせざるを得なかったことから、前年度比</a:t>
          </a:r>
          <a:r>
            <a:rPr kumimoji="1" lang="en-US" altLang="ja-JP" sz="1200">
              <a:latin typeface="ＭＳ ゴシック" pitchFamily="49" charset="-128"/>
              <a:ea typeface="ＭＳ ゴシック" pitchFamily="49" charset="-128"/>
            </a:rPr>
            <a:t>666,237</a:t>
          </a:r>
          <a:r>
            <a:rPr kumimoji="1" lang="ja-JP" altLang="en-US" sz="1200">
              <a:latin typeface="ＭＳ ゴシック" pitchFamily="49" charset="-128"/>
              <a:ea typeface="ＭＳ ゴシック" pitchFamily="49" charset="-128"/>
            </a:rPr>
            <a:t>千円の大幅増となり、標準財政規模に対する比率も</a:t>
          </a:r>
          <a:r>
            <a:rPr kumimoji="1" lang="en-US" altLang="ja-JP" sz="1200">
              <a:latin typeface="ＭＳ ゴシック" pitchFamily="49" charset="-128"/>
              <a:ea typeface="ＭＳ ゴシック" pitchFamily="49" charset="-128"/>
            </a:rPr>
            <a:t>3.03</a:t>
          </a:r>
          <a:r>
            <a:rPr kumimoji="1" lang="ja-JP" altLang="en-US" sz="1200">
              <a:latin typeface="ＭＳ ゴシック" pitchFamily="49" charset="-128"/>
              <a:ea typeface="ＭＳ ゴシック" pitchFamily="49" charset="-128"/>
            </a:rPr>
            <a:t>ポイント増加した。また、実質単年度収についても、財政調整基金の取り崩しを行ったものの、前年度比</a:t>
          </a:r>
          <a:r>
            <a:rPr kumimoji="1" lang="en-US" altLang="ja-JP" sz="1200">
              <a:latin typeface="ＭＳ ゴシック" pitchFamily="49" charset="-128"/>
              <a:ea typeface="ＭＳ ゴシック" pitchFamily="49" charset="-128"/>
            </a:rPr>
            <a:t>1,210,922</a:t>
          </a:r>
          <a:r>
            <a:rPr kumimoji="1" lang="ja-JP" altLang="en-US" sz="1200">
              <a:latin typeface="ＭＳ ゴシック" pitchFamily="49" charset="-128"/>
              <a:ea typeface="ＭＳ ゴシック" pitchFamily="49" charset="-128"/>
            </a:rPr>
            <a:t>千円の大幅増となった。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静岡県三島市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黒字を維持している。実質収支額（黒字額）は、水道事業会計、一般会計、国民健康保険特別会計、墓園事業特別会計、駐車場事業特別会計については前年度比増、それ以外の会計は前年度比減となっており、標準財政規模比もそれに応じた増減となっている。一般会計では、がん検診の中止等による健康診査事業経費や小中学校における学校空調整備工事が完了したことで事業費が減となった一方で、財政調整基金の繰入れや普通交付税の増などの影響から黒字額が増加し、標準財政規模比は前年度から</a:t>
          </a:r>
          <a:r>
            <a:rPr kumimoji="1" lang="en-US" altLang="ja-JP" sz="1400">
              <a:latin typeface="ＭＳ ゴシック" pitchFamily="49" charset="-128"/>
              <a:ea typeface="ＭＳ ゴシック" pitchFamily="49" charset="-128"/>
            </a:rPr>
            <a:t>3.02</a:t>
          </a:r>
          <a:r>
            <a:rPr kumimoji="1" lang="ja-JP" altLang="en-US" sz="1400">
              <a:latin typeface="ＭＳ ゴシック" pitchFamily="49" charset="-128"/>
              <a:ea typeface="ＭＳ ゴシック" pitchFamily="49" charset="-128"/>
            </a:rPr>
            <a:t>ポイントの大幅増となった。国民健康保険特別会計では、歳入において被保険者数の減少や所得の減少といった影響から減少となったものの、歳出において新型コロナウイルス感染症の影響により特定健康診断の受診者が減となったことや被保険者数の減少に伴う事業費納付金が減少したことなどの要因から歳出の減少額が歳入の減少額を上回ったことから、黒字額が増加した。介護保険特別会計では、高齢化の進展に伴い介護・支援の必要となる被保険者数が増加したことで介護保険サービスの給付費が大幅に増加し、黒字額が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51379970</v>
      </c>
      <c r="BO4" s="433"/>
      <c r="BP4" s="433"/>
      <c r="BQ4" s="433"/>
      <c r="BR4" s="433"/>
      <c r="BS4" s="433"/>
      <c r="BT4" s="433"/>
      <c r="BU4" s="434"/>
      <c r="BV4" s="432">
        <v>37468478</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4.3</v>
      </c>
      <c r="CU4" s="439"/>
      <c r="CV4" s="439"/>
      <c r="CW4" s="439"/>
      <c r="CX4" s="439"/>
      <c r="CY4" s="439"/>
      <c r="CZ4" s="439"/>
      <c r="DA4" s="440"/>
      <c r="DB4" s="438">
        <v>1.3</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50164115</v>
      </c>
      <c r="BO5" s="470"/>
      <c r="BP5" s="470"/>
      <c r="BQ5" s="470"/>
      <c r="BR5" s="470"/>
      <c r="BS5" s="470"/>
      <c r="BT5" s="470"/>
      <c r="BU5" s="471"/>
      <c r="BV5" s="469">
        <v>36972346</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87.4</v>
      </c>
      <c r="CU5" s="467"/>
      <c r="CV5" s="467"/>
      <c r="CW5" s="467"/>
      <c r="CX5" s="467"/>
      <c r="CY5" s="467"/>
      <c r="CZ5" s="467"/>
      <c r="DA5" s="468"/>
      <c r="DB5" s="466">
        <v>85.1</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1215855</v>
      </c>
      <c r="BO6" s="470"/>
      <c r="BP6" s="470"/>
      <c r="BQ6" s="470"/>
      <c r="BR6" s="470"/>
      <c r="BS6" s="470"/>
      <c r="BT6" s="470"/>
      <c r="BU6" s="471"/>
      <c r="BV6" s="469">
        <v>496132</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92.1</v>
      </c>
      <c r="CU6" s="507"/>
      <c r="CV6" s="507"/>
      <c r="CW6" s="507"/>
      <c r="CX6" s="507"/>
      <c r="CY6" s="507"/>
      <c r="CZ6" s="507"/>
      <c r="DA6" s="508"/>
      <c r="DB6" s="506">
        <v>89.7</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271479</v>
      </c>
      <c r="BO7" s="470"/>
      <c r="BP7" s="470"/>
      <c r="BQ7" s="470"/>
      <c r="BR7" s="470"/>
      <c r="BS7" s="470"/>
      <c r="BT7" s="470"/>
      <c r="BU7" s="471"/>
      <c r="BV7" s="469">
        <v>217993</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21783654</v>
      </c>
      <c r="CU7" s="470"/>
      <c r="CV7" s="470"/>
      <c r="CW7" s="470"/>
      <c r="CX7" s="470"/>
      <c r="CY7" s="470"/>
      <c r="CZ7" s="470"/>
      <c r="DA7" s="471"/>
      <c r="DB7" s="469">
        <v>21193330</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944376</v>
      </c>
      <c r="BO8" s="470"/>
      <c r="BP8" s="470"/>
      <c r="BQ8" s="470"/>
      <c r="BR8" s="470"/>
      <c r="BS8" s="470"/>
      <c r="BT8" s="470"/>
      <c r="BU8" s="471"/>
      <c r="BV8" s="469">
        <v>278139</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0.93</v>
      </c>
      <c r="CU8" s="510"/>
      <c r="CV8" s="510"/>
      <c r="CW8" s="510"/>
      <c r="CX8" s="510"/>
      <c r="CY8" s="510"/>
      <c r="CZ8" s="510"/>
      <c r="DA8" s="511"/>
      <c r="DB8" s="509">
        <v>0.93</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107783</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666237</v>
      </c>
      <c r="BO9" s="470"/>
      <c r="BP9" s="470"/>
      <c r="BQ9" s="470"/>
      <c r="BR9" s="470"/>
      <c r="BS9" s="470"/>
      <c r="BT9" s="470"/>
      <c r="BU9" s="471"/>
      <c r="BV9" s="469">
        <v>-804766</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12.8</v>
      </c>
      <c r="CU9" s="467"/>
      <c r="CV9" s="467"/>
      <c r="CW9" s="467"/>
      <c r="CX9" s="467"/>
      <c r="CY9" s="467"/>
      <c r="CZ9" s="467"/>
      <c r="DA9" s="468"/>
      <c r="DB9" s="466">
        <v>13.5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110046</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536055</v>
      </c>
      <c r="BO10" s="470"/>
      <c r="BP10" s="470"/>
      <c r="BQ10" s="470"/>
      <c r="BR10" s="470"/>
      <c r="BS10" s="470"/>
      <c r="BT10" s="470"/>
      <c r="BU10" s="471"/>
      <c r="BV10" s="469">
        <v>396136</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109051</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786000</v>
      </c>
      <c r="BO12" s="470"/>
      <c r="BP12" s="470"/>
      <c r="BQ12" s="470"/>
      <c r="BR12" s="470"/>
      <c r="BS12" s="470"/>
      <c r="BT12" s="470"/>
      <c r="BU12" s="471"/>
      <c r="BV12" s="469">
        <v>386000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140</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141</v>
      </c>
      <c r="N13" s="561"/>
      <c r="O13" s="561"/>
      <c r="P13" s="561"/>
      <c r="Q13" s="562"/>
      <c r="R13" s="553">
        <v>107679</v>
      </c>
      <c r="S13" s="554"/>
      <c r="T13" s="554"/>
      <c r="U13" s="554"/>
      <c r="V13" s="555"/>
      <c r="W13" s="485" t="s">
        <v>142</v>
      </c>
      <c r="X13" s="486"/>
      <c r="Y13" s="486"/>
      <c r="Z13" s="486"/>
      <c r="AA13" s="486"/>
      <c r="AB13" s="476"/>
      <c r="AC13" s="520">
        <v>1240</v>
      </c>
      <c r="AD13" s="521"/>
      <c r="AE13" s="521"/>
      <c r="AF13" s="521"/>
      <c r="AG13" s="563"/>
      <c r="AH13" s="520">
        <v>1230</v>
      </c>
      <c r="AI13" s="521"/>
      <c r="AJ13" s="521"/>
      <c r="AK13" s="521"/>
      <c r="AL13" s="522"/>
      <c r="AM13" s="498" t="s">
        <v>143</v>
      </c>
      <c r="AN13" s="499"/>
      <c r="AO13" s="499"/>
      <c r="AP13" s="499"/>
      <c r="AQ13" s="499"/>
      <c r="AR13" s="499"/>
      <c r="AS13" s="499"/>
      <c r="AT13" s="500"/>
      <c r="AU13" s="501" t="s">
        <v>144</v>
      </c>
      <c r="AV13" s="502"/>
      <c r="AW13" s="502"/>
      <c r="AX13" s="502"/>
      <c r="AY13" s="503" t="s">
        <v>145</v>
      </c>
      <c r="AZ13" s="504"/>
      <c r="BA13" s="504"/>
      <c r="BB13" s="504"/>
      <c r="BC13" s="504"/>
      <c r="BD13" s="504"/>
      <c r="BE13" s="504"/>
      <c r="BF13" s="504"/>
      <c r="BG13" s="504"/>
      <c r="BH13" s="504"/>
      <c r="BI13" s="504"/>
      <c r="BJ13" s="504"/>
      <c r="BK13" s="504"/>
      <c r="BL13" s="504"/>
      <c r="BM13" s="505"/>
      <c r="BN13" s="469">
        <v>416292</v>
      </c>
      <c r="BO13" s="470"/>
      <c r="BP13" s="470"/>
      <c r="BQ13" s="470"/>
      <c r="BR13" s="470"/>
      <c r="BS13" s="470"/>
      <c r="BT13" s="470"/>
      <c r="BU13" s="471"/>
      <c r="BV13" s="469">
        <v>-794630</v>
      </c>
      <c r="BW13" s="470"/>
      <c r="BX13" s="470"/>
      <c r="BY13" s="470"/>
      <c r="BZ13" s="470"/>
      <c r="CA13" s="470"/>
      <c r="CB13" s="470"/>
      <c r="CC13" s="471"/>
      <c r="CD13" s="472" t="s">
        <v>146</v>
      </c>
      <c r="CE13" s="473"/>
      <c r="CF13" s="473"/>
      <c r="CG13" s="473"/>
      <c r="CH13" s="473"/>
      <c r="CI13" s="473"/>
      <c r="CJ13" s="473"/>
      <c r="CK13" s="473"/>
      <c r="CL13" s="473"/>
      <c r="CM13" s="473"/>
      <c r="CN13" s="473"/>
      <c r="CO13" s="473"/>
      <c r="CP13" s="473"/>
      <c r="CQ13" s="473"/>
      <c r="CR13" s="473"/>
      <c r="CS13" s="474"/>
      <c r="CT13" s="466">
        <v>5.3</v>
      </c>
      <c r="CU13" s="467"/>
      <c r="CV13" s="467"/>
      <c r="CW13" s="467"/>
      <c r="CX13" s="467"/>
      <c r="CY13" s="467"/>
      <c r="CZ13" s="467"/>
      <c r="DA13" s="468"/>
      <c r="DB13" s="466">
        <v>5.2</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147</v>
      </c>
      <c r="M14" s="551"/>
      <c r="N14" s="551"/>
      <c r="O14" s="551"/>
      <c r="P14" s="551"/>
      <c r="Q14" s="552"/>
      <c r="R14" s="553">
        <v>109445</v>
      </c>
      <c r="S14" s="554"/>
      <c r="T14" s="554"/>
      <c r="U14" s="554"/>
      <c r="V14" s="555"/>
      <c r="W14" s="459"/>
      <c r="X14" s="460"/>
      <c r="Y14" s="460"/>
      <c r="Z14" s="460"/>
      <c r="AA14" s="460"/>
      <c r="AB14" s="449"/>
      <c r="AC14" s="556">
        <v>2.4</v>
      </c>
      <c r="AD14" s="557"/>
      <c r="AE14" s="557"/>
      <c r="AF14" s="557"/>
      <c r="AG14" s="558"/>
      <c r="AH14" s="556">
        <v>2.2999999999999998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148</v>
      </c>
      <c r="CE14" s="565"/>
      <c r="CF14" s="565"/>
      <c r="CG14" s="565"/>
      <c r="CH14" s="565"/>
      <c r="CI14" s="565"/>
      <c r="CJ14" s="565"/>
      <c r="CK14" s="565"/>
      <c r="CL14" s="565"/>
      <c r="CM14" s="565"/>
      <c r="CN14" s="565"/>
      <c r="CO14" s="565"/>
      <c r="CP14" s="565"/>
      <c r="CQ14" s="565"/>
      <c r="CR14" s="565"/>
      <c r="CS14" s="566"/>
      <c r="CT14" s="567">
        <v>29.2</v>
      </c>
      <c r="CU14" s="568"/>
      <c r="CV14" s="568"/>
      <c r="CW14" s="568"/>
      <c r="CX14" s="568"/>
      <c r="CY14" s="568"/>
      <c r="CZ14" s="568"/>
      <c r="DA14" s="569"/>
      <c r="DB14" s="567">
        <v>19.399999999999999</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141</v>
      </c>
      <c r="N15" s="561"/>
      <c r="O15" s="561"/>
      <c r="P15" s="561"/>
      <c r="Q15" s="562"/>
      <c r="R15" s="553">
        <v>108048</v>
      </c>
      <c r="S15" s="554"/>
      <c r="T15" s="554"/>
      <c r="U15" s="554"/>
      <c r="V15" s="555"/>
      <c r="W15" s="485" t="s">
        <v>149</v>
      </c>
      <c r="X15" s="486"/>
      <c r="Y15" s="486"/>
      <c r="Z15" s="486"/>
      <c r="AA15" s="486"/>
      <c r="AB15" s="476"/>
      <c r="AC15" s="520">
        <v>14532</v>
      </c>
      <c r="AD15" s="521"/>
      <c r="AE15" s="521"/>
      <c r="AF15" s="521"/>
      <c r="AG15" s="563"/>
      <c r="AH15" s="520">
        <v>15173</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15177455</v>
      </c>
      <c r="BO15" s="433"/>
      <c r="BP15" s="433"/>
      <c r="BQ15" s="433"/>
      <c r="BR15" s="433"/>
      <c r="BS15" s="433"/>
      <c r="BT15" s="433"/>
      <c r="BU15" s="434"/>
      <c r="BV15" s="432">
        <v>14762089</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27.7</v>
      </c>
      <c r="AD16" s="557"/>
      <c r="AE16" s="557"/>
      <c r="AF16" s="557"/>
      <c r="AG16" s="558"/>
      <c r="AH16" s="556">
        <v>28.3</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16416457</v>
      </c>
      <c r="BO16" s="470"/>
      <c r="BP16" s="470"/>
      <c r="BQ16" s="470"/>
      <c r="BR16" s="470"/>
      <c r="BS16" s="470"/>
      <c r="BT16" s="470"/>
      <c r="BU16" s="471"/>
      <c r="BV16" s="469">
        <v>15874250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155</v>
      </c>
      <c r="N17" s="577"/>
      <c r="O17" s="577"/>
      <c r="P17" s="577"/>
      <c r="Q17" s="578"/>
      <c r="R17" s="573" t="s">
        <v>156</v>
      </c>
      <c r="S17" s="574"/>
      <c r="T17" s="574"/>
      <c r="U17" s="574"/>
      <c r="V17" s="575"/>
      <c r="W17" s="485" t="s">
        <v>157</v>
      </c>
      <c r="X17" s="486"/>
      <c r="Y17" s="486"/>
      <c r="Z17" s="486"/>
      <c r="AA17" s="486"/>
      <c r="AB17" s="476"/>
      <c r="AC17" s="520">
        <v>36726</v>
      </c>
      <c r="AD17" s="521"/>
      <c r="AE17" s="521"/>
      <c r="AF17" s="521"/>
      <c r="AG17" s="563"/>
      <c r="AH17" s="520">
        <v>37181</v>
      </c>
      <c r="AI17" s="521"/>
      <c r="AJ17" s="521"/>
      <c r="AK17" s="521"/>
      <c r="AL17" s="522"/>
      <c r="AM17" s="498"/>
      <c r="AN17" s="499"/>
      <c r="AO17" s="499"/>
      <c r="AP17" s="499"/>
      <c r="AQ17" s="499"/>
      <c r="AR17" s="499"/>
      <c r="AS17" s="499"/>
      <c r="AT17" s="500"/>
      <c r="AU17" s="501"/>
      <c r="AV17" s="502"/>
      <c r="AW17" s="502"/>
      <c r="AX17" s="502"/>
      <c r="AY17" s="503" t="s">
        <v>158</v>
      </c>
      <c r="AZ17" s="504"/>
      <c r="BA17" s="504"/>
      <c r="BB17" s="504"/>
      <c r="BC17" s="504"/>
      <c r="BD17" s="504"/>
      <c r="BE17" s="504"/>
      <c r="BF17" s="504"/>
      <c r="BG17" s="504"/>
      <c r="BH17" s="504"/>
      <c r="BI17" s="504"/>
      <c r="BJ17" s="504"/>
      <c r="BK17" s="504"/>
      <c r="BL17" s="504"/>
      <c r="BM17" s="505"/>
      <c r="BN17" s="469">
        <v>19422747</v>
      </c>
      <c r="BO17" s="470"/>
      <c r="BP17" s="470"/>
      <c r="BQ17" s="470"/>
      <c r="BR17" s="470"/>
      <c r="BS17" s="470"/>
      <c r="BT17" s="470"/>
      <c r="BU17" s="471"/>
      <c r="BV17" s="469">
        <v>19007810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159</v>
      </c>
      <c r="C18" s="512"/>
      <c r="D18" s="512"/>
      <c r="E18" s="584"/>
      <c r="F18" s="584"/>
      <c r="G18" s="584"/>
      <c r="H18" s="584"/>
      <c r="I18" s="584"/>
      <c r="J18" s="584"/>
      <c r="K18" s="584"/>
      <c r="L18" s="585">
        <v>62.02</v>
      </c>
      <c r="M18" s="585"/>
      <c r="N18" s="585"/>
      <c r="O18" s="585"/>
      <c r="P18" s="585"/>
      <c r="Q18" s="585"/>
      <c r="R18" s="586"/>
      <c r="S18" s="586"/>
      <c r="T18" s="586"/>
      <c r="U18" s="586"/>
      <c r="V18" s="587"/>
      <c r="W18" s="487"/>
      <c r="X18" s="488"/>
      <c r="Y18" s="488"/>
      <c r="Z18" s="488"/>
      <c r="AA18" s="488"/>
      <c r="AB18" s="479"/>
      <c r="AC18" s="588">
        <v>70</v>
      </c>
      <c r="AD18" s="589"/>
      <c r="AE18" s="589"/>
      <c r="AF18" s="589"/>
      <c r="AG18" s="590"/>
      <c r="AH18" s="588">
        <v>69.400000000000006</v>
      </c>
      <c r="AI18" s="589"/>
      <c r="AJ18" s="589"/>
      <c r="AK18" s="589"/>
      <c r="AL18" s="591"/>
      <c r="AM18" s="498"/>
      <c r="AN18" s="499"/>
      <c r="AO18" s="499"/>
      <c r="AP18" s="499"/>
      <c r="AQ18" s="499"/>
      <c r="AR18" s="499"/>
      <c r="AS18" s="499"/>
      <c r="AT18" s="500"/>
      <c r="AU18" s="501"/>
      <c r="AV18" s="502"/>
      <c r="AW18" s="502"/>
      <c r="AX18" s="502"/>
      <c r="AY18" s="503" t="s">
        <v>160</v>
      </c>
      <c r="AZ18" s="504"/>
      <c r="BA18" s="504"/>
      <c r="BB18" s="504"/>
      <c r="BC18" s="504"/>
      <c r="BD18" s="504"/>
      <c r="BE18" s="504"/>
      <c r="BF18" s="504"/>
      <c r="BG18" s="504"/>
      <c r="BH18" s="504"/>
      <c r="BI18" s="504"/>
      <c r="BJ18" s="504"/>
      <c r="BK18" s="504"/>
      <c r="BL18" s="504"/>
      <c r="BM18" s="505"/>
      <c r="BN18" s="469">
        <v>19184509</v>
      </c>
      <c r="BO18" s="470"/>
      <c r="BP18" s="470"/>
      <c r="BQ18" s="470"/>
      <c r="BR18" s="470"/>
      <c r="BS18" s="470"/>
      <c r="BT18" s="470"/>
      <c r="BU18" s="471"/>
      <c r="BV18" s="469">
        <v>18290667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161</v>
      </c>
      <c r="C19" s="512"/>
      <c r="D19" s="512"/>
      <c r="E19" s="584"/>
      <c r="F19" s="584"/>
      <c r="G19" s="584"/>
      <c r="H19" s="584"/>
      <c r="I19" s="584"/>
      <c r="J19" s="584"/>
      <c r="K19" s="584"/>
      <c r="L19" s="592">
        <v>1738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162</v>
      </c>
      <c r="AZ19" s="504"/>
      <c r="BA19" s="504"/>
      <c r="BB19" s="504"/>
      <c r="BC19" s="504"/>
      <c r="BD19" s="504"/>
      <c r="BE19" s="504"/>
      <c r="BF19" s="504"/>
      <c r="BG19" s="504"/>
      <c r="BH19" s="504"/>
      <c r="BI19" s="504"/>
      <c r="BJ19" s="504"/>
      <c r="BK19" s="504"/>
      <c r="BL19" s="504"/>
      <c r="BM19" s="505"/>
      <c r="BN19" s="469">
        <v>26506670</v>
      </c>
      <c r="BO19" s="470"/>
      <c r="BP19" s="470"/>
      <c r="BQ19" s="470"/>
      <c r="BR19" s="470"/>
      <c r="BS19" s="470"/>
      <c r="BT19" s="470"/>
      <c r="BU19" s="471"/>
      <c r="BV19" s="469">
        <v>25069444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163</v>
      </c>
      <c r="C20" s="512"/>
      <c r="D20" s="512"/>
      <c r="E20" s="584"/>
      <c r="F20" s="584"/>
      <c r="G20" s="584"/>
      <c r="H20" s="584"/>
      <c r="I20" s="584"/>
      <c r="J20" s="584"/>
      <c r="K20" s="584"/>
      <c r="L20" s="592">
        <v>46106</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164</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165</v>
      </c>
      <c r="C22" s="607"/>
      <c r="D22" s="608"/>
      <c r="E22" s="481" t="s">
        <v>1</v>
      </c>
      <c r="F22" s="486"/>
      <c r="G22" s="486"/>
      <c r="H22" s="486"/>
      <c r="I22" s="486"/>
      <c r="J22" s="486"/>
      <c r="K22" s="476"/>
      <c r="L22" s="481" t="s">
        <v>166</v>
      </c>
      <c r="M22" s="486"/>
      <c r="N22" s="486"/>
      <c r="O22" s="486"/>
      <c r="P22" s="476"/>
      <c r="Q22" s="615" t="s">
        <v>167</v>
      </c>
      <c r="R22" s="616"/>
      <c r="S22" s="616"/>
      <c r="T22" s="616"/>
      <c r="U22" s="616"/>
      <c r="V22" s="617"/>
      <c r="W22" s="621" t="s">
        <v>168</v>
      </c>
      <c r="X22" s="607"/>
      <c r="Y22" s="608"/>
      <c r="Z22" s="481" t="s">
        <v>1</v>
      </c>
      <c r="AA22" s="486"/>
      <c r="AB22" s="486"/>
      <c r="AC22" s="486"/>
      <c r="AD22" s="486"/>
      <c r="AE22" s="486"/>
      <c r="AF22" s="486"/>
      <c r="AG22" s="476"/>
      <c r="AH22" s="634" t="s">
        <v>169</v>
      </c>
      <c r="AI22" s="486"/>
      <c r="AJ22" s="486"/>
      <c r="AK22" s="486"/>
      <c r="AL22" s="476"/>
      <c r="AM22" s="634" t="s">
        <v>170</v>
      </c>
      <c r="AN22" s="635"/>
      <c r="AO22" s="635"/>
      <c r="AP22" s="635"/>
      <c r="AQ22" s="635"/>
      <c r="AR22" s="636"/>
      <c r="AS22" s="615" t="s">
        <v>167</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171</v>
      </c>
      <c r="AZ23" s="430"/>
      <c r="BA23" s="430"/>
      <c r="BB23" s="430"/>
      <c r="BC23" s="430"/>
      <c r="BD23" s="430"/>
      <c r="BE23" s="430"/>
      <c r="BF23" s="430"/>
      <c r="BG23" s="430"/>
      <c r="BH23" s="430"/>
      <c r="BI23" s="430"/>
      <c r="BJ23" s="430"/>
      <c r="BK23" s="430"/>
      <c r="BL23" s="430"/>
      <c r="BM23" s="431"/>
      <c r="BN23" s="469">
        <v>40186059</v>
      </c>
      <c r="BO23" s="470"/>
      <c r="BP23" s="470"/>
      <c r="BQ23" s="470"/>
      <c r="BR23" s="470"/>
      <c r="BS23" s="470"/>
      <c r="BT23" s="470"/>
      <c r="BU23" s="471"/>
      <c r="BV23" s="469">
        <v>39507054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172</v>
      </c>
      <c r="F24" s="499"/>
      <c r="G24" s="499"/>
      <c r="H24" s="499"/>
      <c r="I24" s="499"/>
      <c r="J24" s="499"/>
      <c r="K24" s="500"/>
      <c r="L24" s="520">
        <v>1</v>
      </c>
      <c r="M24" s="521"/>
      <c r="N24" s="521"/>
      <c r="O24" s="521"/>
      <c r="P24" s="563"/>
      <c r="Q24" s="520">
        <v>9000</v>
      </c>
      <c r="R24" s="521"/>
      <c r="S24" s="521"/>
      <c r="T24" s="521"/>
      <c r="U24" s="521"/>
      <c r="V24" s="563"/>
      <c r="W24" s="622"/>
      <c r="X24" s="610"/>
      <c r="Y24" s="611"/>
      <c r="Z24" s="519" t="s">
        <v>173</v>
      </c>
      <c r="AA24" s="499"/>
      <c r="AB24" s="499"/>
      <c r="AC24" s="499"/>
      <c r="AD24" s="499"/>
      <c r="AE24" s="499"/>
      <c r="AF24" s="499"/>
      <c r="AG24" s="500"/>
      <c r="AH24" s="520">
        <v>583</v>
      </c>
      <c r="AI24" s="521"/>
      <c r="AJ24" s="521"/>
      <c r="AK24" s="521"/>
      <c r="AL24" s="563"/>
      <c r="AM24" s="520">
        <v>1831203</v>
      </c>
      <c r="AN24" s="521"/>
      <c r="AO24" s="521"/>
      <c r="AP24" s="521"/>
      <c r="AQ24" s="521"/>
      <c r="AR24" s="563"/>
      <c r="AS24" s="520">
        <v>3141</v>
      </c>
      <c r="AT24" s="521"/>
      <c r="AU24" s="521"/>
      <c r="AV24" s="521"/>
      <c r="AW24" s="521"/>
      <c r="AX24" s="522"/>
      <c r="AY24" s="642" t="s">
        <v>174</v>
      </c>
      <c r="AZ24" s="643"/>
      <c r="BA24" s="643"/>
      <c r="BB24" s="643"/>
      <c r="BC24" s="643"/>
      <c r="BD24" s="643"/>
      <c r="BE24" s="643"/>
      <c r="BF24" s="643"/>
      <c r="BG24" s="643"/>
      <c r="BH24" s="643"/>
      <c r="BI24" s="643"/>
      <c r="BJ24" s="643"/>
      <c r="BK24" s="643"/>
      <c r="BL24" s="643"/>
      <c r="BM24" s="644"/>
      <c r="BN24" s="469">
        <v>29674446</v>
      </c>
      <c r="BO24" s="470"/>
      <c r="BP24" s="470"/>
      <c r="BQ24" s="470"/>
      <c r="BR24" s="470"/>
      <c r="BS24" s="470"/>
      <c r="BT24" s="470"/>
      <c r="BU24" s="471"/>
      <c r="BV24" s="469">
        <v>29817024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175</v>
      </c>
      <c r="F25" s="499"/>
      <c r="G25" s="499"/>
      <c r="H25" s="499"/>
      <c r="I25" s="499"/>
      <c r="J25" s="499"/>
      <c r="K25" s="500"/>
      <c r="L25" s="520">
        <v>2</v>
      </c>
      <c r="M25" s="521"/>
      <c r="N25" s="521"/>
      <c r="O25" s="521"/>
      <c r="P25" s="563"/>
      <c r="Q25" s="520">
        <v>7200</v>
      </c>
      <c r="R25" s="521"/>
      <c r="S25" s="521"/>
      <c r="T25" s="521"/>
      <c r="U25" s="521"/>
      <c r="V25" s="563"/>
      <c r="W25" s="622"/>
      <c r="X25" s="610"/>
      <c r="Y25" s="611"/>
      <c r="Z25" s="519" t="s">
        <v>176</v>
      </c>
      <c r="AA25" s="499"/>
      <c r="AB25" s="499"/>
      <c r="AC25" s="499"/>
      <c r="AD25" s="499"/>
      <c r="AE25" s="499"/>
      <c r="AF25" s="499"/>
      <c r="AG25" s="500"/>
      <c r="AH25" s="520" t="s">
        <v>139</v>
      </c>
      <c r="AI25" s="521"/>
      <c r="AJ25" s="521"/>
      <c r="AK25" s="521"/>
      <c r="AL25" s="563"/>
      <c r="AM25" s="520" t="s">
        <v>139</v>
      </c>
      <c r="AN25" s="521"/>
      <c r="AO25" s="521"/>
      <c r="AP25" s="521"/>
      <c r="AQ25" s="521"/>
      <c r="AR25" s="563"/>
      <c r="AS25" s="520" t="s">
        <v>177</v>
      </c>
      <c r="AT25" s="521"/>
      <c r="AU25" s="521"/>
      <c r="AV25" s="521"/>
      <c r="AW25" s="521"/>
      <c r="AX25" s="522"/>
      <c r="AY25" s="429" t="s">
        <v>178</v>
      </c>
      <c r="AZ25" s="430"/>
      <c r="BA25" s="430"/>
      <c r="BB25" s="430"/>
      <c r="BC25" s="430"/>
      <c r="BD25" s="430"/>
      <c r="BE25" s="430"/>
      <c r="BF25" s="430"/>
      <c r="BG25" s="430"/>
      <c r="BH25" s="430"/>
      <c r="BI25" s="430"/>
      <c r="BJ25" s="430"/>
      <c r="BK25" s="430"/>
      <c r="BL25" s="430"/>
      <c r="BM25" s="431"/>
      <c r="BN25" s="432">
        <v>6542892</v>
      </c>
      <c r="BO25" s="433"/>
      <c r="BP25" s="433"/>
      <c r="BQ25" s="433"/>
      <c r="BR25" s="433"/>
      <c r="BS25" s="433"/>
      <c r="BT25" s="433"/>
      <c r="BU25" s="434"/>
      <c r="BV25" s="432">
        <v>8294024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179</v>
      </c>
      <c r="F26" s="499"/>
      <c r="G26" s="499"/>
      <c r="H26" s="499"/>
      <c r="I26" s="499"/>
      <c r="J26" s="499"/>
      <c r="K26" s="500"/>
      <c r="L26" s="520">
        <v>1</v>
      </c>
      <c r="M26" s="521"/>
      <c r="N26" s="521"/>
      <c r="O26" s="521"/>
      <c r="P26" s="563"/>
      <c r="Q26" s="520">
        <v>6780</v>
      </c>
      <c r="R26" s="521"/>
      <c r="S26" s="521"/>
      <c r="T26" s="521"/>
      <c r="U26" s="521"/>
      <c r="V26" s="563"/>
      <c r="W26" s="622"/>
      <c r="X26" s="610"/>
      <c r="Y26" s="611"/>
      <c r="Z26" s="519" t="s">
        <v>180</v>
      </c>
      <c r="AA26" s="632"/>
      <c r="AB26" s="632"/>
      <c r="AC26" s="632"/>
      <c r="AD26" s="632"/>
      <c r="AE26" s="632"/>
      <c r="AF26" s="632"/>
      <c r="AG26" s="633"/>
      <c r="AH26" s="520">
        <v>31</v>
      </c>
      <c r="AI26" s="521"/>
      <c r="AJ26" s="521"/>
      <c r="AK26" s="521"/>
      <c r="AL26" s="563"/>
      <c r="AM26" s="520">
        <v>103416</v>
      </c>
      <c r="AN26" s="521"/>
      <c r="AO26" s="521"/>
      <c r="AP26" s="521"/>
      <c r="AQ26" s="521"/>
      <c r="AR26" s="563"/>
      <c r="AS26" s="520">
        <v>3336</v>
      </c>
      <c r="AT26" s="521"/>
      <c r="AU26" s="521"/>
      <c r="AV26" s="521"/>
      <c r="AW26" s="521"/>
      <c r="AX26" s="522"/>
      <c r="AY26" s="472" t="s">
        <v>181</v>
      </c>
      <c r="AZ26" s="473"/>
      <c r="BA26" s="473"/>
      <c r="BB26" s="473"/>
      <c r="BC26" s="473"/>
      <c r="BD26" s="473"/>
      <c r="BE26" s="473"/>
      <c r="BF26" s="473"/>
      <c r="BG26" s="473"/>
      <c r="BH26" s="473"/>
      <c r="BI26" s="473"/>
      <c r="BJ26" s="473"/>
      <c r="BK26" s="473"/>
      <c r="BL26" s="473"/>
      <c r="BM26" s="474"/>
      <c r="BN26" s="469" t="s">
        <v>139</v>
      </c>
      <c r="BO26" s="470"/>
      <c r="BP26" s="470"/>
      <c r="BQ26" s="470"/>
      <c r="BR26" s="470"/>
      <c r="BS26" s="470"/>
      <c r="BT26" s="470"/>
      <c r="BU26" s="471"/>
      <c r="BV26" s="469" t="s">
        <v>182</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183</v>
      </c>
      <c r="F27" s="499"/>
      <c r="G27" s="499"/>
      <c r="H27" s="499"/>
      <c r="I27" s="499"/>
      <c r="J27" s="499"/>
      <c r="K27" s="500"/>
      <c r="L27" s="520">
        <v>1</v>
      </c>
      <c r="M27" s="521"/>
      <c r="N27" s="521"/>
      <c r="O27" s="521"/>
      <c r="P27" s="563"/>
      <c r="Q27" s="520">
        <v>4950</v>
      </c>
      <c r="R27" s="521"/>
      <c r="S27" s="521"/>
      <c r="T27" s="521"/>
      <c r="U27" s="521"/>
      <c r="V27" s="563"/>
      <c r="W27" s="622"/>
      <c r="X27" s="610"/>
      <c r="Y27" s="611"/>
      <c r="Z27" s="519" t="s">
        <v>184</v>
      </c>
      <c r="AA27" s="499"/>
      <c r="AB27" s="499"/>
      <c r="AC27" s="499"/>
      <c r="AD27" s="499"/>
      <c r="AE27" s="499"/>
      <c r="AF27" s="499"/>
      <c r="AG27" s="500"/>
      <c r="AH27" s="520">
        <v>62</v>
      </c>
      <c r="AI27" s="521"/>
      <c r="AJ27" s="521"/>
      <c r="AK27" s="521"/>
      <c r="AL27" s="563"/>
      <c r="AM27" s="520">
        <v>185420</v>
      </c>
      <c r="AN27" s="521"/>
      <c r="AO27" s="521"/>
      <c r="AP27" s="521"/>
      <c r="AQ27" s="521"/>
      <c r="AR27" s="563"/>
      <c r="AS27" s="520">
        <v>2991</v>
      </c>
      <c r="AT27" s="521"/>
      <c r="AU27" s="521"/>
      <c r="AV27" s="521"/>
      <c r="AW27" s="521"/>
      <c r="AX27" s="522"/>
      <c r="AY27" s="564" t="s">
        <v>185</v>
      </c>
      <c r="AZ27" s="565"/>
      <c r="BA27" s="565"/>
      <c r="BB27" s="565"/>
      <c r="BC27" s="565"/>
      <c r="BD27" s="565"/>
      <c r="BE27" s="565"/>
      <c r="BF27" s="565"/>
      <c r="BG27" s="565"/>
      <c r="BH27" s="565"/>
      <c r="BI27" s="565"/>
      <c r="BJ27" s="565"/>
      <c r="BK27" s="565"/>
      <c r="BL27" s="565"/>
      <c r="BM27" s="566"/>
      <c r="BN27" s="645">
        <v>332505</v>
      </c>
      <c r="BO27" s="646"/>
      <c r="BP27" s="646"/>
      <c r="BQ27" s="646"/>
      <c r="BR27" s="646"/>
      <c r="BS27" s="646"/>
      <c r="BT27" s="646"/>
      <c r="BU27" s="647"/>
      <c r="BV27" s="645">
        <v>385227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186</v>
      </c>
      <c r="F28" s="499"/>
      <c r="G28" s="499"/>
      <c r="H28" s="499"/>
      <c r="I28" s="499"/>
      <c r="J28" s="499"/>
      <c r="K28" s="500"/>
      <c r="L28" s="520">
        <v>1</v>
      </c>
      <c r="M28" s="521"/>
      <c r="N28" s="521"/>
      <c r="O28" s="521"/>
      <c r="P28" s="563"/>
      <c r="Q28" s="520">
        <v>4350</v>
      </c>
      <c r="R28" s="521"/>
      <c r="S28" s="521"/>
      <c r="T28" s="521"/>
      <c r="U28" s="521"/>
      <c r="V28" s="563"/>
      <c r="W28" s="622"/>
      <c r="X28" s="610"/>
      <c r="Y28" s="611"/>
      <c r="Z28" s="519" t="s">
        <v>187</v>
      </c>
      <c r="AA28" s="499"/>
      <c r="AB28" s="499"/>
      <c r="AC28" s="499"/>
      <c r="AD28" s="499"/>
      <c r="AE28" s="499"/>
      <c r="AF28" s="499"/>
      <c r="AG28" s="500"/>
      <c r="AH28" s="520" t="s">
        <v>139</v>
      </c>
      <c r="AI28" s="521"/>
      <c r="AJ28" s="521"/>
      <c r="AK28" s="521"/>
      <c r="AL28" s="563"/>
      <c r="AM28" s="520" t="s">
        <v>177</v>
      </c>
      <c r="AN28" s="521"/>
      <c r="AO28" s="521"/>
      <c r="AP28" s="521"/>
      <c r="AQ28" s="521"/>
      <c r="AR28" s="563"/>
      <c r="AS28" s="520" t="s">
        <v>177</v>
      </c>
      <c r="AT28" s="521"/>
      <c r="AU28" s="521"/>
      <c r="AV28" s="521"/>
      <c r="AW28" s="521"/>
      <c r="AX28" s="522"/>
      <c r="AY28" s="648" t="s">
        <v>188</v>
      </c>
      <c r="AZ28" s="649"/>
      <c r="BA28" s="649"/>
      <c r="BB28" s="650"/>
      <c r="BC28" s="429" t="s">
        <v>48</v>
      </c>
      <c r="BD28" s="430"/>
      <c r="BE28" s="430"/>
      <c r="BF28" s="430"/>
      <c r="BG28" s="430"/>
      <c r="BH28" s="430"/>
      <c r="BI28" s="430"/>
      <c r="BJ28" s="430"/>
      <c r="BK28" s="430"/>
      <c r="BL28" s="430"/>
      <c r="BM28" s="431"/>
      <c r="BN28" s="432">
        <v>1151184</v>
      </c>
      <c r="BO28" s="433"/>
      <c r="BP28" s="433"/>
      <c r="BQ28" s="433"/>
      <c r="BR28" s="433"/>
      <c r="BS28" s="433"/>
      <c r="BT28" s="433"/>
      <c r="BU28" s="434"/>
      <c r="BV28" s="432">
        <v>1401129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189</v>
      </c>
      <c r="F29" s="499"/>
      <c r="G29" s="499"/>
      <c r="H29" s="499"/>
      <c r="I29" s="499"/>
      <c r="J29" s="499"/>
      <c r="K29" s="500"/>
      <c r="L29" s="520">
        <v>20</v>
      </c>
      <c r="M29" s="521"/>
      <c r="N29" s="521"/>
      <c r="O29" s="521"/>
      <c r="P29" s="563"/>
      <c r="Q29" s="520">
        <v>4100</v>
      </c>
      <c r="R29" s="521"/>
      <c r="S29" s="521"/>
      <c r="T29" s="521"/>
      <c r="U29" s="521"/>
      <c r="V29" s="563"/>
      <c r="W29" s="623"/>
      <c r="X29" s="624"/>
      <c r="Y29" s="625"/>
      <c r="Z29" s="519" t="s">
        <v>190</v>
      </c>
      <c r="AA29" s="499"/>
      <c r="AB29" s="499"/>
      <c r="AC29" s="499"/>
      <c r="AD29" s="499"/>
      <c r="AE29" s="499"/>
      <c r="AF29" s="499"/>
      <c r="AG29" s="500"/>
      <c r="AH29" s="520">
        <v>645</v>
      </c>
      <c r="AI29" s="521"/>
      <c r="AJ29" s="521"/>
      <c r="AK29" s="521"/>
      <c r="AL29" s="563"/>
      <c r="AM29" s="520">
        <v>2016623</v>
      </c>
      <c r="AN29" s="521"/>
      <c r="AO29" s="521"/>
      <c r="AP29" s="521"/>
      <c r="AQ29" s="521"/>
      <c r="AR29" s="563"/>
      <c r="AS29" s="520">
        <v>3127</v>
      </c>
      <c r="AT29" s="521"/>
      <c r="AU29" s="521"/>
      <c r="AV29" s="521"/>
      <c r="AW29" s="521"/>
      <c r="AX29" s="522"/>
      <c r="AY29" s="651"/>
      <c r="AZ29" s="652"/>
      <c r="BA29" s="652"/>
      <c r="BB29" s="653"/>
      <c r="BC29" s="503" t="s">
        <v>191</v>
      </c>
      <c r="BD29" s="504"/>
      <c r="BE29" s="504"/>
      <c r="BF29" s="504"/>
      <c r="BG29" s="504"/>
      <c r="BH29" s="504"/>
      <c r="BI29" s="504"/>
      <c r="BJ29" s="504"/>
      <c r="BK29" s="504"/>
      <c r="BL29" s="504"/>
      <c r="BM29" s="505"/>
      <c r="BN29" s="469" t="s">
        <v>177</v>
      </c>
      <c r="BO29" s="470"/>
      <c r="BP29" s="470"/>
      <c r="BQ29" s="470"/>
      <c r="BR29" s="470"/>
      <c r="BS29" s="470"/>
      <c r="BT29" s="470"/>
      <c r="BU29" s="471"/>
      <c r="BV29" s="469" t="s">
        <v>139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192</v>
      </c>
      <c r="X30" s="630"/>
      <c r="Y30" s="630"/>
      <c r="Z30" s="630"/>
      <c r="AA30" s="630"/>
      <c r="AB30" s="630"/>
      <c r="AC30" s="630"/>
      <c r="AD30" s="630"/>
      <c r="AE30" s="630"/>
      <c r="AF30" s="630"/>
      <c r="AG30" s="631"/>
      <c r="AH30" s="588">
        <v>103.1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1579099</v>
      </c>
      <c r="BO30" s="646"/>
      <c r="BP30" s="646"/>
      <c r="BQ30" s="646"/>
      <c r="BR30" s="646"/>
      <c r="BS30" s="646"/>
      <c r="BT30" s="646"/>
      <c r="BU30" s="647"/>
      <c r="BV30" s="645">
        <v>1577265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199</v>
      </c>
      <c r="D33" s="493"/>
      <c r="E33" s="458" t="s">
        <v>200</v>
      </c>
      <c r="F33" s="458"/>
      <c r="G33" s="458"/>
      <c r="H33" s="458"/>
      <c r="I33" s="458"/>
      <c r="J33" s="458"/>
      <c r="K33" s="458"/>
      <c r="L33" s="458"/>
      <c r="M33" s="458"/>
      <c r="N33" s="458"/>
      <c r="O33" s="458"/>
      <c r="P33" s="458"/>
      <c r="Q33" s="458"/>
      <c r="R33" s="458"/>
      <c r="S33" s="458"/>
      <c r="T33" s="216"/>
      <c r="U33" s="493" t="s">
        <v>201</v>
      </c>
      <c r="V33" s="493"/>
      <c r="W33" s="458" t="s">
        <v>202</v>
      </c>
      <c r="X33" s="458"/>
      <c r="Y33" s="458"/>
      <c r="Z33" s="458"/>
      <c r="AA33" s="458"/>
      <c r="AB33" s="458"/>
      <c r="AC33" s="458"/>
      <c r="AD33" s="458"/>
      <c r="AE33" s="458"/>
      <c r="AF33" s="458"/>
      <c r="AG33" s="458"/>
      <c r="AH33" s="458"/>
      <c r="AI33" s="458"/>
      <c r="AJ33" s="458"/>
      <c r="AK33" s="458"/>
      <c r="AL33" s="216"/>
      <c r="AM33" s="493" t="s">
        <v>201</v>
      </c>
      <c r="AN33" s="493"/>
      <c r="AO33" s="458" t="s">
        <v>202</v>
      </c>
      <c r="AP33" s="458"/>
      <c r="AQ33" s="458"/>
      <c r="AR33" s="458"/>
      <c r="AS33" s="458"/>
      <c r="AT33" s="458"/>
      <c r="AU33" s="458"/>
      <c r="AV33" s="458"/>
      <c r="AW33" s="458"/>
      <c r="AX33" s="458"/>
      <c r="AY33" s="458"/>
      <c r="AZ33" s="458"/>
      <c r="BA33" s="458"/>
      <c r="BB33" s="458"/>
      <c r="BC33" s="458"/>
      <c r="BD33" s="217"/>
      <c r="BE33" s="458" t="s">
        <v>203</v>
      </c>
      <c r="BF33" s="458"/>
      <c r="BG33" s="458" t="s">
        <v>204</v>
      </c>
      <c r="BH33" s="458"/>
      <c r="BI33" s="458"/>
      <c r="BJ33" s="458"/>
      <c r="BK33" s="458"/>
      <c r="BL33" s="458"/>
      <c r="BM33" s="458"/>
      <c r="BN33" s="458"/>
      <c r="BO33" s="458"/>
      <c r="BP33" s="458"/>
      <c r="BQ33" s="458"/>
      <c r="BR33" s="458"/>
      <c r="BS33" s="458"/>
      <c r="BT33" s="458"/>
      <c r="BU33" s="458"/>
      <c r="BV33" s="217"/>
      <c r="BW33" s="493" t="s">
        <v>203</v>
      </c>
      <c r="BX33" s="493"/>
      <c r="BY33" s="458" t="s">
        <v>205</v>
      </c>
      <c r="BZ33" s="458"/>
      <c r="CA33" s="458"/>
      <c r="CB33" s="458"/>
      <c r="CC33" s="458"/>
      <c r="CD33" s="458"/>
      <c r="CE33" s="458"/>
      <c r="CF33" s="458"/>
      <c r="CG33" s="458"/>
      <c r="CH33" s="458"/>
      <c r="CI33" s="458"/>
      <c r="CJ33" s="458"/>
      <c r="CK33" s="458"/>
      <c r="CL33" s="458"/>
      <c r="CM33" s="458"/>
      <c r="CN33" s="216"/>
      <c r="CO33" s="493" t="s">
        <v>201</v>
      </c>
      <c r="CP33" s="493"/>
      <c r="CQ33" s="458" t="s">
        <v>206</v>
      </c>
      <c r="CR33" s="458"/>
      <c r="CS33" s="458"/>
      <c r="CT33" s="458"/>
      <c r="CU33" s="458"/>
      <c r="CV33" s="458"/>
      <c r="CW33" s="458"/>
      <c r="CX33" s="458"/>
      <c r="CY33" s="458"/>
      <c r="CZ33" s="458"/>
      <c r="DA33" s="458"/>
      <c r="DB33" s="458"/>
      <c r="DC33" s="458"/>
      <c r="DD33" s="458"/>
      <c r="DE33" s="458"/>
      <c r="DF33" s="216"/>
      <c r="DG33" s="657" t="s">
        <v>207</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三島函南広域行政組合</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三島市土地開発公社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墓園事業特別会計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IF('各会計、関係団体の財政状況及び健全化判断比率'!B33="","",'各会計、関係団体の財政状況及び健全化判断比率'!B33)</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静岡県後期高齢者医療広域連合（普通会計分）</v>
      </c>
      <c r="BZ35" s="659"/>
      <c r="CA35" s="659"/>
      <c r="CB35" s="659"/>
      <c r="CC35" s="659"/>
      <c r="CD35" s="659"/>
      <c r="CE35" s="659"/>
      <c r="CF35" s="659"/>
      <c r="CG35" s="659"/>
      <c r="CH35" s="659"/>
      <c r="CI35" s="659"/>
      <c r="CJ35" s="659"/>
      <c r="CK35" s="659"/>
      <c r="CL35" s="659"/>
      <c r="CM35" s="659"/>
      <c r="CN35" s="214"/>
      <c r="CO35" s="658">
        <f t="shared" ref="CO35:CO43" si="3">IF(CQ35="","",CO34+1)</f>
        <v>20</v>
      </c>
      <c r="CP35" s="658"/>
      <c r="CQ35" s="659" t="str">
        <f>IF('各会計、関係団体の財政状況及び健全化判断比率'!BS8="","",'各会計、関係団体の財政状況及び健全化判断比率'!BS8)</f>
        <v>みしま街づくり株式会社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静岡地方税滞納整理機構</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駐車場事業特別会計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富士山南東消防組合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箱根山御山組合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三島市五ヶ市町箱根山組合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三島市三ケ市町箱根山林組合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箱根山禁伐林組合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17</v>
      </c>
      <c r="BX42" s="658"/>
      <c r="BY42" s="659" t="str">
        <f>IF('各会計、関係団体の財政状況及び健全化判断比率'!B76="","",'各会計、関係団体の財政状況及び健全化判断比率'!B76)</f>
        <v>箱根山殖産林組合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18</v>
      </c>
      <c r="BX43" s="658"/>
      <c r="BY43" s="659" t="str">
        <f>IF('各会計、関係団体の財政状況及び健全化判断比率'!B77="","",'各会計、関係団体の財政状況及び健全化判断比率'!B77)</f>
        <v>静岡県後期高齢者医療広域連合（事業会計分）</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fo+QBdKkM3WmYwNPYyPskhgeTvU2bdU76ZH8nC4H6u03GDndizaT1Yz6KuE9VAP5PZiZHa+fq2K3pMmjkw4SBA==" saltValue="UiugXRRcovoPnBovQKU/W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50" t="s">
        <v>577</v>
      </c>
      <c r="D34" s="1250"/>
      <c r="E34" s="1251"/>
      <c r="F34" s="32">
        <v>4.74</v>
      </c>
      <c r="G34" s="33">
        <v>5.21</v>
      </c>
      <c r="H34" s="33">
        <v>5.93</v>
      </c>
      <c r="I34" s="33">
        <v>6.64</v>
      </c>
      <c r="J34" s="34">
        <v>7.52</v>
      </c>
      <c r="K34" s="22"/>
      <c r="L34" s="22"/>
      <c r="M34" s="22"/>
      <c r="N34" s="22"/>
      <c r="O34" s="22"/>
      <c r="P34" s="22"/>
    </row>
    <row r="35" spans="1:16" ht="39" customHeight="1" x14ac:dyDescent="0.15">
      <c r="A35" s="22"/>
      <c r="B35" s="35"/>
      <c r="C35" s="1244" t="s">
        <v>578</v>
      </c>
      <c r="D35" s="1245"/>
      <c r="E35" s="1246"/>
      <c r="F35" s="36">
        <v>3.09</v>
      </c>
      <c r="G35" s="37">
        <v>3.7</v>
      </c>
      <c r="H35" s="37">
        <v>5.0599999999999996</v>
      </c>
      <c r="I35" s="37">
        <v>1.25</v>
      </c>
      <c r="J35" s="38">
        <v>4.2699999999999996</v>
      </c>
      <c r="K35" s="22"/>
      <c r="L35" s="22"/>
      <c r="M35" s="22"/>
      <c r="N35" s="22"/>
      <c r="O35" s="22"/>
      <c r="P35" s="22"/>
    </row>
    <row r="36" spans="1:16" ht="39" customHeight="1" x14ac:dyDescent="0.15">
      <c r="A36" s="22"/>
      <c r="B36" s="35"/>
      <c r="C36" s="1244" t="s">
        <v>579</v>
      </c>
      <c r="D36" s="1245"/>
      <c r="E36" s="1246"/>
      <c r="F36" s="36">
        <v>1.1599999999999999</v>
      </c>
      <c r="G36" s="37">
        <v>1.85</v>
      </c>
      <c r="H36" s="37">
        <v>1.1000000000000001</v>
      </c>
      <c r="I36" s="37">
        <v>0.46</v>
      </c>
      <c r="J36" s="38">
        <v>0.64</v>
      </c>
      <c r="K36" s="22"/>
      <c r="L36" s="22"/>
      <c r="M36" s="22"/>
      <c r="N36" s="22"/>
      <c r="O36" s="22"/>
      <c r="P36" s="22"/>
    </row>
    <row r="37" spans="1:16" ht="39" customHeight="1" x14ac:dyDescent="0.15">
      <c r="A37" s="22"/>
      <c r="B37" s="35"/>
      <c r="C37" s="1244" t="s">
        <v>580</v>
      </c>
      <c r="D37" s="1245"/>
      <c r="E37" s="1246"/>
      <c r="F37" s="36">
        <v>1.01</v>
      </c>
      <c r="G37" s="37">
        <v>1.22</v>
      </c>
      <c r="H37" s="37">
        <v>1.28</v>
      </c>
      <c r="I37" s="37">
        <v>0.7</v>
      </c>
      <c r="J37" s="38">
        <v>0.18</v>
      </c>
      <c r="K37" s="22"/>
      <c r="L37" s="22"/>
      <c r="M37" s="22"/>
      <c r="N37" s="22"/>
      <c r="O37" s="22"/>
      <c r="P37" s="22"/>
    </row>
    <row r="38" spans="1:16" ht="39" customHeight="1" x14ac:dyDescent="0.15">
      <c r="A38" s="22"/>
      <c r="B38" s="35"/>
      <c r="C38" s="1244" t="s">
        <v>581</v>
      </c>
      <c r="D38" s="1245"/>
      <c r="E38" s="1246"/>
      <c r="F38" s="36" t="s">
        <v>529</v>
      </c>
      <c r="G38" s="37" t="s">
        <v>529</v>
      </c>
      <c r="H38" s="37">
        <v>0.32</v>
      </c>
      <c r="I38" s="37">
        <v>0.26</v>
      </c>
      <c r="J38" s="38">
        <v>0.16</v>
      </c>
      <c r="K38" s="22"/>
      <c r="L38" s="22"/>
      <c r="M38" s="22"/>
      <c r="N38" s="22"/>
      <c r="O38" s="22"/>
      <c r="P38" s="22"/>
    </row>
    <row r="39" spans="1:16" ht="39" customHeight="1" x14ac:dyDescent="0.15">
      <c r="A39" s="22"/>
      <c r="B39" s="35"/>
      <c r="C39" s="1244" t="s">
        <v>582</v>
      </c>
      <c r="D39" s="1245"/>
      <c r="E39" s="1246"/>
      <c r="F39" s="36">
        <v>0.03</v>
      </c>
      <c r="G39" s="37">
        <v>0.04</v>
      </c>
      <c r="H39" s="37">
        <v>0.05</v>
      </c>
      <c r="I39" s="37">
        <v>0.05</v>
      </c>
      <c r="J39" s="38">
        <v>0.05</v>
      </c>
      <c r="K39" s="22"/>
      <c r="L39" s="22"/>
      <c r="M39" s="22"/>
      <c r="N39" s="22"/>
      <c r="O39" s="22"/>
      <c r="P39" s="22"/>
    </row>
    <row r="40" spans="1:16" ht="39" customHeight="1" x14ac:dyDescent="0.15">
      <c r="A40" s="22"/>
      <c r="B40" s="35"/>
      <c r="C40" s="1244" t="s">
        <v>583</v>
      </c>
      <c r="D40" s="1245"/>
      <c r="E40" s="1246"/>
      <c r="F40" s="36">
        <v>0.05</v>
      </c>
      <c r="G40" s="37">
        <v>0.04</v>
      </c>
      <c r="H40" s="37">
        <v>0.04</v>
      </c>
      <c r="I40" s="37">
        <v>0.02</v>
      </c>
      <c r="J40" s="38">
        <v>0.02</v>
      </c>
      <c r="K40" s="22"/>
      <c r="L40" s="22"/>
      <c r="M40" s="22"/>
      <c r="N40" s="22"/>
      <c r="O40" s="22"/>
      <c r="P40" s="22"/>
    </row>
    <row r="41" spans="1:16" ht="39" customHeight="1" x14ac:dyDescent="0.15">
      <c r="A41" s="22"/>
      <c r="B41" s="35"/>
      <c r="C41" s="1244" t="s">
        <v>584</v>
      </c>
      <c r="D41" s="1245"/>
      <c r="E41" s="1246"/>
      <c r="F41" s="36">
        <v>0.01</v>
      </c>
      <c r="G41" s="37">
        <v>0.08</v>
      </c>
      <c r="H41" s="37">
        <v>0.02</v>
      </c>
      <c r="I41" s="37">
        <v>0.02</v>
      </c>
      <c r="J41" s="38">
        <v>0.01</v>
      </c>
      <c r="K41" s="22"/>
      <c r="L41" s="22"/>
      <c r="M41" s="22"/>
      <c r="N41" s="22"/>
      <c r="O41" s="22"/>
      <c r="P41" s="22"/>
    </row>
    <row r="42" spans="1:16" ht="39" customHeight="1" x14ac:dyDescent="0.15">
      <c r="A42" s="22"/>
      <c r="B42" s="39"/>
      <c r="C42" s="1244" t="s">
        <v>585</v>
      </c>
      <c r="D42" s="1245"/>
      <c r="E42" s="1246"/>
      <c r="F42" s="36" t="s">
        <v>529</v>
      </c>
      <c r="G42" s="37" t="s">
        <v>529</v>
      </c>
      <c r="H42" s="37" t="s">
        <v>529</v>
      </c>
      <c r="I42" s="37" t="s">
        <v>529</v>
      </c>
      <c r="J42" s="38" t="s">
        <v>529</v>
      </c>
      <c r="K42" s="22"/>
      <c r="L42" s="22"/>
      <c r="M42" s="22"/>
      <c r="N42" s="22"/>
      <c r="O42" s="22"/>
      <c r="P42" s="22"/>
    </row>
    <row r="43" spans="1:16" ht="39" customHeight="1" thickBot="1" x14ac:dyDescent="0.2">
      <c r="A43" s="22"/>
      <c r="B43" s="40"/>
      <c r="C43" s="1247" t="s">
        <v>586</v>
      </c>
      <c r="D43" s="1248"/>
      <c r="E43" s="1249"/>
      <c r="F43" s="41">
        <v>0.31</v>
      </c>
      <c r="G43" s="42">
        <v>0.92</v>
      </c>
      <c r="H43" s="42" t="s">
        <v>529</v>
      </c>
      <c r="I43" s="42" t="s">
        <v>529</v>
      </c>
      <c r="J43" s="43" t="s">
        <v>529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G86v3m7fw8t8qmr006pexND3oq9m7bkoj0IDPd25otIYx6K8Nnn0MtWdqGKME9gC2JPnoDVqROvrDK7JBYU8g==" saltValue="lyIVGzWlPzhCtYBvDE4R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3636</v>
      </c>
      <c r="L45" s="60">
        <v>3439</v>
      </c>
      <c r="M45" s="60">
        <v>3391</v>
      </c>
      <c r="N45" s="60">
        <v>3467</v>
      </c>
      <c r="O45" s="61">
        <v>3496</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529</v>
      </c>
      <c r="L46" s="64" t="s">
        <v>529</v>
      </c>
      <c r="M46" s="64" t="s">
        <v>529</v>
      </c>
      <c r="N46" s="64" t="s">
        <v>529</v>
      </c>
      <c r="O46" s="65" t="s">
        <v>529</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529</v>
      </c>
      <c r="L47" s="64" t="s">
        <v>529</v>
      </c>
      <c r="M47" s="64" t="s">
        <v>529</v>
      </c>
      <c r="N47" s="64" t="s">
        <v>529</v>
      </c>
      <c r="O47" s="65" t="s">
        <v>529</v>
      </c>
      <c r="P47" s="48"/>
      <c r="Q47" s="48"/>
      <c r="R47" s="48"/>
      <c r="S47" s="48"/>
      <c r="T47" s="48"/>
      <c r="U47" s="48"/>
    </row>
    <row r="48" spans="1:21" ht="30.75" customHeight="1" x14ac:dyDescent="0.15">
      <c r="A48" s="48"/>
      <c r="B48" s="1254"/>
      <c r="C48" s="1255"/>
      <c r="D48" s="62"/>
      <c r="E48" s="1260" t="s">
        <v>15</v>
      </c>
      <c r="F48" s="1260"/>
      <c r="G48" s="1260"/>
      <c r="H48" s="1260"/>
      <c r="I48" s="1260"/>
      <c r="J48" s="1261"/>
      <c r="K48" s="63">
        <v>713</v>
      </c>
      <c r="L48" s="64">
        <v>703</v>
      </c>
      <c r="M48" s="64">
        <v>668</v>
      </c>
      <c r="N48" s="64">
        <v>700</v>
      </c>
      <c r="O48" s="65">
        <v>718</v>
      </c>
      <c r="P48" s="48"/>
      <c r="Q48" s="48"/>
      <c r="R48" s="48"/>
      <c r="S48" s="48"/>
      <c r="T48" s="48"/>
      <c r="U48" s="48"/>
    </row>
    <row r="49" spans="1:21" ht="30.75" customHeight="1" x14ac:dyDescent="0.15">
      <c r="A49" s="48"/>
      <c r="B49" s="1254"/>
      <c r="C49" s="1255"/>
      <c r="D49" s="62"/>
      <c r="E49" s="1260" t="s">
        <v>16</v>
      </c>
      <c r="F49" s="1260"/>
      <c r="G49" s="1260"/>
      <c r="H49" s="1260"/>
      <c r="I49" s="1260"/>
      <c r="J49" s="1261"/>
      <c r="K49" s="63" t="s">
        <v>529</v>
      </c>
      <c r="L49" s="64" t="s">
        <v>529</v>
      </c>
      <c r="M49" s="64" t="s">
        <v>529</v>
      </c>
      <c r="N49" s="64">
        <v>2</v>
      </c>
      <c r="O49" s="65">
        <v>10</v>
      </c>
      <c r="P49" s="48"/>
      <c r="Q49" s="48"/>
      <c r="R49" s="48"/>
      <c r="S49" s="48"/>
      <c r="T49" s="48"/>
      <c r="U49" s="48"/>
    </row>
    <row r="50" spans="1:21" ht="30.75" customHeight="1" x14ac:dyDescent="0.15">
      <c r="A50" s="48"/>
      <c r="B50" s="1254"/>
      <c r="C50" s="1255"/>
      <c r="D50" s="62"/>
      <c r="E50" s="1260" t="s">
        <v>17</v>
      </c>
      <c r="F50" s="1260"/>
      <c r="G50" s="1260"/>
      <c r="H50" s="1260"/>
      <c r="I50" s="1260"/>
      <c r="J50" s="1261"/>
      <c r="K50" s="63">
        <v>20</v>
      </c>
      <c r="L50" s="64">
        <v>24</v>
      </c>
      <c r="M50" s="64">
        <v>27</v>
      </c>
      <c r="N50" s="64">
        <v>28</v>
      </c>
      <c r="O50" s="65">
        <v>28</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v>0</v>
      </c>
      <c r="M51" s="64">
        <v>0</v>
      </c>
      <c r="N51" s="64">
        <v>0</v>
      </c>
      <c r="O51" s="65">
        <v>1</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3099</v>
      </c>
      <c r="L52" s="64">
        <v>3165</v>
      </c>
      <c r="M52" s="64">
        <v>3168</v>
      </c>
      <c r="N52" s="64">
        <v>3128</v>
      </c>
      <c r="O52" s="65">
        <v>3140</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1270</v>
      </c>
      <c r="L53" s="69">
        <v>1001</v>
      </c>
      <c r="M53" s="69">
        <v>918</v>
      </c>
      <c r="N53" s="69">
        <v>1069</v>
      </c>
      <c r="O53" s="70">
        <v>1113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DkE1TUpM+Y84az7YMU6YF8+bTguMWE2icXB3HBjLOLBMP6lclYQUW2YtbWmlFhrhuq6rCDpKyKpX6U3cRv4rg==" saltValue="NL87JUwFJNMRvDm6QDGLd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78" t="s">
        <v>30</v>
      </c>
      <c r="C41" s="1279"/>
      <c r="D41" s="102"/>
      <c r="E41" s="1284" t="s">
        <v>31</v>
      </c>
      <c r="F41" s="1284"/>
      <c r="G41" s="1284"/>
      <c r="H41" s="1285"/>
      <c r="I41" s="103">
        <v>38594</v>
      </c>
      <c r="J41" s="104">
        <v>38833</v>
      </c>
      <c r="K41" s="104">
        <v>38798</v>
      </c>
      <c r="L41" s="104">
        <v>39507</v>
      </c>
      <c r="M41" s="105">
        <v>40186</v>
      </c>
    </row>
    <row r="42" spans="2:13" ht="27.75" customHeight="1" x14ac:dyDescent="0.15">
      <c r="B42" s="1280"/>
      <c r="C42" s="1281"/>
      <c r="D42" s="106"/>
      <c r="E42" s="1286" t="s">
        <v>32</v>
      </c>
      <c r="F42" s="1286"/>
      <c r="G42" s="1286"/>
      <c r="H42" s="1287"/>
      <c r="I42" s="107">
        <v>4351</v>
      </c>
      <c r="J42" s="108">
        <v>3700</v>
      </c>
      <c r="K42" s="108">
        <v>3618</v>
      </c>
      <c r="L42" s="108">
        <v>3413</v>
      </c>
      <c r="M42" s="109">
        <v>1710</v>
      </c>
    </row>
    <row r="43" spans="2:13" ht="27.75" customHeight="1" x14ac:dyDescent="0.15">
      <c r="B43" s="1280"/>
      <c r="C43" s="1281"/>
      <c r="D43" s="106"/>
      <c r="E43" s="1286" t="s">
        <v>33</v>
      </c>
      <c r="F43" s="1286"/>
      <c r="G43" s="1286"/>
      <c r="H43" s="1287"/>
      <c r="I43" s="107">
        <v>9040</v>
      </c>
      <c r="J43" s="108">
        <v>8821</v>
      </c>
      <c r="K43" s="108">
        <v>8119</v>
      </c>
      <c r="L43" s="108">
        <v>7861</v>
      </c>
      <c r="M43" s="109">
        <v>7387</v>
      </c>
    </row>
    <row r="44" spans="2:13" ht="27.75" customHeight="1" x14ac:dyDescent="0.15">
      <c r="B44" s="1280"/>
      <c r="C44" s="1281"/>
      <c r="D44" s="106"/>
      <c r="E44" s="1286" t="s">
        <v>34</v>
      </c>
      <c r="F44" s="1286"/>
      <c r="G44" s="1286"/>
      <c r="H44" s="1287"/>
      <c r="I44" s="107">
        <v>39</v>
      </c>
      <c r="J44" s="108">
        <v>142</v>
      </c>
      <c r="K44" s="108">
        <v>215</v>
      </c>
      <c r="L44" s="108">
        <v>470</v>
      </c>
      <c r="M44" s="109">
        <v>473</v>
      </c>
    </row>
    <row r="45" spans="2:13" ht="27.75" customHeight="1" x14ac:dyDescent="0.15">
      <c r="B45" s="1280"/>
      <c r="C45" s="1281"/>
      <c r="D45" s="106"/>
      <c r="E45" s="1286" t="s">
        <v>35</v>
      </c>
      <c r="F45" s="1286"/>
      <c r="G45" s="1286"/>
      <c r="H45" s="1287"/>
      <c r="I45" s="107">
        <v>4524</v>
      </c>
      <c r="J45" s="108">
        <v>4428</v>
      </c>
      <c r="K45" s="108">
        <v>4248</v>
      </c>
      <c r="L45" s="108">
        <v>4435</v>
      </c>
      <c r="M45" s="109">
        <v>4608</v>
      </c>
    </row>
    <row r="46" spans="2:13" ht="27.75" customHeight="1" x14ac:dyDescent="0.15">
      <c r="B46" s="1280"/>
      <c r="C46" s="1281"/>
      <c r="D46" s="110"/>
      <c r="E46" s="1286" t="s">
        <v>36</v>
      </c>
      <c r="F46" s="1286"/>
      <c r="G46" s="1286"/>
      <c r="H46" s="1287"/>
      <c r="I46" s="107" t="s">
        <v>529</v>
      </c>
      <c r="J46" s="108" t="s">
        <v>529</v>
      </c>
      <c r="K46" s="108" t="s">
        <v>529</v>
      </c>
      <c r="L46" s="108" t="s">
        <v>529</v>
      </c>
      <c r="M46" s="109" t="s">
        <v>529</v>
      </c>
    </row>
    <row r="47" spans="2:13" ht="27.75" customHeight="1" x14ac:dyDescent="0.15">
      <c r="B47" s="1280"/>
      <c r="C47" s="1281"/>
      <c r="D47" s="111"/>
      <c r="E47" s="1288" t="s">
        <v>37</v>
      </c>
      <c r="F47" s="1289"/>
      <c r="G47" s="1289"/>
      <c r="H47" s="1290"/>
      <c r="I47" s="107" t="s">
        <v>529</v>
      </c>
      <c r="J47" s="108" t="s">
        <v>529</v>
      </c>
      <c r="K47" s="108" t="s">
        <v>529</v>
      </c>
      <c r="L47" s="108" t="s">
        <v>529</v>
      </c>
      <c r="M47" s="109" t="s">
        <v>529</v>
      </c>
    </row>
    <row r="48" spans="2:13" ht="27.75" customHeight="1" x14ac:dyDescent="0.15">
      <c r="B48" s="1280"/>
      <c r="C48" s="1281"/>
      <c r="D48" s="106"/>
      <c r="E48" s="1286" t="s">
        <v>38</v>
      </c>
      <c r="F48" s="1286"/>
      <c r="G48" s="1286"/>
      <c r="H48" s="1287"/>
      <c r="I48" s="107" t="s">
        <v>529</v>
      </c>
      <c r="J48" s="108" t="s">
        <v>529</v>
      </c>
      <c r="K48" s="108" t="s">
        <v>529</v>
      </c>
      <c r="L48" s="108" t="s">
        <v>529</v>
      </c>
      <c r="M48" s="109" t="s">
        <v>529</v>
      </c>
    </row>
    <row r="49" spans="2:13" ht="27.75" customHeight="1" x14ac:dyDescent="0.15">
      <c r="B49" s="1282"/>
      <c r="C49" s="1283"/>
      <c r="D49" s="106"/>
      <c r="E49" s="1286" t="s">
        <v>39</v>
      </c>
      <c r="F49" s="1286"/>
      <c r="G49" s="1286"/>
      <c r="H49" s="1287"/>
      <c r="I49" s="107" t="s">
        <v>529</v>
      </c>
      <c r="J49" s="108" t="s">
        <v>529</v>
      </c>
      <c r="K49" s="108" t="s">
        <v>529</v>
      </c>
      <c r="L49" s="108" t="s">
        <v>529</v>
      </c>
      <c r="M49" s="109" t="s">
        <v>529</v>
      </c>
    </row>
    <row r="50" spans="2:13" ht="27.75" customHeight="1" x14ac:dyDescent="0.15">
      <c r="B50" s="1291" t="s">
        <v>40</v>
      </c>
      <c r="C50" s="1292"/>
      <c r="D50" s="112"/>
      <c r="E50" s="1286" t="s">
        <v>41</v>
      </c>
      <c r="F50" s="1286"/>
      <c r="G50" s="1286"/>
      <c r="H50" s="1287"/>
      <c r="I50" s="107">
        <v>3207</v>
      </c>
      <c r="J50" s="108">
        <v>3191</v>
      </c>
      <c r="K50" s="108">
        <v>3674</v>
      </c>
      <c r="L50" s="108">
        <v>4000</v>
      </c>
      <c r="M50" s="109">
        <v>3785</v>
      </c>
    </row>
    <row r="51" spans="2:13" ht="27.75" customHeight="1" x14ac:dyDescent="0.15">
      <c r="B51" s="1280"/>
      <c r="C51" s="1281"/>
      <c r="D51" s="106"/>
      <c r="E51" s="1286" t="s">
        <v>42</v>
      </c>
      <c r="F51" s="1286"/>
      <c r="G51" s="1286"/>
      <c r="H51" s="1287"/>
      <c r="I51" s="107">
        <v>20984</v>
      </c>
      <c r="J51" s="108">
        <v>20625</v>
      </c>
      <c r="K51" s="108">
        <v>19933</v>
      </c>
      <c r="L51" s="108">
        <v>18620</v>
      </c>
      <c r="M51" s="109">
        <v>15652</v>
      </c>
    </row>
    <row r="52" spans="2:13" ht="27.75" customHeight="1" x14ac:dyDescent="0.15">
      <c r="B52" s="1282"/>
      <c r="C52" s="1283"/>
      <c r="D52" s="106"/>
      <c r="E52" s="1286" t="s">
        <v>43</v>
      </c>
      <c r="F52" s="1286"/>
      <c r="G52" s="1286"/>
      <c r="H52" s="1287"/>
      <c r="I52" s="107">
        <v>29652</v>
      </c>
      <c r="J52" s="108">
        <v>29333</v>
      </c>
      <c r="K52" s="108">
        <v>29384</v>
      </c>
      <c r="L52" s="108">
        <v>29369</v>
      </c>
      <c r="M52" s="109">
        <v>29205</v>
      </c>
    </row>
    <row r="53" spans="2:13" ht="27.75" customHeight="1" thickBot="1" x14ac:dyDescent="0.2">
      <c r="B53" s="1293" t="s">
        <v>44</v>
      </c>
      <c r="C53" s="1294"/>
      <c r="D53" s="113"/>
      <c r="E53" s="1295" t="s">
        <v>45</v>
      </c>
      <c r="F53" s="1295"/>
      <c r="G53" s="1295"/>
      <c r="H53" s="1296"/>
      <c r="I53" s="114">
        <v>2705</v>
      </c>
      <c r="J53" s="115">
        <v>2774</v>
      </c>
      <c r="K53" s="115">
        <v>2007</v>
      </c>
      <c r="L53" s="115">
        <v>3697</v>
      </c>
      <c r="M53" s="116">
        <v>5722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KZ6KpVhkU4z4/dYm/Rb++L2fxQtcQU/ULxWKMc1M4b72Ja1MNJz/Idkjb5n+irl9Ufz+wgr/8BWghPaXmSTiw==" saltValue="oxI1lJ3odW7Ev+4AaYWM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305" t="s">
        <v>48</v>
      </c>
      <c r="D55" s="1305"/>
      <c r="E55" s="1306"/>
      <c r="F55" s="128">
        <v>1391</v>
      </c>
      <c r="G55" s="128">
        <v>1401</v>
      </c>
      <c r="H55" s="129">
        <v>1151</v>
      </c>
    </row>
    <row r="56" spans="2:8" ht="52.5" customHeight="1" x14ac:dyDescent="0.15">
      <c r="B56" s="130"/>
      <c r="C56" s="1307" t="s">
        <v>49</v>
      </c>
      <c r="D56" s="1307"/>
      <c r="E56" s="1308"/>
      <c r="F56" s="131" t="s">
        <v>529</v>
      </c>
      <c r="G56" s="131" t="s">
        <v>529</v>
      </c>
      <c r="H56" s="132" t="s">
        <v>529</v>
      </c>
    </row>
    <row r="57" spans="2:8" ht="53.25" customHeight="1" x14ac:dyDescent="0.15">
      <c r="B57" s="130"/>
      <c r="C57" s="1309" t="s">
        <v>50</v>
      </c>
      <c r="D57" s="1309"/>
      <c r="E57" s="1310"/>
      <c r="F57" s="133">
        <v>1479</v>
      </c>
      <c r="G57" s="133">
        <v>1577</v>
      </c>
      <c r="H57" s="134">
        <v>1579</v>
      </c>
    </row>
    <row r="58" spans="2:8" ht="45.75" customHeight="1" x14ac:dyDescent="0.15">
      <c r="B58" s="135"/>
      <c r="C58" s="1297" t="s">
        <v>613</v>
      </c>
      <c r="D58" s="1298"/>
      <c r="E58" s="1299"/>
      <c r="F58" s="136">
        <v>1281</v>
      </c>
      <c r="G58" s="136">
        <v>1382</v>
      </c>
      <c r="H58" s="137">
        <v>1385</v>
      </c>
    </row>
    <row r="59" spans="2:8" ht="45.75" customHeight="1" x14ac:dyDescent="0.15">
      <c r="B59" s="135"/>
      <c r="C59" s="1297" t="s">
        <v>614</v>
      </c>
      <c r="D59" s="1298"/>
      <c r="E59" s="1299"/>
      <c r="F59" s="136">
        <v>57</v>
      </c>
      <c r="G59" s="136">
        <v>57</v>
      </c>
      <c r="H59" s="137">
        <v>53</v>
      </c>
    </row>
    <row r="60" spans="2:8" ht="45.75" customHeight="1" x14ac:dyDescent="0.15">
      <c r="B60" s="135"/>
      <c r="C60" s="1297" t="s">
        <v>615</v>
      </c>
      <c r="D60" s="1298"/>
      <c r="E60" s="1299"/>
      <c r="F60" s="136">
        <v>50</v>
      </c>
      <c r="G60" s="136">
        <v>50</v>
      </c>
      <c r="H60" s="137">
        <v>50</v>
      </c>
    </row>
    <row r="61" spans="2:8" ht="45.75" customHeight="1" x14ac:dyDescent="0.15">
      <c r="B61" s="135"/>
      <c r="C61" s="1297" t="s">
        <v>616</v>
      </c>
      <c r="D61" s="1298"/>
      <c r="E61" s="1299"/>
      <c r="F61" s="136">
        <v>21</v>
      </c>
      <c r="G61" s="136">
        <v>21</v>
      </c>
      <c r="H61" s="137">
        <v>21</v>
      </c>
    </row>
    <row r="62" spans="2:8" ht="45.75" customHeight="1" thickBot="1" x14ac:dyDescent="0.2">
      <c r="B62" s="138"/>
      <c r="C62" s="1300" t="s">
        <v>617</v>
      </c>
      <c r="D62" s="1301"/>
      <c r="E62" s="1302"/>
      <c r="F62" s="139">
        <v>26</v>
      </c>
      <c r="G62" s="139">
        <v>19</v>
      </c>
      <c r="H62" s="140">
        <v>19</v>
      </c>
    </row>
    <row r="63" spans="2:8" ht="52.5" customHeight="1" thickBot="1" x14ac:dyDescent="0.2">
      <c r="B63" s="141"/>
      <c r="C63" s="1303" t="s">
        <v>51</v>
      </c>
      <c r="D63" s="1303"/>
      <c r="E63" s="1304"/>
      <c r="F63" s="142">
        <v>2870</v>
      </c>
      <c r="G63" s="142">
        <v>2978</v>
      </c>
      <c r="H63" s="143">
        <v>2730</v>
      </c>
    </row>
    <row r="64" spans="2:8" ht="15" customHeight="1" x14ac:dyDescent="0.15"/>
  </sheetData>
  <sheetProtection algorithmName="SHA-512" hashValue="iyryatorFmIvHH06bzZBrDHZaN1BHHCOWqmeLIaaS1KdIgbIkX78FavKFNUEYgra7K1TEpc55WPQQvQXI+++6A==" saltValue="HzXUngGojg8zdIUm7Kj+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618</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618</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33" t="s">
        <v>635</v>
      </c>
      <c r="AO43" s="1334"/>
      <c r="AP43" s="1334"/>
      <c r="AQ43" s="1334"/>
      <c r="AR43" s="1334"/>
      <c r="AS43" s="1334"/>
      <c r="AT43" s="1334"/>
      <c r="AU43" s="1334"/>
      <c r="AV43" s="1334"/>
      <c r="AW43" s="1334"/>
      <c r="AX43" s="1334"/>
      <c r="AY43" s="1334"/>
      <c r="AZ43" s="1334"/>
      <c r="BA43" s="1334"/>
      <c r="BB43" s="1334"/>
      <c r="BC43" s="1334"/>
      <c r="BD43" s="1334"/>
      <c r="BE43" s="1334"/>
      <c r="BF43" s="1334"/>
      <c r="BG43" s="1334"/>
      <c r="BH43" s="1334"/>
      <c r="BI43" s="1334"/>
      <c r="BJ43" s="1334"/>
      <c r="BK43" s="1334"/>
      <c r="BL43" s="1334"/>
      <c r="BM43" s="1334"/>
      <c r="BN43" s="1334"/>
      <c r="BO43" s="1334"/>
      <c r="BP43" s="1334"/>
      <c r="BQ43" s="1334"/>
      <c r="BR43" s="1334"/>
      <c r="BS43" s="1334"/>
      <c r="BT43" s="1334"/>
      <c r="BU43" s="1334"/>
      <c r="BV43" s="1334"/>
      <c r="BW43" s="1334"/>
      <c r="BX43" s="1334"/>
      <c r="BY43" s="1334"/>
      <c r="BZ43" s="1334"/>
      <c r="CA43" s="1334"/>
      <c r="CB43" s="1334"/>
      <c r="CC43" s="1334"/>
      <c r="CD43" s="1334"/>
      <c r="CE43" s="1334"/>
      <c r="CF43" s="1334"/>
      <c r="CG43" s="1334"/>
      <c r="CH43" s="1334"/>
      <c r="CI43" s="1334"/>
      <c r="CJ43" s="1334"/>
      <c r="CK43" s="1334"/>
      <c r="CL43" s="1334"/>
      <c r="CM43" s="1334"/>
      <c r="CN43" s="1334"/>
      <c r="CO43" s="1334"/>
      <c r="CP43" s="1334"/>
      <c r="CQ43" s="1334"/>
      <c r="CR43" s="1334"/>
      <c r="CS43" s="1334"/>
      <c r="CT43" s="1334"/>
      <c r="CU43" s="1334"/>
      <c r="CV43" s="1334"/>
      <c r="CW43" s="1334"/>
      <c r="CX43" s="1334"/>
      <c r="CY43" s="1334"/>
      <c r="CZ43" s="1334"/>
      <c r="DA43" s="1334"/>
      <c r="DB43" s="1334"/>
      <c r="DC43" s="1335"/>
    </row>
    <row r="44" spans="2:109" x14ac:dyDescent="0.15">
      <c r="B44" s="397"/>
      <c r="AN44" s="1336"/>
      <c r="AO44" s="1337"/>
      <c r="AP44" s="1337"/>
      <c r="AQ44" s="1337"/>
      <c r="AR44" s="1337"/>
      <c r="AS44" s="1337"/>
      <c r="AT44" s="1337"/>
      <c r="AU44" s="1337"/>
      <c r="AV44" s="1337"/>
      <c r="AW44" s="1337"/>
      <c r="AX44" s="1337"/>
      <c r="AY44" s="1337"/>
      <c r="AZ44" s="1337"/>
      <c r="BA44" s="1337"/>
      <c r="BB44" s="1337"/>
      <c r="BC44" s="1337"/>
      <c r="BD44" s="1337"/>
      <c r="BE44" s="1337"/>
      <c r="BF44" s="1337"/>
      <c r="BG44" s="1337"/>
      <c r="BH44" s="1337"/>
      <c r="BI44" s="1337"/>
      <c r="BJ44" s="1337"/>
      <c r="BK44" s="1337"/>
      <c r="BL44" s="1337"/>
      <c r="BM44" s="1337"/>
      <c r="BN44" s="1337"/>
      <c r="BO44" s="1337"/>
      <c r="BP44" s="1337"/>
      <c r="BQ44" s="1337"/>
      <c r="BR44" s="1337"/>
      <c r="BS44" s="1337"/>
      <c r="BT44" s="1337"/>
      <c r="BU44" s="1337"/>
      <c r="BV44" s="1337"/>
      <c r="BW44" s="1337"/>
      <c r="BX44" s="1337"/>
      <c r="BY44" s="1337"/>
      <c r="BZ44" s="1337"/>
      <c r="CA44" s="1337"/>
      <c r="CB44" s="1337"/>
      <c r="CC44" s="1337"/>
      <c r="CD44" s="1337"/>
      <c r="CE44" s="1337"/>
      <c r="CF44" s="1337"/>
      <c r="CG44" s="1337"/>
      <c r="CH44" s="1337"/>
      <c r="CI44" s="1337"/>
      <c r="CJ44" s="1337"/>
      <c r="CK44" s="1337"/>
      <c r="CL44" s="1337"/>
      <c r="CM44" s="1337"/>
      <c r="CN44" s="1337"/>
      <c r="CO44" s="1337"/>
      <c r="CP44" s="1337"/>
      <c r="CQ44" s="1337"/>
      <c r="CR44" s="1337"/>
      <c r="CS44" s="1337"/>
      <c r="CT44" s="1337"/>
      <c r="CU44" s="1337"/>
      <c r="CV44" s="1337"/>
      <c r="CW44" s="1337"/>
      <c r="CX44" s="1337"/>
      <c r="CY44" s="1337"/>
      <c r="CZ44" s="1337"/>
      <c r="DA44" s="1337"/>
      <c r="DB44" s="1337"/>
      <c r="DC44" s="1338"/>
    </row>
    <row r="45" spans="2:109" x14ac:dyDescent="0.15">
      <c r="B45" s="397"/>
      <c r="AN45" s="1336"/>
      <c r="AO45" s="1337"/>
      <c r="AP45" s="1337"/>
      <c r="AQ45" s="1337"/>
      <c r="AR45" s="1337"/>
      <c r="AS45" s="1337"/>
      <c r="AT45" s="1337"/>
      <c r="AU45" s="1337"/>
      <c r="AV45" s="1337"/>
      <c r="AW45" s="1337"/>
      <c r="AX45" s="1337"/>
      <c r="AY45" s="1337"/>
      <c r="AZ45" s="1337"/>
      <c r="BA45" s="1337"/>
      <c r="BB45" s="1337"/>
      <c r="BC45" s="1337"/>
      <c r="BD45" s="1337"/>
      <c r="BE45" s="1337"/>
      <c r="BF45" s="1337"/>
      <c r="BG45" s="1337"/>
      <c r="BH45" s="1337"/>
      <c r="BI45" s="1337"/>
      <c r="BJ45" s="1337"/>
      <c r="BK45" s="1337"/>
      <c r="BL45" s="1337"/>
      <c r="BM45" s="1337"/>
      <c r="BN45" s="1337"/>
      <c r="BO45" s="1337"/>
      <c r="BP45" s="1337"/>
      <c r="BQ45" s="1337"/>
      <c r="BR45" s="1337"/>
      <c r="BS45" s="1337"/>
      <c r="BT45" s="1337"/>
      <c r="BU45" s="1337"/>
      <c r="BV45" s="1337"/>
      <c r="BW45" s="1337"/>
      <c r="BX45" s="1337"/>
      <c r="BY45" s="1337"/>
      <c r="BZ45" s="1337"/>
      <c r="CA45" s="1337"/>
      <c r="CB45" s="1337"/>
      <c r="CC45" s="1337"/>
      <c r="CD45" s="1337"/>
      <c r="CE45" s="1337"/>
      <c r="CF45" s="1337"/>
      <c r="CG45" s="1337"/>
      <c r="CH45" s="1337"/>
      <c r="CI45" s="1337"/>
      <c r="CJ45" s="1337"/>
      <c r="CK45" s="1337"/>
      <c r="CL45" s="1337"/>
      <c r="CM45" s="1337"/>
      <c r="CN45" s="1337"/>
      <c r="CO45" s="1337"/>
      <c r="CP45" s="1337"/>
      <c r="CQ45" s="1337"/>
      <c r="CR45" s="1337"/>
      <c r="CS45" s="1337"/>
      <c r="CT45" s="1337"/>
      <c r="CU45" s="1337"/>
      <c r="CV45" s="1337"/>
      <c r="CW45" s="1337"/>
      <c r="CX45" s="1337"/>
      <c r="CY45" s="1337"/>
      <c r="CZ45" s="1337"/>
      <c r="DA45" s="1337"/>
      <c r="DB45" s="1337"/>
      <c r="DC45" s="1338"/>
    </row>
    <row r="46" spans="2:109" x14ac:dyDescent="0.15">
      <c r="B46" s="397"/>
      <c r="AN46" s="1336"/>
      <c r="AO46" s="1337"/>
      <c r="AP46" s="1337"/>
      <c r="AQ46" s="1337"/>
      <c r="AR46" s="1337"/>
      <c r="AS46" s="1337"/>
      <c r="AT46" s="1337"/>
      <c r="AU46" s="1337"/>
      <c r="AV46" s="1337"/>
      <c r="AW46" s="1337"/>
      <c r="AX46" s="1337"/>
      <c r="AY46" s="1337"/>
      <c r="AZ46" s="1337"/>
      <c r="BA46" s="1337"/>
      <c r="BB46" s="1337"/>
      <c r="BC46" s="1337"/>
      <c r="BD46" s="1337"/>
      <c r="BE46" s="1337"/>
      <c r="BF46" s="1337"/>
      <c r="BG46" s="1337"/>
      <c r="BH46" s="1337"/>
      <c r="BI46" s="1337"/>
      <c r="BJ46" s="1337"/>
      <c r="BK46" s="1337"/>
      <c r="BL46" s="1337"/>
      <c r="BM46" s="1337"/>
      <c r="BN46" s="1337"/>
      <c r="BO46" s="1337"/>
      <c r="BP46" s="1337"/>
      <c r="BQ46" s="1337"/>
      <c r="BR46" s="1337"/>
      <c r="BS46" s="1337"/>
      <c r="BT46" s="1337"/>
      <c r="BU46" s="1337"/>
      <c r="BV46" s="1337"/>
      <c r="BW46" s="1337"/>
      <c r="BX46" s="1337"/>
      <c r="BY46" s="1337"/>
      <c r="BZ46" s="1337"/>
      <c r="CA46" s="1337"/>
      <c r="CB46" s="1337"/>
      <c r="CC46" s="1337"/>
      <c r="CD46" s="1337"/>
      <c r="CE46" s="1337"/>
      <c r="CF46" s="1337"/>
      <c r="CG46" s="1337"/>
      <c r="CH46" s="1337"/>
      <c r="CI46" s="1337"/>
      <c r="CJ46" s="1337"/>
      <c r="CK46" s="1337"/>
      <c r="CL46" s="1337"/>
      <c r="CM46" s="1337"/>
      <c r="CN46" s="1337"/>
      <c r="CO46" s="1337"/>
      <c r="CP46" s="1337"/>
      <c r="CQ46" s="1337"/>
      <c r="CR46" s="1337"/>
      <c r="CS46" s="1337"/>
      <c r="CT46" s="1337"/>
      <c r="CU46" s="1337"/>
      <c r="CV46" s="1337"/>
      <c r="CW46" s="1337"/>
      <c r="CX46" s="1337"/>
      <c r="CY46" s="1337"/>
      <c r="CZ46" s="1337"/>
      <c r="DA46" s="1337"/>
      <c r="DB46" s="1337"/>
      <c r="DC46" s="1338"/>
    </row>
    <row r="47" spans="2:109" x14ac:dyDescent="0.15">
      <c r="B47" s="397"/>
      <c r="AN47" s="1339"/>
      <c r="AO47" s="1340"/>
      <c r="AP47" s="1340"/>
      <c r="AQ47" s="1340"/>
      <c r="AR47" s="1340"/>
      <c r="AS47" s="1340"/>
      <c r="AT47" s="1340"/>
      <c r="AU47" s="1340"/>
      <c r="AV47" s="1340"/>
      <c r="AW47" s="1340"/>
      <c r="AX47" s="1340"/>
      <c r="AY47" s="1340"/>
      <c r="AZ47" s="1340"/>
      <c r="BA47" s="1340"/>
      <c r="BB47" s="1340"/>
      <c r="BC47" s="1340"/>
      <c r="BD47" s="1340"/>
      <c r="BE47" s="1340"/>
      <c r="BF47" s="1340"/>
      <c r="BG47" s="1340"/>
      <c r="BH47" s="1340"/>
      <c r="BI47" s="1340"/>
      <c r="BJ47" s="1340"/>
      <c r="BK47" s="1340"/>
      <c r="BL47" s="1340"/>
      <c r="BM47" s="1340"/>
      <c r="BN47" s="1340"/>
      <c r="BO47" s="1340"/>
      <c r="BP47" s="1340"/>
      <c r="BQ47" s="1340"/>
      <c r="BR47" s="1340"/>
      <c r="BS47" s="1340"/>
      <c r="BT47" s="1340"/>
      <c r="BU47" s="1340"/>
      <c r="BV47" s="1340"/>
      <c r="BW47" s="1340"/>
      <c r="BX47" s="1340"/>
      <c r="BY47" s="1340"/>
      <c r="BZ47" s="1340"/>
      <c r="CA47" s="1340"/>
      <c r="CB47" s="1340"/>
      <c r="CC47" s="1340"/>
      <c r="CD47" s="1340"/>
      <c r="CE47" s="1340"/>
      <c r="CF47" s="1340"/>
      <c r="CG47" s="1340"/>
      <c r="CH47" s="1340"/>
      <c r="CI47" s="1340"/>
      <c r="CJ47" s="1340"/>
      <c r="CK47" s="1340"/>
      <c r="CL47" s="1340"/>
      <c r="CM47" s="1340"/>
      <c r="CN47" s="1340"/>
      <c r="CO47" s="1340"/>
      <c r="CP47" s="1340"/>
      <c r="CQ47" s="1340"/>
      <c r="CR47" s="1340"/>
      <c r="CS47" s="1340"/>
      <c r="CT47" s="1340"/>
      <c r="CU47" s="1340"/>
      <c r="CV47" s="1340"/>
      <c r="CW47" s="1340"/>
      <c r="CX47" s="1340"/>
      <c r="CY47" s="1340"/>
      <c r="CZ47" s="1340"/>
      <c r="DA47" s="1340"/>
      <c r="DB47" s="1340"/>
      <c r="DC47" s="134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621</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570</v>
      </c>
      <c r="BQ50" s="1317"/>
      <c r="BR50" s="1317"/>
      <c r="BS50" s="1317"/>
      <c r="BT50" s="1317"/>
      <c r="BU50" s="1317"/>
      <c r="BV50" s="1317"/>
      <c r="BW50" s="1317"/>
      <c r="BX50" s="1317" t="s">
        <v>571</v>
      </c>
      <c r="BY50" s="1317"/>
      <c r="BZ50" s="1317"/>
      <c r="CA50" s="1317"/>
      <c r="CB50" s="1317"/>
      <c r="CC50" s="1317"/>
      <c r="CD50" s="1317"/>
      <c r="CE50" s="1317"/>
      <c r="CF50" s="1317" t="s">
        <v>572</v>
      </c>
      <c r="CG50" s="1317"/>
      <c r="CH50" s="1317"/>
      <c r="CI50" s="1317"/>
      <c r="CJ50" s="1317"/>
      <c r="CK50" s="1317"/>
      <c r="CL50" s="1317"/>
      <c r="CM50" s="1317"/>
      <c r="CN50" s="1317" t="s">
        <v>573</v>
      </c>
      <c r="CO50" s="1317"/>
      <c r="CP50" s="1317"/>
      <c r="CQ50" s="1317"/>
      <c r="CR50" s="1317"/>
      <c r="CS50" s="1317"/>
      <c r="CT50" s="1317"/>
      <c r="CU50" s="1317"/>
      <c r="CV50" s="1317" t="s">
        <v>574</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622</v>
      </c>
      <c r="AO51" s="1316"/>
      <c r="AP51" s="1316"/>
      <c r="AQ51" s="1316"/>
      <c r="AR51" s="1316"/>
      <c r="AS51" s="1316"/>
      <c r="AT51" s="1316"/>
      <c r="AU51" s="1316"/>
      <c r="AV51" s="1316"/>
      <c r="AW51" s="1316"/>
      <c r="AX51" s="1316"/>
      <c r="AY51" s="1316"/>
      <c r="AZ51" s="1316"/>
      <c r="BA51" s="1316"/>
      <c r="BB51" s="1316" t="s">
        <v>623</v>
      </c>
      <c r="BC51" s="1316"/>
      <c r="BD51" s="1316"/>
      <c r="BE51" s="1316"/>
      <c r="BF51" s="1316"/>
      <c r="BG51" s="1316"/>
      <c r="BH51" s="1316"/>
      <c r="BI51" s="1316"/>
      <c r="BJ51" s="1316"/>
      <c r="BK51" s="1316"/>
      <c r="BL51" s="1316"/>
      <c r="BM51" s="1316"/>
      <c r="BN51" s="1316"/>
      <c r="BO51" s="1316"/>
      <c r="BP51" s="1313">
        <v>14.5</v>
      </c>
      <c r="BQ51" s="1313"/>
      <c r="BR51" s="1313"/>
      <c r="BS51" s="1313"/>
      <c r="BT51" s="1313"/>
      <c r="BU51" s="1313"/>
      <c r="BV51" s="1313"/>
      <c r="BW51" s="1313"/>
      <c r="BX51" s="1313">
        <v>14.9</v>
      </c>
      <c r="BY51" s="1313"/>
      <c r="BZ51" s="1313"/>
      <c r="CA51" s="1313"/>
      <c r="CB51" s="1313"/>
      <c r="CC51" s="1313"/>
      <c r="CD51" s="1313"/>
      <c r="CE51" s="1313"/>
      <c r="CF51" s="1313">
        <v>10.6</v>
      </c>
      <c r="CG51" s="1313"/>
      <c r="CH51" s="1313"/>
      <c r="CI51" s="1313"/>
      <c r="CJ51" s="1313"/>
      <c r="CK51" s="1313"/>
      <c r="CL51" s="1313"/>
      <c r="CM51" s="1313"/>
      <c r="CN51" s="1313">
        <v>19.399999999999999</v>
      </c>
      <c r="CO51" s="1313"/>
      <c r="CP51" s="1313"/>
      <c r="CQ51" s="1313"/>
      <c r="CR51" s="1313"/>
      <c r="CS51" s="1313"/>
      <c r="CT51" s="1313"/>
      <c r="CU51" s="1313"/>
      <c r="CV51" s="1313">
        <v>29.2</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624</v>
      </c>
      <c r="BC53" s="1316"/>
      <c r="BD53" s="1316"/>
      <c r="BE53" s="1316"/>
      <c r="BF53" s="1316"/>
      <c r="BG53" s="1316"/>
      <c r="BH53" s="1316"/>
      <c r="BI53" s="1316"/>
      <c r="BJ53" s="1316"/>
      <c r="BK53" s="1316"/>
      <c r="BL53" s="1316"/>
      <c r="BM53" s="1316"/>
      <c r="BN53" s="1316"/>
      <c r="BO53" s="1316"/>
      <c r="BP53" s="1313">
        <v>57.4</v>
      </c>
      <c r="BQ53" s="1313"/>
      <c r="BR53" s="1313"/>
      <c r="BS53" s="1313"/>
      <c r="BT53" s="1313"/>
      <c r="BU53" s="1313"/>
      <c r="BV53" s="1313"/>
      <c r="BW53" s="1313"/>
      <c r="BX53" s="1313">
        <v>59</v>
      </c>
      <c r="BY53" s="1313"/>
      <c r="BZ53" s="1313"/>
      <c r="CA53" s="1313"/>
      <c r="CB53" s="1313"/>
      <c r="CC53" s="1313"/>
      <c r="CD53" s="1313"/>
      <c r="CE53" s="1313"/>
      <c r="CF53" s="1313">
        <v>59.8</v>
      </c>
      <c r="CG53" s="1313"/>
      <c r="CH53" s="1313"/>
      <c r="CI53" s="1313"/>
      <c r="CJ53" s="1313"/>
      <c r="CK53" s="1313"/>
      <c r="CL53" s="1313"/>
      <c r="CM53" s="1313"/>
      <c r="CN53" s="1313">
        <v>61.2</v>
      </c>
      <c r="CO53" s="1313"/>
      <c r="CP53" s="1313"/>
      <c r="CQ53" s="1313"/>
      <c r="CR53" s="1313"/>
      <c r="CS53" s="1313"/>
      <c r="CT53" s="1313"/>
      <c r="CU53" s="1313"/>
      <c r="CV53" s="1313">
        <v>62.2</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625</v>
      </c>
      <c r="AO55" s="1317"/>
      <c r="AP55" s="1317"/>
      <c r="AQ55" s="1317"/>
      <c r="AR55" s="1317"/>
      <c r="AS55" s="1317"/>
      <c r="AT55" s="1317"/>
      <c r="AU55" s="1317"/>
      <c r="AV55" s="1317"/>
      <c r="AW55" s="1317"/>
      <c r="AX55" s="1317"/>
      <c r="AY55" s="1317"/>
      <c r="AZ55" s="1317"/>
      <c r="BA55" s="1317"/>
      <c r="BB55" s="1316" t="s">
        <v>623</v>
      </c>
      <c r="BC55" s="1316"/>
      <c r="BD55" s="1316"/>
      <c r="BE55" s="1316"/>
      <c r="BF55" s="1316"/>
      <c r="BG55" s="1316"/>
      <c r="BH55" s="1316"/>
      <c r="BI55" s="1316"/>
      <c r="BJ55" s="1316"/>
      <c r="BK55" s="1316"/>
      <c r="BL55" s="1316"/>
      <c r="BM55" s="1316"/>
      <c r="BN55" s="1316"/>
      <c r="BO55" s="1316"/>
      <c r="BP55" s="1313">
        <v>15</v>
      </c>
      <c r="BQ55" s="1313"/>
      <c r="BR55" s="1313"/>
      <c r="BS55" s="1313"/>
      <c r="BT55" s="1313"/>
      <c r="BU55" s="1313"/>
      <c r="BV55" s="1313"/>
      <c r="BW55" s="1313"/>
      <c r="BX55" s="1313">
        <v>12.2</v>
      </c>
      <c r="BY55" s="1313"/>
      <c r="BZ55" s="1313"/>
      <c r="CA55" s="1313"/>
      <c r="CB55" s="1313"/>
      <c r="CC55" s="1313"/>
      <c r="CD55" s="1313"/>
      <c r="CE55" s="1313"/>
      <c r="CF55" s="1313">
        <v>5</v>
      </c>
      <c r="CG55" s="1313"/>
      <c r="CH55" s="1313"/>
      <c r="CI55" s="1313"/>
      <c r="CJ55" s="1313"/>
      <c r="CK55" s="1313"/>
      <c r="CL55" s="1313"/>
      <c r="CM55" s="1313"/>
      <c r="CN55" s="1313">
        <v>5.4</v>
      </c>
      <c r="CO55" s="1313"/>
      <c r="CP55" s="1313"/>
      <c r="CQ55" s="1313"/>
      <c r="CR55" s="1313"/>
      <c r="CS55" s="1313"/>
      <c r="CT55" s="1313"/>
      <c r="CU55" s="1313"/>
      <c r="CV55" s="1313">
        <v>3.9</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626</v>
      </c>
      <c r="BC57" s="1316"/>
      <c r="BD57" s="1316"/>
      <c r="BE57" s="1316"/>
      <c r="BF57" s="1316"/>
      <c r="BG57" s="1316"/>
      <c r="BH57" s="1316"/>
      <c r="BI57" s="1316"/>
      <c r="BJ57" s="1316"/>
      <c r="BK57" s="1316"/>
      <c r="BL57" s="1316"/>
      <c r="BM57" s="1316"/>
      <c r="BN57" s="1316"/>
      <c r="BO57" s="1316"/>
      <c r="BP57" s="1313">
        <v>60.1</v>
      </c>
      <c r="BQ57" s="1313"/>
      <c r="BR57" s="1313"/>
      <c r="BS57" s="1313"/>
      <c r="BT57" s="1313"/>
      <c r="BU57" s="1313"/>
      <c r="BV57" s="1313"/>
      <c r="BW57" s="1313"/>
      <c r="BX57" s="1313">
        <v>61.2</v>
      </c>
      <c r="BY57" s="1313"/>
      <c r="BZ57" s="1313"/>
      <c r="CA57" s="1313"/>
      <c r="CB57" s="1313"/>
      <c r="CC57" s="1313"/>
      <c r="CD57" s="1313"/>
      <c r="CE57" s="1313"/>
      <c r="CF57" s="1313">
        <v>61.7</v>
      </c>
      <c r="CG57" s="1313"/>
      <c r="CH57" s="1313"/>
      <c r="CI57" s="1313"/>
      <c r="CJ57" s="1313"/>
      <c r="CK57" s="1313"/>
      <c r="CL57" s="1313"/>
      <c r="CM57" s="1313"/>
      <c r="CN57" s="1313">
        <v>62.6</v>
      </c>
      <c r="CO57" s="1313"/>
      <c r="CP57" s="1313"/>
      <c r="CQ57" s="1313"/>
      <c r="CR57" s="1313"/>
      <c r="CS57" s="1313"/>
      <c r="CT57" s="1313"/>
      <c r="CU57" s="1313"/>
      <c r="CV57" s="1313">
        <v>63.1</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627</v>
      </c>
    </row>
    <row r="64" spans="1:109" x14ac:dyDescent="0.15">
      <c r="B64" s="397"/>
      <c r="G64" s="404"/>
      <c r="I64" s="417"/>
      <c r="J64" s="417"/>
      <c r="K64" s="417"/>
      <c r="L64" s="417"/>
      <c r="M64" s="417"/>
      <c r="N64" s="418"/>
      <c r="AM64" s="404"/>
      <c r="AN64" s="404" t="s">
        <v>620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636</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621</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570</v>
      </c>
      <c r="BQ72" s="1317"/>
      <c r="BR72" s="1317"/>
      <c r="BS72" s="1317"/>
      <c r="BT72" s="1317"/>
      <c r="BU72" s="1317"/>
      <c r="BV72" s="1317"/>
      <c r="BW72" s="1317"/>
      <c r="BX72" s="1317" t="s">
        <v>571</v>
      </c>
      <c r="BY72" s="1317"/>
      <c r="BZ72" s="1317"/>
      <c r="CA72" s="1317"/>
      <c r="CB72" s="1317"/>
      <c r="CC72" s="1317"/>
      <c r="CD72" s="1317"/>
      <c r="CE72" s="1317"/>
      <c r="CF72" s="1317" t="s">
        <v>572</v>
      </c>
      <c r="CG72" s="1317"/>
      <c r="CH72" s="1317"/>
      <c r="CI72" s="1317"/>
      <c r="CJ72" s="1317"/>
      <c r="CK72" s="1317"/>
      <c r="CL72" s="1317"/>
      <c r="CM72" s="1317"/>
      <c r="CN72" s="1317" t="s">
        <v>573</v>
      </c>
      <c r="CO72" s="1317"/>
      <c r="CP72" s="1317"/>
      <c r="CQ72" s="1317"/>
      <c r="CR72" s="1317"/>
      <c r="CS72" s="1317"/>
      <c r="CT72" s="1317"/>
      <c r="CU72" s="1317"/>
      <c r="CV72" s="1317" t="s">
        <v>574</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622</v>
      </c>
      <c r="AO73" s="1316"/>
      <c r="AP73" s="1316"/>
      <c r="AQ73" s="1316"/>
      <c r="AR73" s="1316"/>
      <c r="AS73" s="1316"/>
      <c r="AT73" s="1316"/>
      <c r="AU73" s="1316"/>
      <c r="AV73" s="1316"/>
      <c r="AW73" s="1316"/>
      <c r="AX73" s="1316"/>
      <c r="AY73" s="1316"/>
      <c r="AZ73" s="1316"/>
      <c r="BA73" s="1316"/>
      <c r="BB73" s="1316" t="s">
        <v>628</v>
      </c>
      <c r="BC73" s="1316"/>
      <c r="BD73" s="1316"/>
      <c r="BE73" s="1316"/>
      <c r="BF73" s="1316"/>
      <c r="BG73" s="1316"/>
      <c r="BH73" s="1316"/>
      <c r="BI73" s="1316"/>
      <c r="BJ73" s="1316"/>
      <c r="BK73" s="1316"/>
      <c r="BL73" s="1316"/>
      <c r="BM73" s="1316"/>
      <c r="BN73" s="1316"/>
      <c r="BO73" s="1316"/>
      <c r="BP73" s="1313">
        <v>14.5</v>
      </c>
      <c r="BQ73" s="1313"/>
      <c r="BR73" s="1313"/>
      <c r="BS73" s="1313"/>
      <c r="BT73" s="1313"/>
      <c r="BU73" s="1313"/>
      <c r="BV73" s="1313"/>
      <c r="BW73" s="1313"/>
      <c r="BX73" s="1313">
        <v>14.9</v>
      </c>
      <c r="BY73" s="1313"/>
      <c r="BZ73" s="1313"/>
      <c r="CA73" s="1313"/>
      <c r="CB73" s="1313"/>
      <c r="CC73" s="1313"/>
      <c r="CD73" s="1313"/>
      <c r="CE73" s="1313"/>
      <c r="CF73" s="1313">
        <v>10.6</v>
      </c>
      <c r="CG73" s="1313"/>
      <c r="CH73" s="1313"/>
      <c r="CI73" s="1313"/>
      <c r="CJ73" s="1313"/>
      <c r="CK73" s="1313"/>
      <c r="CL73" s="1313"/>
      <c r="CM73" s="1313"/>
      <c r="CN73" s="1313">
        <v>19.399999999999999</v>
      </c>
      <c r="CO73" s="1313"/>
      <c r="CP73" s="1313"/>
      <c r="CQ73" s="1313"/>
      <c r="CR73" s="1313"/>
      <c r="CS73" s="1313"/>
      <c r="CT73" s="1313"/>
      <c r="CU73" s="1313"/>
      <c r="CV73" s="1313">
        <v>29.2</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629</v>
      </c>
      <c r="BC75" s="1316"/>
      <c r="BD75" s="1316"/>
      <c r="BE75" s="1316"/>
      <c r="BF75" s="1316"/>
      <c r="BG75" s="1316"/>
      <c r="BH75" s="1316"/>
      <c r="BI75" s="1316"/>
      <c r="BJ75" s="1316"/>
      <c r="BK75" s="1316"/>
      <c r="BL75" s="1316"/>
      <c r="BM75" s="1316"/>
      <c r="BN75" s="1316"/>
      <c r="BO75" s="1316"/>
      <c r="BP75" s="1313">
        <v>6.4</v>
      </c>
      <c r="BQ75" s="1313"/>
      <c r="BR75" s="1313"/>
      <c r="BS75" s="1313"/>
      <c r="BT75" s="1313"/>
      <c r="BU75" s="1313"/>
      <c r="BV75" s="1313"/>
      <c r="BW75" s="1313"/>
      <c r="BX75" s="1313">
        <v>6.2</v>
      </c>
      <c r="BY75" s="1313"/>
      <c r="BZ75" s="1313"/>
      <c r="CA75" s="1313"/>
      <c r="CB75" s="1313"/>
      <c r="CC75" s="1313"/>
      <c r="CD75" s="1313"/>
      <c r="CE75" s="1313"/>
      <c r="CF75" s="1313">
        <v>5.6</v>
      </c>
      <c r="CG75" s="1313"/>
      <c r="CH75" s="1313"/>
      <c r="CI75" s="1313"/>
      <c r="CJ75" s="1313"/>
      <c r="CK75" s="1313"/>
      <c r="CL75" s="1313"/>
      <c r="CM75" s="1313"/>
      <c r="CN75" s="1313">
        <v>5.2</v>
      </c>
      <c r="CO75" s="1313"/>
      <c r="CP75" s="1313"/>
      <c r="CQ75" s="1313"/>
      <c r="CR75" s="1313"/>
      <c r="CS75" s="1313"/>
      <c r="CT75" s="1313"/>
      <c r="CU75" s="1313"/>
      <c r="CV75" s="1313">
        <v>5.3</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630</v>
      </c>
      <c r="AO77" s="1317"/>
      <c r="AP77" s="1317"/>
      <c r="AQ77" s="1317"/>
      <c r="AR77" s="1317"/>
      <c r="AS77" s="1317"/>
      <c r="AT77" s="1317"/>
      <c r="AU77" s="1317"/>
      <c r="AV77" s="1317"/>
      <c r="AW77" s="1317"/>
      <c r="AX77" s="1317"/>
      <c r="AY77" s="1317"/>
      <c r="AZ77" s="1317"/>
      <c r="BA77" s="1317"/>
      <c r="BB77" s="1316" t="s">
        <v>631</v>
      </c>
      <c r="BC77" s="1316"/>
      <c r="BD77" s="1316"/>
      <c r="BE77" s="1316"/>
      <c r="BF77" s="1316"/>
      <c r="BG77" s="1316"/>
      <c r="BH77" s="1316"/>
      <c r="BI77" s="1316"/>
      <c r="BJ77" s="1316"/>
      <c r="BK77" s="1316"/>
      <c r="BL77" s="1316"/>
      <c r="BM77" s="1316"/>
      <c r="BN77" s="1316"/>
      <c r="BO77" s="1316"/>
      <c r="BP77" s="1313">
        <v>15</v>
      </c>
      <c r="BQ77" s="1313"/>
      <c r="BR77" s="1313"/>
      <c r="BS77" s="1313"/>
      <c r="BT77" s="1313"/>
      <c r="BU77" s="1313"/>
      <c r="BV77" s="1313"/>
      <c r="BW77" s="1313"/>
      <c r="BX77" s="1313">
        <v>12.2</v>
      </c>
      <c r="BY77" s="1313"/>
      <c r="BZ77" s="1313"/>
      <c r="CA77" s="1313"/>
      <c r="CB77" s="1313"/>
      <c r="CC77" s="1313"/>
      <c r="CD77" s="1313"/>
      <c r="CE77" s="1313"/>
      <c r="CF77" s="1313">
        <v>5</v>
      </c>
      <c r="CG77" s="1313"/>
      <c r="CH77" s="1313"/>
      <c r="CI77" s="1313"/>
      <c r="CJ77" s="1313"/>
      <c r="CK77" s="1313"/>
      <c r="CL77" s="1313"/>
      <c r="CM77" s="1313"/>
      <c r="CN77" s="1313">
        <v>5.4</v>
      </c>
      <c r="CO77" s="1313"/>
      <c r="CP77" s="1313"/>
      <c r="CQ77" s="1313"/>
      <c r="CR77" s="1313"/>
      <c r="CS77" s="1313"/>
      <c r="CT77" s="1313"/>
      <c r="CU77" s="1313"/>
      <c r="CV77" s="1313">
        <v>3.9</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632</v>
      </c>
      <c r="BC79" s="1316"/>
      <c r="BD79" s="1316"/>
      <c r="BE79" s="1316"/>
      <c r="BF79" s="1316"/>
      <c r="BG79" s="1316"/>
      <c r="BH79" s="1316"/>
      <c r="BI79" s="1316"/>
      <c r="BJ79" s="1316"/>
      <c r="BK79" s="1316"/>
      <c r="BL79" s="1316"/>
      <c r="BM79" s="1316"/>
      <c r="BN79" s="1316"/>
      <c r="BO79" s="1316"/>
      <c r="BP79" s="1313">
        <v>5</v>
      </c>
      <c r="BQ79" s="1313"/>
      <c r="BR79" s="1313"/>
      <c r="BS79" s="1313"/>
      <c r="BT79" s="1313"/>
      <c r="BU79" s="1313"/>
      <c r="BV79" s="1313"/>
      <c r="BW79" s="1313"/>
      <c r="BX79" s="1313">
        <v>4.8</v>
      </c>
      <c r="BY79" s="1313"/>
      <c r="BZ79" s="1313"/>
      <c r="CA79" s="1313"/>
      <c r="CB79" s="1313"/>
      <c r="CC79" s="1313"/>
      <c r="CD79" s="1313"/>
      <c r="CE79" s="1313"/>
      <c r="CF79" s="1313">
        <v>4.5</v>
      </c>
      <c r="CG79" s="1313"/>
      <c r="CH79" s="1313"/>
      <c r="CI79" s="1313"/>
      <c r="CJ79" s="1313"/>
      <c r="CK79" s="1313"/>
      <c r="CL79" s="1313"/>
      <c r="CM79" s="1313"/>
      <c r="CN79" s="1313">
        <v>4.2</v>
      </c>
      <c r="CO79" s="1313"/>
      <c r="CP79" s="1313"/>
      <c r="CQ79" s="1313"/>
      <c r="CR79" s="1313"/>
      <c r="CS79" s="1313"/>
      <c r="CT79" s="1313"/>
      <c r="CU79" s="1313"/>
      <c r="CV79" s="1313">
        <v>4.2</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geHo27jMvwfF1r3JHQhf9GT3BuftNjT+D4yJvQeMj6smh6k9ahkGtsXdrhLJ1/sDie5DSfovSGVZT3Rg5JACpw==" saltValue="zbpYKds3ufLdCQM7lDJXZ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633</v>
      </c>
    </row>
  </sheetData>
  <sheetProtection algorithmName="SHA-512" hashValue="sVd0mCKQON8njwwI6Qg6sgK5hH3HXh3v3jrnw256ypgVPaESuquq9m1ONT8CijF4kMN+t0QfWZ4AJskg9g7jgg==" saltValue="FI+2cKnNF/5evP3SCPWIL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634</v>
      </c>
    </row>
  </sheetData>
  <sheetProtection algorithmName="SHA-512" hashValue="5NoLc77wm/UlgJYTSw7yKn0fNXrZxVnX6wARiJcbLvei2wOHQjPXZx9XWEto4i/NNnGBu+OkQtVJJJ8yTeOsDg==" saltValue="ZkEzS28LMYvzmSip675zF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567</v>
      </c>
      <c r="G2" s="157"/>
      <c r="H2" s="158"/>
    </row>
    <row r="3" spans="1:8" x14ac:dyDescent="0.15">
      <c r="A3" s="154" t="s">
        <v>560</v>
      </c>
      <c r="B3" s="159"/>
      <c r="C3" s="160"/>
      <c r="D3" s="161">
        <v>33880</v>
      </c>
      <c r="E3" s="162"/>
      <c r="F3" s="163">
        <v>40879</v>
      </c>
      <c r="G3" s="164"/>
      <c r="H3" s="165"/>
    </row>
    <row r="4" spans="1:8" x14ac:dyDescent="0.15">
      <c r="A4" s="166"/>
      <c r="B4" s="167"/>
      <c r="C4" s="168"/>
      <c r="D4" s="169">
        <v>18211</v>
      </c>
      <c r="E4" s="170"/>
      <c r="F4" s="171">
        <v>24087</v>
      </c>
      <c r="G4" s="172"/>
      <c r="H4" s="173"/>
    </row>
    <row r="5" spans="1:8" x14ac:dyDescent="0.15">
      <c r="A5" s="154" t="s">
        <v>562</v>
      </c>
      <c r="B5" s="159"/>
      <c r="C5" s="160"/>
      <c r="D5" s="161">
        <v>41059</v>
      </c>
      <c r="E5" s="162"/>
      <c r="F5" s="163">
        <v>42651</v>
      </c>
      <c r="G5" s="164"/>
      <c r="H5" s="165"/>
    </row>
    <row r="6" spans="1:8" x14ac:dyDescent="0.15">
      <c r="A6" s="166"/>
      <c r="B6" s="167"/>
      <c r="C6" s="168"/>
      <c r="D6" s="169">
        <v>20997</v>
      </c>
      <c r="E6" s="170"/>
      <c r="F6" s="171">
        <v>22675</v>
      </c>
      <c r="G6" s="172"/>
      <c r="H6" s="173"/>
    </row>
    <row r="7" spans="1:8" x14ac:dyDescent="0.15">
      <c r="A7" s="154" t="s">
        <v>563</v>
      </c>
      <c r="B7" s="159"/>
      <c r="C7" s="160"/>
      <c r="D7" s="161">
        <v>31940</v>
      </c>
      <c r="E7" s="162"/>
      <c r="F7" s="163">
        <v>43226</v>
      </c>
      <c r="G7" s="164"/>
      <c r="H7" s="165"/>
    </row>
    <row r="8" spans="1:8" x14ac:dyDescent="0.15">
      <c r="A8" s="166"/>
      <c r="B8" s="167"/>
      <c r="C8" s="168"/>
      <c r="D8" s="169">
        <v>15188</v>
      </c>
      <c r="E8" s="170"/>
      <c r="F8" s="171">
        <v>22622</v>
      </c>
      <c r="G8" s="172"/>
      <c r="H8" s="173"/>
    </row>
    <row r="9" spans="1:8" x14ac:dyDescent="0.15">
      <c r="A9" s="154" t="s">
        <v>564</v>
      </c>
      <c r="B9" s="159"/>
      <c r="C9" s="160"/>
      <c r="D9" s="161">
        <v>45968</v>
      </c>
      <c r="E9" s="162"/>
      <c r="F9" s="163">
        <v>42836</v>
      </c>
      <c r="G9" s="164"/>
      <c r="H9" s="165"/>
    </row>
    <row r="10" spans="1:8" x14ac:dyDescent="0.15">
      <c r="A10" s="166"/>
      <c r="B10" s="167"/>
      <c r="C10" s="168"/>
      <c r="D10" s="169">
        <v>22396</v>
      </c>
      <c r="E10" s="170"/>
      <c r="F10" s="171">
        <v>22936</v>
      </c>
      <c r="G10" s="172"/>
      <c r="H10" s="173"/>
    </row>
    <row r="11" spans="1:8" x14ac:dyDescent="0.15">
      <c r="A11" s="154" t="s">
        <v>565</v>
      </c>
      <c r="B11" s="159"/>
      <c r="C11" s="160"/>
      <c r="D11" s="161">
        <v>42653</v>
      </c>
      <c r="E11" s="162"/>
      <c r="F11" s="163">
        <v>44161</v>
      </c>
      <c r="G11" s="164"/>
      <c r="H11" s="165"/>
    </row>
    <row r="12" spans="1:8" x14ac:dyDescent="0.15">
      <c r="A12" s="166"/>
      <c r="B12" s="167"/>
      <c r="C12" s="174"/>
      <c r="D12" s="169">
        <v>19762</v>
      </c>
      <c r="E12" s="170"/>
      <c r="F12" s="171">
        <v>23644</v>
      </c>
      <c r="G12" s="172"/>
      <c r="H12" s="173"/>
    </row>
    <row r="13" spans="1:8" x14ac:dyDescent="0.15">
      <c r="A13" s="154"/>
      <c r="B13" s="159"/>
      <c r="C13" s="175"/>
      <c r="D13" s="176">
        <v>39100</v>
      </c>
      <c r="E13" s="177"/>
      <c r="F13" s="178">
        <v>42751</v>
      </c>
      <c r="G13" s="179"/>
      <c r="H13" s="165"/>
    </row>
    <row r="14" spans="1:8" x14ac:dyDescent="0.15">
      <c r="A14" s="166"/>
      <c r="B14" s="167"/>
      <c r="C14" s="168"/>
      <c r="D14" s="169">
        <v>19311</v>
      </c>
      <c r="E14" s="170"/>
      <c r="F14" s="171">
        <v>23193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3.14</v>
      </c>
      <c r="C19" s="180">
        <f>ROUND(VALUE(SUBSTITUTE(実質収支比率等に係る経年分析!G$48,"▲","-")),2)</f>
        <v>3.75</v>
      </c>
      <c r="D19" s="180">
        <f>ROUND(VALUE(SUBSTITUTE(実質収支比率等に係る経年分析!H$48,"▲","-")),2)</f>
        <v>5.12</v>
      </c>
      <c r="E19" s="180">
        <f>ROUND(VALUE(SUBSTITUTE(実質収支比率等に係る経年分析!I$48,"▲","-")),2)</f>
        <v>1.31</v>
      </c>
      <c r="F19" s="180">
        <f>ROUND(VALUE(SUBSTITUTE(実質収支比率等に係る経年分析!J$48,"▲","-")),2)</f>
        <v>4.34</v>
      </c>
    </row>
    <row r="20" spans="1:11" x14ac:dyDescent="0.15">
      <c r="A20" s="180" t="s">
        <v>55</v>
      </c>
      <c r="B20" s="180">
        <f>ROUND(VALUE(SUBSTITUTE(実質収支比率等に係る経年分析!F$47,"▲","-")),2)</f>
        <v>6.7</v>
      </c>
      <c r="C20" s="180">
        <f>ROUND(VALUE(SUBSTITUTE(実質収支比率等に係る経年分析!G$47,"▲","-")),2)</f>
        <v>6.7</v>
      </c>
      <c r="D20" s="180">
        <f>ROUND(VALUE(SUBSTITUTE(実質収支比率等に係る経年分析!H$47,"▲","-")),2)</f>
        <v>6.57</v>
      </c>
      <c r="E20" s="180">
        <f>ROUND(VALUE(SUBSTITUTE(実質収支比率等に係る経年分析!I$47,"▲","-")),2)</f>
        <v>6.61</v>
      </c>
      <c r="F20" s="180">
        <f>ROUND(VALUE(SUBSTITUTE(実質収支比率等に係る経年分析!J$47,"▲","-")),2)</f>
        <v>5.28</v>
      </c>
    </row>
    <row r="21" spans="1:11" x14ac:dyDescent="0.15">
      <c r="A21" s="180" t="s">
        <v>56</v>
      </c>
      <c r="B21" s="180">
        <f>IF(ISNUMBER(VALUE(SUBSTITUTE(実質収支比率等に係る経年分析!F$49,"▲","-"))),ROUND(VALUE(SUBSTITUTE(実質収支比率等に係る経年分析!F$49,"▲","-")),2),NA())</f>
        <v>-1.86</v>
      </c>
      <c r="C21" s="180">
        <f>IF(ISNUMBER(VALUE(SUBSTITUTE(実質収支比率等に係る経年分析!G$49,"▲","-"))),ROUND(VALUE(SUBSTITUTE(実質収支比率等に係る経年分析!G$49,"▲","-")),2),NA())</f>
        <v>0.62</v>
      </c>
      <c r="D21" s="180">
        <f>IF(ISNUMBER(VALUE(SUBSTITUTE(実質収支比率等に係る経年分析!H$49,"▲","-"))),ROUND(VALUE(SUBSTITUTE(実質収支比率等に係る経年分析!H$49,"▲","-")),2),NA())</f>
        <v>1.44</v>
      </c>
      <c r="E21" s="180">
        <f>IF(ISNUMBER(VALUE(SUBSTITUTE(実質収支比率等に係る経年分析!I$49,"▲","-"))),ROUND(VALUE(SUBSTITUTE(実質収支比率等に係る経年分析!I$49,"▲","-")),2),NA())</f>
        <v>-3.75</v>
      </c>
      <c r="F21" s="180">
        <f>IF(ISNUMBER(VALUE(SUBSTITUTE(実質収支比率等に係る経年分析!J$49,"▲","-"))),ROUND(VALUE(SUBSTITUTE(実質収支比率等に係る経年分析!J$49,"▲","-")),2),NA())</f>
        <v>1.91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0.92</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駐車場事業特別会計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墓園事業特別会計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0.16</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0.18</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1.1599999999999999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1.85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1.1000000000000001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3.09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5.0599999999999996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4.2699999999999996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4.74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5.21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6.64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7.52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3099</v>
      </c>
      <c r="E42" s="182"/>
      <c r="F42" s="182"/>
      <c r="G42" s="182">
        <f>'実質公債費比率（分子）の構造'!L$52</f>
        <v>3165</v>
      </c>
      <c r="H42" s="182"/>
      <c r="I42" s="182"/>
      <c r="J42" s="182">
        <f>'実質公債費比率（分子）の構造'!M$52</f>
        <v>3168</v>
      </c>
      <c r="K42" s="182"/>
      <c r="L42" s="182"/>
      <c r="M42" s="182">
        <f>'実質公債費比率（分子）の構造'!N$52</f>
        <v>3128</v>
      </c>
      <c r="N42" s="182"/>
      <c r="O42" s="182"/>
      <c r="P42" s="182">
        <f>'実質公債費比率（分子）の構造'!O$52</f>
        <v>3140</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1</v>
      </c>
      <c r="O43" s="182"/>
      <c r="P43" s="182"/>
    </row>
    <row r="44" spans="1:16" x14ac:dyDescent="0.15">
      <c r="A44" s="182" t="s">
        <v>65</v>
      </c>
      <c r="B44" s="182">
        <f>'実質公債費比率（分子）の構造'!K$50</f>
        <v>20</v>
      </c>
      <c r="C44" s="182"/>
      <c r="D44" s="182"/>
      <c r="E44" s="182">
        <f>'実質公債費比率（分子）の構造'!L$50</f>
        <v>24</v>
      </c>
      <c r="F44" s="182"/>
      <c r="G44" s="182"/>
      <c r="H44" s="182">
        <f>'実質公債費比率（分子）の構造'!M$50</f>
        <v>27</v>
      </c>
      <c r="I44" s="182"/>
      <c r="J44" s="182"/>
      <c r="K44" s="182">
        <f>'実質公債費比率（分子）の構造'!N$50</f>
        <v>28</v>
      </c>
      <c r="L44" s="182"/>
      <c r="M44" s="182"/>
      <c r="N44" s="182">
        <f>'実質公債費比率（分子）の構造'!O$50</f>
        <v>28</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f>'実質公債費比率（分子）の構造'!N$49</f>
        <v>2</v>
      </c>
      <c r="L45" s="182"/>
      <c r="M45" s="182"/>
      <c r="N45" s="182">
        <f>'実質公債費比率（分子）の構造'!O$49</f>
        <v>10</v>
      </c>
      <c r="O45" s="182"/>
      <c r="P45" s="182"/>
    </row>
    <row r="46" spans="1:16" x14ac:dyDescent="0.15">
      <c r="A46" s="182" t="s">
        <v>67</v>
      </c>
      <c r="B46" s="182">
        <f>'実質公債費比率（分子）の構造'!K$48</f>
        <v>713</v>
      </c>
      <c r="C46" s="182"/>
      <c r="D46" s="182"/>
      <c r="E46" s="182">
        <f>'実質公債費比率（分子）の構造'!L$48</f>
        <v>703</v>
      </c>
      <c r="F46" s="182"/>
      <c r="G46" s="182"/>
      <c r="H46" s="182">
        <f>'実質公債費比率（分子）の構造'!M$48</f>
        <v>668</v>
      </c>
      <c r="I46" s="182"/>
      <c r="J46" s="182"/>
      <c r="K46" s="182">
        <f>'実質公債費比率（分子）の構造'!N$48</f>
        <v>700</v>
      </c>
      <c r="L46" s="182"/>
      <c r="M46" s="182"/>
      <c r="N46" s="182">
        <f>'実質公債費比率（分子）の構造'!O$48</f>
        <v>718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3636</v>
      </c>
      <c r="C49" s="182"/>
      <c r="D49" s="182"/>
      <c r="E49" s="182">
        <f>'実質公債費比率（分子）の構造'!L$45</f>
        <v>3439</v>
      </c>
      <c r="F49" s="182"/>
      <c r="G49" s="182"/>
      <c r="H49" s="182">
        <f>'実質公債費比率（分子）の構造'!M$45</f>
        <v>3391</v>
      </c>
      <c r="I49" s="182"/>
      <c r="J49" s="182"/>
      <c r="K49" s="182">
        <f>'実質公債費比率（分子）の構造'!N$45</f>
        <v>3467</v>
      </c>
      <c r="L49" s="182"/>
      <c r="M49" s="182"/>
      <c r="N49" s="182">
        <f>'実質公債費比率（分子）の構造'!O$45</f>
        <v>3496</v>
      </c>
      <c r="O49" s="182"/>
      <c r="P49" s="182"/>
    </row>
    <row r="50" spans="1:16" x14ac:dyDescent="0.15">
      <c r="A50" s="182" t="s">
        <v>71</v>
      </c>
      <c r="B50" s="182" t="e">
        <f>NA()</f>
        <v>#N/A</v>
      </c>
      <c r="C50" s="182">
        <f>IF(ISNUMBER('実質公債費比率（分子）の構造'!K$53),'実質公債費比率（分子）の構造'!K$53,NA())</f>
        <v>1270</v>
      </c>
      <c r="D50" s="182" t="e">
        <f>NA()</f>
        <v>#N/A</v>
      </c>
      <c r="E50" s="182" t="e">
        <f>NA()</f>
        <v>#N/A</v>
      </c>
      <c r="F50" s="182">
        <f>IF(ISNUMBER('実質公債費比率（分子）の構造'!L$53),'実質公債費比率（分子）の構造'!L$53,NA())</f>
        <v>1001</v>
      </c>
      <c r="G50" s="182" t="e">
        <f>NA()</f>
        <v>#N/A</v>
      </c>
      <c r="H50" s="182" t="e">
        <f>NA()</f>
        <v>#N/A</v>
      </c>
      <c r="I50" s="182">
        <f>IF(ISNUMBER('実質公債費比率（分子）の構造'!M$53),'実質公債費比率（分子）の構造'!M$53,NA())</f>
        <v>918</v>
      </c>
      <c r="J50" s="182" t="e">
        <f>NA()</f>
        <v>#N/A</v>
      </c>
      <c r="K50" s="182" t="e">
        <f>NA()</f>
        <v>#N/A</v>
      </c>
      <c r="L50" s="182">
        <f>IF(ISNUMBER('実質公債費比率（分子）の構造'!N$53),'実質公債費比率（分子）の構造'!N$53,NA())</f>
        <v>1069</v>
      </c>
      <c r="M50" s="182" t="e">
        <f>NA()</f>
        <v>#N/A</v>
      </c>
      <c r="N50" s="182" t="e">
        <f>NA()</f>
        <v>#N/A</v>
      </c>
      <c r="O50" s="182">
        <f>IF(ISNUMBER('実質公債費比率（分子）の構造'!O$53),'実質公債費比率（分子）の構造'!O$53,NA())</f>
        <v>1113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29652</v>
      </c>
      <c r="E56" s="181"/>
      <c r="F56" s="181"/>
      <c r="G56" s="181">
        <f>'将来負担比率（分子）の構造'!J$52</f>
        <v>29333</v>
      </c>
      <c r="H56" s="181"/>
      <c r="I56" s="181"/>
      <c r="J56" s="181">
        <f>'将来負担比率（分子）の構造'!K$52</f>
        <v>29384</v>
      </c>
      <c r="K56" s="181"/>
      <c r="L56" s="181"/>
      <c r="M56" s="181">
        <f>'将来負担比率（分子）の構造'!L$52</f>
        <v>29369</v>
      </c>
      <c r="N56" s="181"/>
      <c r="O56" s="181"/>
      <c r="P56" s="181">
        <f>'将来負担比率（分子）の構造'!M$52</f>
        <v>29205</v>
      </c>
    </row>
    <row r="57" spans="1:16" x14ac:dyDescent="0.15">
      <c r="A57" s="181" t="s">
        <v>42</v>
      </c>
      <c r="B57" s="181"/>
      <c r="C57" s="181"/>
      <c r="D57" s="181">
        <f>'将来負担比率（分子）の構造'!I$51</f>
        <v>20984</v>
      </c>
      <c r="E57" s="181"/>
      <c r="F57" s="181"/>
      <c r="G57" s="181">
        <f>'将来負担比率（分子）の構造'!J$51</f>
        <v>20625</v>
      </c>
      <c r="H57" s="181"/>
      <c r="I57" s="181"/>
      <c r="J57" s="181">
        <f>'将来負担比率（分子）の構造'!K$51</f>
        <v>19933</v>
      </c>
      <c r="K57" s="181"/>
      <c r="L57" s="181"/>
      <c r="M57" s="181">
        <f>'将来負担比率（分子）の構造'!L$51</f>
        <v>18620</v>
      </c>
      <c r="N57" s="181"/>
      <c r="O57" s="181"/>
      <c r="P57" s="181">
        <f>'将来負担比率（分子）の構造'!M$51</f>
        <v>15652</v>
      </c>
    </row>
    <row r="58" spans="1:16" x14ac:dyDescent="0.15">
      <c r="A58" s="181" t="s">
        <v>41</v>
      </c>
      <c r="B58" s="181"/>
      <c r="C58" s="181"/>
      <c r="D58" s="181">
        <f>'将来負担比率（分子）の構造'!I$50</f>
        <v>3207</v>
      </c>
      <c r="E58" s="181"/>
      <c r="F58" s="181"/>
      <c r="G58" s="181">
        <f>'将来負担比率（分子）の構造'!J$50</f>
        <v>3191</v>
      </c>
      <c r="H58" s="181"/>
      <c r="I58" s="181"/>
      <c r="J58" s="181">
        <f>'将来負担比率（分子）の構造'!K$50</f>
        <v>3674</v>
      </c>
      <c r="K58" s="181"/>
      <c r="L58" s="181"/>
      <c r="M58" s="181">
        <f>'将来負担比率（分子）の構造'!L$50</f>
        <v>4000</v>
      </c>
      <c r="N58" s="181"/>
      <c r="O58" s="181"/>
      <c r="P58" s="181">
        <f>'将来負担比率（分子）の構造'!M$50</f>
        <v>3785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4524</v>
      </c>
      <c r="C62" s="181"/>
      <c r="D62" s="181"/>
      <c r="E62" s="181">
        <f>'将来負担比率（分子）の構造'!J$45</f>
        <v>4428</v>
      </c>
      <c r="F62" s="181"/>
      <c r="G62" s="181"/>
      <c r="H62" s="181">
        <f>'将来負担比率（分子）の構造'!K$45</f>
        <v>4248</v>
      </c>
      <c r="I62" s="181"/>
      <c r="J62" s="181"/>
      <c r="K62" s="181">
        <f>'将来負担比率（分子）の構造'!L$45</f>
        <v>4435</v>
      </c>
      <c r="L62" s="181"/>
      <c r="M62" s="181"/>
      <c r="N62" s="181">
        <f>'将来負担比率（分子）の構造'!M$45</f>
        <v>4608</v>
      </c>
      <c r="O62" s="181"/>
      <c r="P62" s="181"/>
    </row>
    <row r="63" spans="1:16" x14ac:dyDescent="0.15">
      <c r="A63" s="181" t="s">
        <v>34</v>
      </c>
      <c r="B63" s="181">
        <f>'将来負担比率（分子）の構造'!I$44</f>
        <v>39</v>
      </c>
      <c r="C63" s="181"/>
      <c r="D63" s="181"/>
      <c r="E63" s="181">
        <f>'将来負担比率（分子）の構造'!J$44</f>
        <v>142</v>
      </c>
      <c r="F63" s="181"/>
      <c r="G63" s="181"/>
      <c r="H63" s="181">
        <f>'将来負担比率（分子）の構造'!K$44</f>
        <v>215</v>
      </c>
      <c r="I63" s="181"/>
      <c r="J63" s="181"/>
      <c r="K63" s="181">
        <f>'将来負担比率（分子）の構造'!L$44</f>
        <v>470</v>
      </c>
      <c r="L63" s="181"/>
      <c r="M63" s="181"/>
      <c r="N63" s="181">
        <f>'将来負担比率（分子）の構造'!M$44</f>
        <v>473</v>
      </c>
      <c r="O63" s="181"/>
      <c r="P63" s="181"/>
    </row>
    <row r="64" spans="1:16" x14ac:dyDescent="0.15">
      <c r="A64" s="181" t="s">
        <v>33</v>
      </c>
      <c r="B64" s="181">
        <f>'将来負担比率（分子）の構造'!I$43</f>
        <v>9040</v>
      </c>
      <c r="C64" s="181"/>
      <c r="D64" s="181"/>
      <c r="E64" s="181">
        <f>'将来負担比率（分子）の構造'!J$43</f>
        <v>8821</v>
      </c>
      <c r="F64" s="181"/>
      <c r="G64" s="181"/>
      <c r="H64" s="181">
        <f>'将来負担比率（分子）の構造'!K$43</f>
        <v>8119</v>
      </c>
      <c r="I64" s="181"/>
      <c r="J64" s="181"/>
      <c r="K64" s="181">
        <f>'将来負担比率（分子）の構造'!L$43</f>
        <v>7861</v>
      </c>
      <c r="L64" s="181"/>
      <c r="M64" s="181"/>
      <c r="N64" s="181">
        <f>'将来負担比率（分子）の構造'!M$43</f>
        <v>7387</v>
      </c>
      <c r="O64" s="181"/>
      <c r="P64" s="181"/>
    </row>
    <row r="65" spans="1:16" x14ac:dyDescent="0.15">
      <c r="A65" s="181" t="s">
        <v>32</v>
      </c>
      <c r="B65" s="181">
        <f>'将来負担比率（分子）の構造'!I$42</f>
        <v>4351</v>
      </c>
      <c r="C65" s="181"/>
      <c r="D65" s="181"/>
      <c r="E65" s="181">
        <f>'将来負担比率（分子）の構造'!J$42</f>
        <v>3700</v>
      </c>
      <c r="F65" s="181"/>
      <c r="G65" s="181"/>
      <c r="H65" s="181">
        <f>'将来負担比率（分子）の構造'!K$42</f>
        <v>3618</v>
      </c>
      <c r="I65" s="181"/>
      <c r="J65" s="181"/>
      <c r="K65" s="181">
        <f>'将来負担比率（分子）の構造'!L$42</f>
        <v>3413</v>
      </c>
      <c r="L65" s="181"/>
      <c r="M65" s="181"/>
      <c r="N65" s="181">
        <f>'将来負担比率（分子）の構造'!M$42</f>
        <v>1710</v>
      </c>
      <c r="O65" s="181"/>
      <c r="P65" s="181"/>
    </row>
    <row r="66" spans="1:16" x14ac:dyDescent="0.15">
      <c r="A66" s="181" t="s">
        <v>31</v>
      </c>
      <c r="B66" s="181">
        <f>'将来負担比率（分子）の構造'!I$41</f>
        <v>38594</v>
      </c>
      <c r="C66" s="181"/>
      <c r="D66" s="181"/>
      <c r="E66" s="181">
        <f>'将来負担比率（分子）の構造'!J$41</f>
        <v>38833</v>
      </c>
      <c r="F66" s="181"/>
      <c r="G66" s="181"/>
      <c r="H66" s="181">
        <f>'将来負担比率（分子）の構造'!K$41</f>
        <v>38798</v>
      </c>
      <c r="I66" s="181"/>
      <c r="J66" s="181"/>
      <c r="K66" s="181">
        <f>'将来負担比率（分子）の構造'!L$41</f>
        <v>39507</v>
      </c>
      <c r="L66" s="181"/>
      <c r="M66" s="181"/>
      <c r="N66" s="181">
        <f>'将来負担比率（分子）の構造'!M$41</f>
        <v>40186</v>
      </c>
      <c r="O66" s="181"/>
      <c r="P66" s="181"/>
    </row>
    <row r="67" spans="1:16" x14ac:dyDescent="0.15">
      <c r="A67" s="181" t="s">
        <v>75</v>
      </c>
      <c r="B67" s="181" t="e">
        <f>NA()</f>
        <v>#N/A</v>
      </c>
      <c r="C67" s="181">
        <f>IF(ISNUMBER('将来負担比率（分子）の構造'!I$53), IF('将来負担比率（分子）の構造'!I$53 &lt; 0, 0, '将来負担比率（分子）の構造'!I$53), NA())</f>
        <v>2705</v>
      </c>
      <c r="D67" s="181" t="e">
        <f>NA()</f>
        <v>#N/A</v>
      </c>
      <c r="E67" s="181" t="e">
        <f>NA()</f>
        <v>#N/A</v>
      </c>
      <c r="F67" s="181">
        <f>IF(ISNUMBER('将来負担比率（分子）の構造'!J$53), IF('将来負担比率（分子）の構造'!J$53 &lt; 0, 0, '将来負担比率（分子）の構造'!J$53), NA())</f>
        <v>2774</v>
      </c>
      <c r="G67" s="181" t="e">
        <f>NA()</f>
        <v>#N/A</v>
      </c>
      <c r="H67" s="181" t="e">
        <f>NA()</f>
        <v>#N/A</v>
      </c>
      <c r="I67" s="181">
        <f>IF(ISNUMBER('将来負担比率（分子）の構造'!K$53), IF('将来負担比率（分子）の構造'!K$53 &lt; 0, 0, '将来負担比率（分子）の構造'!K$53), NA())</f>
        <v>2007</v>
      </c>
      <c r="J67" s="181" t="e">
        <f>NA()</f>
        <v>#N/A</v>
      </c>
      <c r="K67" s="181" t="e">
        <f>NA()</f>
        <v>#N/A</v>
      </c>
      <c r="L67" s="181">
        <f>IF(ISNUMBER('将来負担比率（分子）の構造'!L$53), IF('将来負担比率（分子）の構造'!L$53 &lt; 0, 0, '将来負担比率（分子）の構造'!L$53), NA())</f>
        <v>3697</v>
      </c>
      <c r="M67" s="181" t="e">
        <f>NA()</f>
        <v>#N/A</v>
      </c>
      <c r="N67" s="181" t="e">
        <f>NA()</f>
        <v>#N/A</v>
      </c>
      <c r="O67" s="181">
        <f>IF(ISNUMBER('将来負担比率（分子）の構造'!M$53), IF('将来負担比率（分子）の構造'!M$53 &lt; 0, 0, '将来負担比率（分子）の構造'!M$53), NA())</f>
        <v>5722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1391</v>
      </c>
      <c r="C72" s="185">
        <f>基金残高に係る経年分析!G55</f>
        <v>1401</v>
      </c>
      <c r="D72" s="185">
        <f>基金残高に係る経年分析!H55</f>
        <v>1151</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1479</v>
      </c>
      <c r="C74" s="185">
        <f>基金残高に係る経年分析!G57</f>
        <v>1577</v>
      </c>
      <c r="D74" s="185">
        <f>基金残高に係る経年分析!H57</f>
        <v>1579</v>
      </c>
    </row>
  </sheetData>
  <sheetProtection algorithmName="SHA-512" hashValue="fE+Gd3Murrpywzlt7y59MQqJzr4LAeS2RP9VHBT5bB4nBlzAVKBp8qVdCLXXQUt3UknHgg7WbzB4tvl4diLYKQ==" saltValue="h956JiSIHyTNAWMZ1G3h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216</v>
      </c>
      <c r="DI1" s="662"/>
      <c r="DJ1" s="662"/>
      <c r="DK1" s="662"/>
      <c r="DL1" s="662"/>
      <c r="DM1" s="662"/>
      <c r="DN1" s="663"/>
      <c r="DO1" s="226"/>
      <c r="DP1" s="661" t="s">
        <v>217</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219</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220</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221</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222</v>
      </c>
      <c r="S4" s="665"/>
      <c r="T4" s="665"/>
      <c r="U4" s="665"/>
      <c r="V4" s="665"/>
      <c r="W4" s="665"/>
      <c r="X4" s="665"/>
      <c r="Y4" s="666"/>
      <c r="Z4" s="664" t="s">
        <v>223</v>
      </c>
      <c r="AA4" s="665"/>
      <c r="AB4" s="665"/>
      <c r="AC4" s="666"/>
      <c r="AD4" s="664" t="s">
        <v>224</v>
      </c>
      <c r="AE4" s="665"/>
      <c r="AF4" s="665"/>
      <c r="AG4" s="665"/>
      <c r="AH4" s="665"/>
      <c r="AI4" s="665"/>
      <c r="AJ4" s="665"/>
      <c r="AK4" s="666"/>
      <c r="AL4" s="664" t="s">
        <v>223</v>
      </c>
      <c r="AM4" s="665"/>
      <c r="AN4" s="665"/>
      <c r="AO4" s="666"/>
      <c r="AP4" s="670" t="s">
        <v>225</v>
      </c>
      <c r="AQ4" s="670"/>
      <c r="AR4" s="670"/>
      <c r="AS4" s="670"/>
      <c r="AT4" s="670"/>
      <c r="AU4" s="670"/>
      <c r="AV4" s="670"/>
      <c r="AW4" s="670"/>
      <c r="AX4" s="670"/>
      <c r="AY4" s="670"/>
      <c r="AZ4" s="670"/>
      <c r="BA4" s="670"/>
      <c r="BB4" s="670"/>
      <c r="BC4" s="670"/>
      <c r="BD4" s="670"/>
      <c r="BE4" s="670"/>
      <c r="BF4" s="670"/>
      <c r="BG4" s="670" t="s">
        <v>226</v>
      </c>
      <c r="BH4" s="670"/>
      <c r="BI4" s="670"/>
      <c r="BJ4" s="670"/>
      <c r="BK4" s="670"/>
      <c r="BL4" s="670"/>
      <c r="BM4" s="670"/>
      <c r="BN4" s="670"/>
      <c r="BO4" s="670" t="s">
        <v>223</v>
      </c>
      <c r="BP4" s="670"/>
      <c r="BQ4" s="670"/>
      <c r="BR4" s="670"/>
      <c r="BS4" s="670" t="s">
        <v>227</v>
      </c>
      <c r="BT4" s="670"/>
      <c r="BU4" s="670"/>
      <c r="BV4" s="670"/>
      <c r="BW4" s="670"/>
      <c r="BX4" s="670"/>
      <c r="BY4" s="670"/>
      <c r="BZ4" s="670"/>
      <c r="CA4" s="670"/>
      <c r="CB4" s="670"/>
      <c r="CD4" s="667" t="s">
        <v>228</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229</v>
      </c>
      <c r="C5" s="672"/>
      <c r="D5" s="672"/>
      <c r="E5" s="672"/>
      <c r="F5" s="672"/>
      <c r="G5" s="672"/>
      <c r="H5" s="672"/>
      <c r="I5" s="672"/>
      <c r="J5" s="672"/>
      <c r="K5" s="672"/>
      <c r="L5" s="672"/>
      <c r="M5" s="672"/>
      <c r="N5" s="672"/>
      <c r="O5" s="672"/>
      <c r="P5" s="672"/>
      <c r="Q5" s="673"/>
      <c r="R5" s="674">
        <v>17636387</v>
      </c>
      <c r="S5" s="675"/>
      <c r="T5" s="675"/>
      <c r="U5" s="675"/>
      <c r="V5" s="675"/>
      <c r="W5" s="675"/>
      <c r="X5" s="675"/>
      <c r="Y5" s="676"/>
      <c r="Z5" s="677">
        <v>34.299999999999997</v>
      </c>
      <c r="AA5" s="677"/>
      <c r="AB5" s="677"/>
      <c r="AC5" s="677"/>
      <c r="AD5" s="678">
        <v>16309882</v>
      </c>
      <c r="AE5" s="678"/>
      <c r="AF5" s="678"/>
      <c r="AG5" s="678"/>
      <c r="AH5" s="678"/>
      <c r="AI5" s="678"/>
      <c r="AJ5" s="678"/>
      <c r="AK5" s="678"/>
      <c r="AL5" s="679">
        <v>78.3</v>
      </c>
      <c r="AM5" s="680"/>
      <c r="AN5" s="680"/>
      <c r="AO5" s="681"/>
      <c r="AP5" s="671" t="s">
        <v>230</v>
      </c>
      <c r="AQ5" s="672"/>
      <c r="AR5" s="672"/>
      <c r="AS5" s="672"/>
      <c r="AT5" s="672"/>
      <c r="AU5" s="672"/>
      <c r="AV5" s="672"/>
      <c r="AW5" s="672"/>
      <c r="AX5" s="672"/>
      <c r="AY5" s="672"/>
      <c r="AZ5" s="672"/>
      <c r="BA5" s="672"/>
      <c r="BB5" s="672"/>
      <c r="BC5" s="672"/>
      <c r="BD5" s="672"/>
      <c r="BE5" s="672"/>
      <c r="BF5" s="673"/>
      <c r="BG5" s="685">
        <v>16309882</v>
      </c>
      <c r="BH5" s="686"/>
      <c r="BI5" s="686"/>
      <c r="BJ5" s="686"/>
      <c r="BK5" s="686"/>
      <c r="BL5" s="686"/>
      <c r="BM5" s="686"/>
      <c r="BN5" s="687"/>
      <c r="BO5" s="688">
        <v>92.5</v>
      </c>
      <c r="BP5" s="688"/>
      <c r="BQ5" s="688"/>
      <c r="BR5" s="688"/>
      <c r="BS5" s="689">
        <v>64912</v>
      </c>
      <c r="BT5" s="689"/>
      <c r="BU5" s="689"/>
      <c r="BV5" s="689"/>
      <c r="BW5" s="689"/>
      <c r="BX5" s="689"/>
      <c r="BY5" s="689"/>
      <c r="BZ5" s="689"/>
      <c r="CA5" s="689"/>
      <c r="CB5" s="693"/>
      <c r="CD5" s="667" t="s">
        <v>225</v>
      </c>
      <c r="CE5" s="668"/>
      <c r="CF5" s="668"/>
      <c r="CG5" s="668"/>
      <c r="CH5" s="668"/>
      <c r="CI5" s="668"/>
      <c r="CJ5" s="668"/>
      <c r="CK5" s="668"/>
      <c r="CL5" s="668"/>
      <c r="CM5" s="668"/>
      <c r="CN5" s="668"/>
      <c r="CO5" s="668"/>
      <c r="CP5" s="668"/>
      <c r="CQ5" s="669"/>
      <c r="CR5" s="667" t="s">
        <v>231</v>
      </c>
      <c r="CS5" s="668"/>
      <c r="CT5" s="668"/>
      <c r="CU5" s="668"/>
      <c r="CV5" s="668"/>
      <c r="CW5" s="668"/>
      <c r="CX5" s="668"/>
      <c r="CY5" s="669"/>
      <c r="CZ5" s="667" t="s">
        <v>223</v>
      </c>
      <c r="DA5" s="668"/>
      <c r="DB5" s="668"/>
      <c r="DC5" s="669"/>
      <c r="DD5" s="667" t="s">
        <v>232</v>
      </c>
      <c r="DE5" s="668"/>
      <c r="DF5" s="668"/>
      <c r="DG5" s="668"/>
      <c r="DH5" s="668"/>
      <c r="DI5" s="668"/>
      <c r="DJ5" s="668"/>
      <c r="DK5" s="668"/>
      <c r="DL5" s="668"/>
      <c r="DM5" s="668"/>
      <c r="DN5" s="668"/>
      <c r="DO5" s="668"/>
      <c r="DP5" s="669"/>
      <c r="DQ5" s="667" t="s">
        <v>233</v>
      </c>
      <c r="DR5" s="668"/>
      <c r="DS5" s="668"/>
      <c r="DT5" s="668"/>
      <c r="DU5" s="668"/>
      <c r="DV5" s="668"/>
      <c r="DW5" s="668"/>
      <c r="DX5" s="668"/>
      <c r="DY5" s="668"/>
      <c r="DZ5" s="668"/>
      <c r="EA5" s="668"/>
      <c r="EB5" s="668"/>
      <c r="EC5" s="669"/>
    </row>
    <row r="6" spans="2:143" ht="11.25" customHeight="1" x14ac:dyDescent="0.15">
      <c r="B6" s="682" t="s">
        <v>234</v>
      </c>
      <c r="C6" s="683"/>
      <c r="D6" s="683"/>
      <c r="E6" s="683"/>
      <c r="F6" s="683"/>
      <c r="G6" s="683"/>
      <c r="H6" s="683"/>
      <c r="I6" s="683"/>
      <c r="J6" s="683"/>
      <c r="K6" s="683"/>
      <c r="L6" s="683"/>
      <c r="M6" s="683"/>
      <c r="N6" s="683"/>
      <c r="O6" s="683"/>
      <c r="P6" s="683"/>
      <c r="Q6" s="684"/>
      <c r="R6" s="685">
        <v>252212</v>
      </c>
      <c r="S6" s="686"/>
      <c r="T6" s="686"/>
      <c r="U6" s="686"/>
      <c r="V6" s="686"/>
      <c r="W6" s="686"/>
      <c r="X6" s="686"/>
      <c r="Y6" s="687"/>
      <c r="Z6" s="688">
        <v>0.5</v>
      </c>
      <c r="AA6" s="688"/>
      <c r="AB6" s="688"/>
      <c r="AC6" s="688"/>
      <c r="AD6" s="689">
        <v>252212</v>
      </c>
      <c r="AE6" s="689"/>
      <c r="AF6" s="689"/>
      <c r="AG6" s="689"/>
      <c r="AH6" s="689"/>
      <c r="AI6" s="689"/>
      <c r="AJ6" s="689"/>
      <c r="AK6" s="689"/>
      <c r="AL6" s="690">
        <v>1.2</v>
      </c>
      <c r="AM6" s="691"/>
      <c r="AN6" s="691"/>
      <c r="AO6" s="692"/>
      <c r="AP6" s="682" t="s">
        <v>235</v>
      </c>
      <c r="AQ6" s="683"/>
      <c r="AR6" s="683"/>
      <c r="AS6" s="683"/>
      <c r="AT6" s="683"/>
      <c r="AU6" s="683"/>
      <c r="AV6" s="683"/>
      <c r="AW6" s="683"/>
      <c r="AX6" s="683"/>
      <c r="AY6" s="683"/>
      <c r="AZ6" s="683"/>
      <c r="BA6" s="683"/>
      <c r="BB6" s="683"/>
      <c r="BC6" s="683"/>
      <c r="BD6" s="683"/>
      <c r="BE6" s="683"/>
      <c r="BF6" s="684"/>
      <c r="BG6" s="685">
        <v>16309882</v>
      </c>
      <c r="BH6" s="686"/>
      <c r="BI6" s="686"/>
      <c r="BJ6" s="686"/>
      <c r="BK6" s="686"/>
      <c r="BL6" s="686"/>
      <c r="BM6" s="686"/>
      <c r="BN6" s="687"/>
      <c r="BO6" s="688">
        <v>92.5</v>
      </c>
      <c r="BP6" s="688"/>
      <c r="BQ6" s="688"/>
      <c r="BR6" s="688"/>
      <c r="BS6" s="689">
        <v>64912</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254264</v>
      </c>
      <c r="CS6" s="686"/>
      <c r="CT6" s="686"/>
      <c r="CU6" s="686"/>
      <c r="CV6" s="686"/>
      <c r="CW6" s="686"/>
      <c r="CX6" s="686"/>
      <c r="CY6" s="687"/>
      <c r="CZ6" s="679">
        <v>0.5</v>
      </c>
      <c r="DA6" s="680"/>
      <c r="DB6" s="680"/>
      <c r="DC6" s="699"/>
      <c r="DD6" s="694" t="s">
        <v>237</v>
      </c>
      <c r="DE6" s="686"/>
      <c r="DF6" s="686"/>
      <c r="DG6" s="686"/>
      <c r="DH6" s="686"/>
      <c r="DI6" s="686"/>
      <c r="DJ6" s="686"/>
      <c r="DK6" s="686"/>
      <c r="DL6" s="686"/>
      <c r="DM6" s="686"/>
      <c r="DN6" s="686"/>
      <c r="DO6" s="686"/>
      <c r="DP6" s="687"/>
      <c r="DQ6" s="694">
        <v>254264</v>
      </c>
      <c r="DR6" s="686"/>
      <c r="DS6" s="686"/>
      <c r="DT6" s="686"/>
      <c r="DU6" s="686"/>
      <c r="DV6" s="686"/>
      <c r="DW6" s="686"/>
      <c r="DX6" s="686"/>
      <c r="DY6" s="686"/>
      <c r="DZ6" s="686"/>
      <c r="EA6" s="686"/>
      <c r="EB6" s="686"/>
      <c r="EC6" s="695"/>
    </row>
    <row r="7" spans="2:143" ht="11.25" customHeight="1" x14ac:dyDescent="0.15">
      <c r="B7" s="682" t="s">
        <v>238</v>
      </c>
      <c r="C7" s="683"/>
      <c r="D7" s="683"/>
      <c r="E7" s="683"/>
      <c r="F7" s="683"/>
      <c r="G7" s="683"/>
      <c r="H7" s="683"/>
      <c r="I7" s="683"/>
      <c r="J7" s="683"/>
      <c r="K7" s="683"/>
      <c r="L7" s="683"/>
      <c r="M7" s="683"/>
      <c r="N7" s="683"/>
      <c r="O7" s="683"/>
      <c r="P7" s="683"/>
      <c r="Q7" s="684"/>
      <c r="R7" s="685">
        <v>16804</v>
      </c>
      <c r="S7" s="686"/>
      <c r="T7" s="686"/>
      <c r="U7" s="686"/>
      <c r="V7" s="686"/>
      <c r="W7" s="686"/>
      <c r="X7" s="686"/>
      <c r="Y7" s="687"/>
      <c r="Z7" s="688">
        <v>0</v>
      </c>
      <c r="AA7" s="688"/>
      <c r="AB7" s="688"/>
      <c r="AC7" s="688"/>
      <c r="AD7" s="689">
        <v>16804</v>
      </c>
      <c r="AE7" s="689"/>
      <c r="AF7" s="689"/>
      <c r="AG7" s="689"/>
      <c r="AH7" s="689"/>
      <c r="AI7" s="689"/>
      <c r="AJ7" s="689"/>
      <c r="AK7" s="689"/>
      <c r="AL7" s="690">
        <v>0.1</v>
      </c>
      <c r="AM7" s="691"/>
      <c r="AN7" s="691"/>
      <c r="AO7" s="692"/>
      <c r="AP7" s="682" t="s">
        <v>239</v>
      </c>
      <c r="AQ7" s="683"/>
      <c r="AR7" s="683"/>
      <c r="AS7" s="683"/>
      <c r="AT7" s="683"/>
      <c r="AU7" s="683"/>
      <c r="AV7" s="683"/>
      <c r="AW7" s="683"/>
      <c r="AX7" s="683"/>
      <c r="AY7" s="683"/>
      <c r="AZ7" s="683"/>
      <c r="BA7" s="683"/>
      <c r="BB7" s="683"/>
      <c r="BC7" s="683"/>
      <c r="BD7" s="683"/>
      <c r="BE7" s="683"/>
      <c r="BF7" s="684"/>
      <c r="BG7" s="685">
        <v>8131248</v>
      </c>
      <c r="BH7" s="686"/>
      <c r="BI7" s="686"/>
      <c r="BJ7" s="686"/>
      <c r="BK7" s="686"/>
      <c r="BL7" s="686"/>
      <c r="BM7" s="686"/>
      <c r="BN7" s="687"/>
      <c r="BO7" s="688">
        <v>46.1</v>
      </c>
      <c r="BP7" s="688"/>
      <c r="BQ7" s="688"/>
      <c r="BR7" s="688"/>
      <c r="BS7" s="689">
        <v>64912</v>
      </c>
      <c r="BT7" s="689"/>
      <c r="BU7" s="689"/>
      <c r="BV7" s="689"/>
      <c r="BW7" s="689"/>
      <c r="BX7" s="689"/>
      <c r="BY7" s="689"/>
      <c r="BZ7" s="689"/>
      <c r="CA7" s="689"/>
      <c r="CB7" s="693"/>
      <c r="CD7" s="700" t="s">
        <v>240</v>
      </c>
      <c r="CE7" s="701"/>
      <c r="CF7" s="701"/>
      <c r="CG7" s="701"/>
      <c r="CH7" s="701"/>
      <c r="CI7" s="701"/>
      <c r="CJ7" s="701"/>
      <c r="CK7" s="701"/>
      <c r="CL7" s="701"/>
      <c r="CM7" s="701"/>
      <c r="CN7" s="701"/>
      <c r="CO7" s="701"/>
      <c r="CP7" s="701"/>
      <c r="CQ7" s="702"/>
      <c r="CR7" s="685">
        <v>14431761</v>
      </c>
      <c r="CS7" s="686"/>
      <c r="CT7" s="686"/>
      <c r="CU7" s="686"/>
      <c r="CV7" s="686"/>
      <c r="CW7" s="686"/>
      <c r="CX7" s="686"/>
      <c r="CY7" s="687"/>
      <c r="CZ7" s="688">
        <v>28.8</v>
      </c>
      <c r="DA7" s="688"/>
      <c r="DB7" s="688"/>
      <c r="DC7" s="688"/>
      <c r="DD7" s="694">
        <v>24113</v>
      </c>
      <c r="DE7" s="686"/>
      <c r="DF7" s="686"/>
      <c r="DG7" s="686"/>
      <c r="DH7" s="686"/>
      <c r="DI7" s="686"/>
      <c r="DJ7" s="686"/>
      <c r="DK7" s="686"/>
      <c r="DL7" s="686"/>
      <c r="DM7" s="686"/>
      <c r="DN7" s="686"/>
      <c r="DO7" s="686"/>
      <c r="DP7" s="687"/>
      <c r="DQ7" s="694">
        <v>3043039</v>
      </c>
      <c r="DR7" s="686"/>
      <c r="DS7" s="686"/>
      <c r="DT7" s="686"/>
      <c r="DU7" s="686"/>
      <c r="DV7" s="686"/>
      <c r="DW7" s="686"/>
      <c r="DX7" s="686"/>
      <c r="DY7" s="686"/>
      <c r="DZ7" s="686"/>
      <c r="EA7" s="686"/>
      <c r="EB7" s="686"/>
      <c r="EC7" s="695"/>
    </row>
    <row r="8" spans="2:143" ht="11.25" customHeight="1" x14ac:dyDescent="0.15">
      <c r="B8" s="682" t="s">
        <v>241</v>
      </c>
      <c r="C8" s="683"/>
      <c r="D8" s="683"/>
      <c r="E8" s="683"/>
      <c r="F8" s="683"/>
      <c r="G8" s="683"/>
      <c r="H8" s="683"/>
      <c r="I8" s="683"/>
      <c r="J8" s="683"/>
      <c r="K8" s="683"/>
      <c r="L8" s="683"/>
      <c r="M8" s="683"/>
      <c r="N8" s="683"/>
      <c r="O8" s="683"/>
      <c r="P8" s="683"/>
      <c r="Q8" s="684"/>
      <c r="R8" s="685">
        <v>71542</v>
      </c>
      <c r="S8" s="686"/>
      <c r="T8" s="686"/>
      <c r="U8" s="686"/>
      <c r="V8" s="686"/>
      <c r="W8" s="686"/>
      <c r="X8" s="686"/>
      <c r="Y8" s="687"/>
      <c r="Z8" s="688">
        <v>0.1</v>
      </c>
      <c r="AA8" s="688"/>
      <c r="AB8" s="688"/>
      <c r="AC8" s="688"/>
      <c r="AD8" s="689">
        <v>71542</v>
      </c>
      <c r="AE8" s="689"/>
      <c r="AF8" s="689"/>
      <c r="AG8" s="689"/>
      <c r="AH8" s="689"/>
      <c r="AI8" s="689"/>
      <c r="AJ8" s="689"/>
      <c r="AK8" s="689"/>
      <c r="AL8" s="690">
        <v>0.3</v>
      </c>
      <c r="AM8" s="691"/>
      <c r="AN8" s="691"/>
      <c r="AO8" s="692"/>
      <c r="AP8" s="682" t="s">
        <v>242</v>
      </c>
      <c r="AQ8" s="683"/>
      <c r="AR8" s="683"/>
      <c r="AS8" s="683"/>
      <c r="AT8" s="683"/>
      <c r="AU8" s="683"/>
      <c r="AV8" s="683"/>
      <c r="AW8" s="683"/>
      <c r="AX8" s="683"/>
      <c r="AY8" s="683"/>
      <c r="AZ8" s="683"/>
      <c r="BA8" s="683"/>
      <c r="BB8" s="683"/>
      <c r="BC8" s="683"/>
      <c r="BD8" s="683"/>
      <c r="BE8" s="683"/>
      <c r="BF8" s="684"/>
      <c r="BG8" s="685">
        <v>201709</v>
      </c>
      <c r="BH8" s="686"/>
      <c r="BI8" s="686"/>
      <c r="BJ8" s="686"/>
      <c r="BK8" s="686"/>
      <c r="BL8" s="686"/>
      <c r="BM8" s="686"/>
      <c r="BN8" s="687"/>
      <c r="BO8" s="688">
        <v>1.1000000000000001</v>
      </c>
      <c r="BP8" s="688"/>
      <c r="BQ8" s="688"/>
      <c r="BR8" s="688"/>
      <c r="BS8" s="694" t="s">
        <v>237</v>
      </c>
      <c r="BT8" s="686"/>
      <c r="BU8" s="686"/>
      <c r="BV8" s="686"/>
      <c r="BW8" s="686"/>
      <c r="BX8" s="686"/>
      <c r="BY8" s="686"/>
      <c r="BZ8" s="686"/>
      <c r="CA8" s="686"/>
      <c r="CB8" s="695"/>
      <c r="CD8" s="700" t="s">
        <v>243</v>
      </c>
      <c r="CE8" s="701"/>
      <c r="CF8" s="701"/>
      <c r="CG8" s="701"/>
      <c r="CH8" s="701"/>
      <c r="CI8" s="701"/>
      <c r="CJ8" s="701"/>
      <c r="CK8" s="701"/>
      <c r="CL8" s="701"/>
      <c r="CM8" s="701"/>
      <c r="CN8" s="701"/>
      <c r="CO8" s="701"/>
      <c r="CP8" s="701"/>
      <c r="CQ8" s="702"/>
      <c r="CR8" s="685">
        <v>14742465</v>
      </c>
      <c r="CS8" s="686"/>
      <c r="CT8" s="686"/>
      <c r="CU8" s="686"/>
      <c r="CV8" s="686"/>
      <c r="CW8" s="686"/>
      <c r="CX8" s="686"/>
      <c r="CY8" s="687"/>
      <c r="CZ8" s="688">
        <v>29.4</v>
      </c>
      <c r="DA8" s="688"/>
      <c r="DB8" s="688"/>
      <c r="DC8" s="688"/>
      <c r="DD8" s="694">
        <v>86224</v>
      </c>
      <c r="DE8" s="686"/>
      <c r="DF8" s="686"/>
      <c r="DG8" s="686"/>
      <c r="DH8" s="686"/>
      <c r="DI8" s="686"/>
      <c r="DJ8" s="686"/>
      <c r="DK8" s="686"/>
      <c r="DL8" s="686"/>
      <c r="DM8" s="686"/>
      <c r="DN8" s="686"/>
      <c r="DO8" s="686"/>
      <c r="DP8" s="687"/>
      <c r="DQ8" s="694">
        <v>7104944</v>
      </c>
      <c r="DR8" s="686"/>
      <c r="DS8" s="686"/>
      <c r="DT8" s="686"/>
      <c r="DU8" s="686"/>
      <c r="DV8" s="686"/>
      <c r="DW8" s="686"/>
      <c r="DX8" s="686"/>
      <c r="DY8" s="686"/>
      <c r="DZ8" s="686"/>
      <c r="EA8" s="686"/>
      <c r="EB8" s="686"/>
      <c r="EC8" s="695"/>
    </row>
    <row r="9" spans="2:143" ht="11.25" customHeight="1" x14ac:dyDescent="0.15">
      <c r="B9" s="682" t="s">
        <v>244</v>
      </c>
      <c r="C9" s="683"/>
      <c r="D9" s="683"/>
      <c r="E9" s="683"/>
      <c r="F9" s="683"/>
      <c r="G9" s="683"/>
      <c r="H9" s="683"/>
      <c r="I9" s="683"/>
      <c r="J9" s="683"/>
      <c r="K9" s="683"/>
      <c r="L9" s="683"/>
      <c r="M9" s="683"/>
      <c r="N9" s="683"/>
      <c r="O9" s="683"/>
      <c r="P9" s="683"/>
      <c r="Q9" s="684"/>
      <c r="R9" s="685">
        <v>96987</v>
      </c>
      <c r="S9" s="686"/>
      <c r="T9" s="686"/>
      <c r="U9" s="686"/>
      <c r="V9" s="686"/>
      <c r="W9" s="686"/>
      <c r="X9" s="686"/>
      <c r="Y9" s="687"/>
      <c r="Z9" s="688">
        <v>0.2</v>
      </c>
      <c r="AA9" s="688"/>
      <c r="AB9" s="688"/>
      <c r="AC9" s="688"/>
      <c r="AD9" s="689">
        <v>96987</v>
      </c>
      <c r="AE9" s="689"/>
      <c r="AF9" s="689"/>
      <c r="AG9" s="689"/>
      <c r="AH9" s="689"/>
      <c r="AI9" s="689"/>
      <c r="AJ9" s="689"/>
      <c r="AK9" s="689"/>
      <c r="AL9" s="690">
        <v>0.5</v>
      </c>
      <c r="AM9" s="691"/>
      <c r="AN9" s="691"/>
      <c r="AO9" s="692"/>
      <c r="AP9" s="682" t="s">
        <v>245</v>
      </c>
      <c r="AQ9" s="683"/>
      <c r="AR9" s="683"/>
      <c r="AS9" s="683"/>
      <c r="AT9" s="683"/>
      <c r="AU9" s="683"/>
      <c r="AV9" s="683"/>
      <c r="AW9" s="683"/>
      <c r="AX9" s="683"/>
      <c r="AY9" s="683"/>
      <c r="AZ9" s="683"/>
      <c r="BA9" s="683"/>
      <c r="BB9" s="683"/>
      <c r="BC9" s="683"/>
      <c r="BD9" s="683"/>
      <c r="BE9" s="683"/>
      <c r="BF9" s="684"/>
      <c r="BG9" s="685">
        <v>6980746</v>
      </c>
      <c r="BH9" s="686"/>
      <c r="BI9" s="686"/>
      <c r="BJ9" s="686"/>
      <c r="BK9" s="686"/>
      <c r="BL9" s="686"/>
      <c r="BM9" s="686"/>
      <c r="BN9" s="687"/>
      <c r="BO9" s="688">
        <v>39.6</v>
      </c>
      <c r="BP9" s="688"/>
      <c r="BQ9" s="688"/>
      <c r="BR9" s="688"/>
      <c r="BS9" s="694" t="s">
        <v>140</v>
      </c>
      <c r="BT9" s="686"/>
      <c r="BU9" s="686"/>
      <c r="BV9" s="686"/>
      <c r="BW9" s="686"/>
      <c r="BX9" s="686"/>
      <c r="BY9" s="686"/>
      <c r="BZ9" s="686"/>
      <c r="CA9" s="686"/>
      <c r="CB9" s="695"/>
      <c r="CD9" s="700" t="s">
        <v>246</v>
      </c>
      <c r="CE9" s="701"/>
      <c r="CF9" s="701"/>
      <c r="CG9" s="701"/>
      <c r="CH9" s="701"/>
      <c r="CI9" s="701"/>
      <c r="CJ9" s="701"/>
      <c r="CK9" s="701"/>
      <c r="CL9" s="701"/>
      <c r="CM9" s="701"/>
      <c r="CN9" s="701"/>
      <c r="CO9" s="701"/>
      <c r="CP9" s="701"/>
      <c r="CQ9" s="702"/>
      <c r="CR9" s="685">
        <v>3075644</v>
      </c>
      <c r="CS9" s="686"/>
      <c r="CT9" s="686"/>
      <c r="CU9" s="686"/>
      <c r="CV9" s="686"/>
      <c r="CW9" s="686"/>
      <c r="CX9" s="686"/>
      <c r="CY9" s="687"/>
      <c r="CZ9" s="688">
        <v>6.1</v>
      </c>
      <c r="DA9" s="688"/>
      <c r="DB9" s="688"/>
      <c r="DC9" s="688"/>
      <c r="DD9" s="694">
        <v>117090</v>
      </c>
      <c r="DE9" s="686"/>
      <c r="DF9" s="686"/>
      <c r="DG9" s="686"/>
      <c r="DH9" s="686"/>
      <c r="DI9" s="686"/>
      <c r="DJ9" s="686"/>
      <c r="DK9" s="686"/>
      <c r="DL9" s="686"/>
      <c r="DM9" s="686"/>
      <c r="DN9" s="686"/>
      <c r="DO9" s="686"/>
      <c r="DP9" s="687"/>
      <c r="DQ9" s="694">
        <v>2651931</v>
      </c>
      <c r="DR9" s="686"/>
      <c r="DS9" s="686"/>
      <c r="DT9" s="686"/>
      <c r="DU9" s="686"/>
      <c r="DV9" s="686"/>
      <c r="DW9" s="686"/>
      <c r="DX9" s="686"/>
      <c r="DY9" s="686"/>
      <c r="DZ9" s="686"/>
      <c r="EA9" s="686"/>
      <c r="EB9" s="686"/>
      <c r="EC9" s="695"/>
    </row>
    <row r="10" spans="2:143" ht="11.25" customHeight="1" x14ac:dyDescent="0.15">
      <c r="B10" s="682" t="s">
        <v>247</v>
      </c>
      <c r="C10" s="683"/>
      <c r="D10" s="683"/>
      <c r="E10" s="683"/>
      <c r="F10" s="683"/>
      <c r="G10" s="683"/>
      <c r="H10" s="683"/>
      <c r="I10" s="683"/>
      <c r="J10" s="683"/>
      <c r="K10" s="683"/>
      <c r="L10" s="683"/>
      <c r="M10" s="683"/>
      <c r="N10" s="683"/>
      <c r="O10" s="683"/>
      <c r="P10" s="683"/>
      <c r="Q10" s="684"/>
      <c r="R10" s="685" t="s">
        <v>237</v>
      </c>
      <c r="S10" s="686"/>
      <c r="T10" s="686"/>
      <c r="U10" s="686"/>
      <c r="V10" s="686"/>
      <c r="W10" s="686"/>
      <c r="X10" s="686"/>
      <c r="Y10" s="687"/>
      <c r="Z10" s="688" t="s">
        <v>140</v>
      </c>
      <c r="AA10" s="688"/>
      <c r="AB10" s="688"/>
      <c r="AC10" s="688"/>
      <c r="AD10" s="689" t="s">
        <v>237</v>
      </c>
      <c r="AE10" s="689"/>
      <c r="AF10" s="689"/>
      <c r="AG10" s="689"/>
      <c r="AH10" s="689"/>
      <c r="AI10" s="689"/>
      <c r="AJ10" s="689"/>
      <c r="AK10" s="689"/>
      <c r="AL10" s="690" t="s">
        <v>237</v>
      </c>
      <c r="AM10" s="691"/>
      <c r="AN10" s="691"/>
      <c r="AO10" s="692"/>
      <c r="AP10" s="682" t="s">
        <v>248</v>
      </c>
      <c r="AQ10" s="683"/>
      <c r="AR10" s="683"/>
      <c r="AS10" s="683"/>
      <c r="AT10" s="683"/>
      <c r="AU10" s="683"/>
      <c r="AV10" s="683"/>
      <c r="AW10" s="683"/>
      <c r="AX10" s="683"/>
      <c r="AY10" s="683"/>
      <c r="AZ10" s="683"/>
      <c r="BA10" s="683"/>
      <c r="BB10" s="683"/>
      <c r="BC10" s="683"/>
      <c r="BD10" s="683"/>
      <c r="BE10" s="683"/>
      <c r="BF10" s="684"/>
      <c r="BG10" s="685">
        <v>272343</v>
      </c>
      <c r="BH10" s="686"/>
      <c r="BI10" s="686"/>
      <c r="BJ10" s="686"/>
      <c r="BK10" s="686"/>
      <c r="BL10" s="686"/>
      <c r="BM10" s="686"/>
      <c r="BN10" s="687"/>
      <c r="BO10" s="688">
        <v>1.5</v>
      </c>
      <c r="BP10" s="688"/>
      <c r="BQ10" s="688"/>
      <c r="BR10" s="688"/>
      <c r="BS10" s="694" t="s">
        <v>140</v>
      </c>
      <c r="BT10" s="686"/>
      <c r="BU10" s="686"/>
      <c r="BV10" s="686"/>
      <c r="BW10" s="686"/>
      <c r="BX10" s="686"/>
      <c r="BY10" s="686"/>
      <c r="BZ10" s="686"/>
      <c r="CA10" s="686"/>
      <c r="CB10" s="695"/>
      <c r="CD10" s="700" t="s">
        <v>249</v>
      </c>
      <c r="CE10" s="701"/>
      <c r="CF10" s="701"/>
      <c r="CG10" s="701"/>
      <c r="CH10" s="701"/>
      <c r="CI10" s="701"/>
      <c r="CJ10" s="701"/>
      <c r="CK10" s="701"/>
      <c r="CL10" s="701"/>
      <c r="CM10" s="701"/>
      <c r="CN10" s="701"/>
      <c r="CO10" s="701"/>
      <c r="CP10" s="701"/>
      <c r="CQ10" s="702"/>
      <c r="CR10" s="685">
        <v>44152</v>
      </c>
      <c r="CS10" s="686"/>
      <c r="CT10" s="686"/>
      <c r="CU10" s="686"/>
      <c r="CV10" s="686"/>
      <c r="CW10" s="686"/>
      <c r="CX10" s="686"/>
      <c r="CY10" s="687"/>
      <c r="CZ10" s="688">
        <v>0.1</v>
      </c>
      <c r="DA10" s="688"/>
      <c r="DB10" s="688"/>
      <c r="DC10" s="688"/>
      <c r="DD10" s="694" t="s">
        <v>140</v>
      </c>
      <c r="DE10" s="686"/>
      <c r="DF10" s="686"/>
      <c r="DG10" s="686"/>
      <c r="DH10" s="686"/>
      <c r="DI10" s="686"/>
      <c r="DJ10" s="686"/>
      <c r="DK10" s="686"/>
      <c r="DL10" s="686"/>
      <c r="DM10" s="686"/>
      <c r="DN10" s="686"/>
      <c r="DO10" s="686"/>
      <c r="DP10" s="687"/>
      <c r="DQ10" s="694">
        <v>44152</v>
      </c>
      <c r="DR10" s="686"/>
      <c r="DS10" s="686"/>
      <c r="DT10" s="686"/>
      <c r="DU10" s="686"/>
      <c r="DV10" s="686"/>
      <c r="DW10" s="686"/>
      <c r="DX10" s="686"/>
      <c r="DY10" s="686"/>
      <c r="DZ10" s="686"/>
      <c r="EA10" s="686"/>
      <c r="EB10" s="686"/>
      <c r="EC10" s="695"/>
    </row>
    <row r="11" spans="2:143" ht="11.25" customHeight="1" x14ac:dyDescent="0.15">
      <c r="B11" s="682" t="s">
        <v>250</v>
      </c>
      <c r="C11" s="683"/>
      <c r="D11" s="683"/>
      <c r="E11" s="683"/>
      <c r="F11" s="683"/>
      <c r="G11" s="683"/>
      <c r="H11" s="683"/>
      <c r="I11" s="683"/>
      <c r="J11" s="683"/>
      <c r="K11" s="683"/>
      <c r="L11" s="683"/>
      <c r="M11" s="683"/>
      <c r="N11" s="683"/>
      <c r="O11" s="683"/>
      <c r="P11" s="683"/>
      <c r="Q11" s="684"/>
      <c r="R11" s="685">
        <v>2399453</v>
      </c>
      <c r="S11" s="686"/>
      <c r="T11" s="686"/>
      <c r="U11" s="686"/>
      <c r="V11" s="686"/>
      <c r="W11" s="686"/>
      <c r="X11" s="686"/>
      <c r="Y11" s="687"/>
      <c r="Z11" s="690">
        <v>4.7</v>
      </c>
      <c r="AA11" s="691"/>
      <c r="AB11" s="691"/>
      <c r="AC11" s="703"/>
      <c r="AD11" s="694">
        <v>2399453</v>
      </c>
      <c r="AE11" s="686"/>
      <c r="AF11" s="686"/>
      <c r="AG11" s="686"/>
      <c r="AH11" s="686"/>
      <c r="AI11" s="686"/>
      <c r="AJ11" s="686"/>
      <c r="AK11" s="687"/>
      <c r="AL11" s="690">
        <v>11.5</v>
      </c>
      <c r="AM11" s="691"/>
      <c r="AN11" s="691"/>
      <c r="AO11" s="692"/>
      <c r="AP11" s="682" t="s">
        <v>251</v>
      </c>
      <c r="AQ11" s="683"/>
      <c r="AR11" s="683"/>
      <c r="AS11" s="683"/>
      <c r="AT11" s="683"/>
      <c r="AU11" s="683"/>
      <c r="AV11" s="683"/>
      <c r="AW11" s="683"/>
      <c r="AX11" s="683"/>
      <c r="AY11" s="683"/>
      <c r="AZ11" s="683"/>
      <c r="BA11" s="683"/>
      <c r="BB11" s="683"/>
      <c r="BC11" s="683"/>
      <c r="BD11" s="683"/>
      <c r="BE11" s="683"/>
      <c r="BF11" s="684"/>
      <c r="BG11" s="685">
        <v>676450</v>
      </c>
      <c r="BH11" s="686"/>
      <c r="BI11" s="686"/>
      <c r="BJ11" s="686"/>
      <c r="BK11" s="686"/>
      <c r="BL11" s="686"/>
      <c r="BM11" s="686"/>
      <c r="BN11" s="687"/>
      <c r="BO11" s="688">
        <v>3.8</v>
      </c>
      <c r="BP11" s="688"/>
      <c r="BQ11" s="688"/>
      <c r="BR11" s="688"/>
      <c r="BS11" s="694">
        <v>64912</v>
      </c>
      <c r="BT11" s="686"/>
      <c r="BU11" s="686"/>
      <c r="BV11" s="686"/>
      <c r="BW11" s="686"/>
      <c r="BX11" s="686"/>
      <c r="BY11" s="686"/>
      <c r="BZ11" s="686"/>
      <c r="CA11" s="686"/>
      <c r="CB11" s="695"/>
      <c r="CD11" s="700" t="s">
        <v>252</v>
      </c>
      <c r="CE11" s="701"/>
      <c r="CF11" s="701"/>
      <c r="CG11" s="701"/>
      <c r="CH11" s="701"/>
      <c r="CI11" s="701"/>
      <c r="CJ11" s="701"/>
      <c r="CK11" s="701"/>
      <c r="CL11" s="701"/>
      <c r="CM11" s="701"/>
      <c r="CN11" s="701"/>
      <c r="CO11" s="701"/>
      <c r="CP11" s="701"/>
      <c r="CQ11" s="702"/>
      <c r="CR11" s="685">
        <v>354848</v>
      </c>
      <c r="CS11" s="686"/>
      <c r="CT11" s="686"/>
      <c r="CU11" s="686"/>
      <c r="CV11" s="686"/>
      <c r="CW11" s="686"/>
      <c r="CX11" s="686"/>
      <c r="CY11" s="687"/>
      <c r="CZ11" s="688">
        <v>0.7</v>
      </c>
      <c r="DA11" s="688"/>
      <c r="DB11" s="688"/>
      <c r="DC11" s="688"/>
      <c r="DD11" s="694">
        <v>141972</v>
      </c>
      <c r="DE11" s="686"/>
      <c r="DF11" s="686"/>
      <c r="DG11" s="686"/>
      <c r="DH11" s="686"/>
      <c r="DI11" s="686"/>
      <c r="DJ11" s="686"/>
      <c r="DK11" s="686"/>
      <c r="DL11" s="686"/>
      <c r="DM11" s="686"/>
      <c r="DN11" s="686"/>
      <c r="DO11" s="686"/>
      <c r="DP11" s="687"/>
      <c r="DQ11" s="694">
        <v>209914</v>
      </c>
      <c r="DR11" s="686"/>
      <c r="DS11" s="686"/>
      <c r="DT11" s="686"/>
      <c r="DU11" s="686"/>
      <c r="DV11" s="686"/>
      <c r="DW11" s="686"/>
      <c r="DX11" s="686"/>
      <c r="DY11" s="686"/>
      <c r="DZ11" s="686"/>
      <c r="EA11" s="686"/>
      <c r="EB11" s="686"/>
      <c r="EC11" s="695"/>
    </row>
    <row r="12" spans="2:143" ht="11.25" customHeight="1" x14ac:dyDescent="0.15">
      <c r="B12" s="682" t="s">
        <v>253</v>
      </c>
      <c r="C12" s="683"/>
      <c r="D12" s="683"/>
      <c r="E12" s="683"/>
      <c r="F12" s="683"/>
      <c r="G12" s="683"/>
      <c r="H12" s="683"/>
      <c r="I12" s="683"/>
      <c r="J12" s="683"/>
      <c r="K12" s="683"/>
      <c r="L12" s="683"/>
      <c r="M12" s="683"/>
      <c r="N12" s="683"/>
      <c r="O12" s="683"/>
      <c r="P12" s="683"/>
      <c r="Q12" s="684"/>
      <c r="R12" s="685">
        <v>40975</v>
      </c>
      <c r="S12" s="686"/>
      <c r="T12" s="686"/>
      <c r="U12" s="686"/>
      <c r="V12" s="686"/>
      <c r="W12" s="686"/>
      <c r="X12" s="686"/>
      <c r="Y12" s="687"/>
      <c r="Z12" s="688">
        <v>0.1</v>
      </c>
      <c r="AA12" s="688"/>
      <c r="AB12" s="688"/>
      <c r="AC12" s="688"/>
      <c r="AD12" s="689">
        <v>40975</v>
      </c>
      <c r="AE12" s="689"/>
      <c r="AF12" s="689"/>
      <c r="AG12" s="689"/>
      <c r="AH12" s="689"/>
      <c r="AI12" s="689"/>
      <c r="AJ12" s="689"/>
      <c r="AK12" s="689"/>
      <c r="AL12" s="690">
        <v>0.2</v>
      </c>
      <c r="AM12" s="691"/>
      <c r="AN12" s="691"/>
      <c r="AO12" s="692"/>
      <c r="AP12" s="682" t="s">
        <v>254</v>
      </c>
      <c r="AQ12" s="683"/>
      <c r="AR12" s="683"/>
      <c r="AS12" s="683"/>
      <c r="AT12" s="683"/>
      <c r="AU12" s="683"/>
      <c r="AV12" s="683"/>
      <c r="AW12" s="683"/>
      <c r="AX12" s="683"/>
      <c r="AY12" s="683"/>
      <c r="AZ12" s="683"/>
      <c r="BA12" s="683"/>
      <c r="BB12" s="683"/>
      <c r="BC12" s="683"/>
      <c r="BD12" s="683"/>
      <c r="BE12" s="683"/>
      <c r="BF12" s="684"/>
      <c r="BG12" s="685">
        <v>7339518</v>
      </c>
      <c r="BH12" s="686"/>
      <c r="BI12" s="686"/>
      <c r="BJ12" s="686"/>
      <c r="BK12" s="686"/>
      <c r="BL12" s="686"/>
      <c r="BM12" s="686"/>
      <c r="BN12" s="687"/>
      <c r="BO12" s="688">
        <v>41.6</v>
      </c>
      <c r="BP12" s="688"/>
      <c r="BQ12" s="688"/>
      <c r="BR12" s="688"/>
      <c r="BS12" s="694" t="s">
        <v>237</v>
      </c>
      <c r="BT12" s="686"/>
      <c r="BU12" s="686"/>
      <c r="BV12" s="686"/>
      <c r="BW12" s="686"/>
      <c r="BX12" s="686"/>
      <c r="BY12" s="686"/>
      <c r="BZ12" s="686"/>
      <c r="CA12" s="686"/>
      <c r="CB12" s="695"/>
      <c r="CD12" s="700" t="s">
        <v>255</v>
      </c>
      <c r="CE12" s="701"/>
      <c r="CF12" s="701"/>
      <c r="CG12" s="701"/>
      <c r="CH12" s="701"/>
      <c r="CI12" s="701"/>
      <c r="CJ12" s="701"/>
      <c r="CK12" s="701"/>
      <c r="CL12" s="701"/>
      <c r="CM12" s="701"/>
      <c r="CN12" s="701"/>
      <c r="CO12" s="701"/>
      <c r="CP12" s="701"/>
      <c r="CQ12" s="702"/>
      <c r="CR12" s="685">
        <v>1971812</v>
      </c>
      <c r="CS12" s="686"/>
      <c r="CT12" s="686"/>
      <c r="CU12" s="686"/>
      <c r="CV12" s="686"/>
      <c r="CW12" s="686"/>
      <c r="CX12" s="686"/>
      <c r="CY12" s="687"/>
      <c r="CZ12" s="688">
        <v>3.9</v>
      </c>
      <c r="DA12" s="688"/>
      <c r="DB12" s="688"/>
      <c r="DC12" s="688"/>
      <c r="DD12" s="694">
        <v>45404</v>
      </c>
      <c r="DE12" s="686"/>
      <c r="DF12" s="686"/>
      <c r="DG12" s="686"/>
      <c r="DH12" s="686"/>
      <c r="DI12" s="686"/>
      <c r="DJ12" s="686"/>
      <c r="DK12" s="686"/>
      <c r="DL12" s="686"/>
      <c r="DM12" s="686"/>
      <c r="DN12" s="686"/>
      <c r="DO12" s="686"/>
      <c r="DP12" s="687"/>
      <c r="DQ12" s="694">
        <v>803422</v>
      </c>
      <c r="DR12" s="686"/>
      <c r="DS12" s="686"/>
      <c r="DT12" s="686"/>
      <c r="DU12" s="686"/>
      <c r="DV12" s="686"/>
      <c r="DW12" s="686"/>
      <c r="DX12" s="686"/>
      <c r="DY12" s="686"/>
      <c r="DZ12" s="686"/>
      <c r="EA12" s="686"/>
      <c r="EB12" s="686"/>
      <c r="EC12" s="695"/>
    </row>
    <row r="13" spans="2:143" ht="11.25" customHeight="1" x14ac:dyDescent="0.15">
      <c r="B13" s="682" t="s">
        <v>256</v>
      </c>
      <c r="C13" s="683"/>
      <c r="D13" s="683"/>
      <c r="E13" s="683"/>
      <c r="F13" s="683"/>
      <c r="G13" s="683"/>
      <c r="H13" s="683"/>
      <c r="I13" s="683"/>
      <c r="J13" s="683"/>
      <c r="K13" s="683"/>
      <c r="L13" s="683"/>
      <c r="M13" s="683"/>
      <c r="N13" s="683"/>
      <c r="O13" s="683"/>
      <c r="P13" s="683"/>
      <c r="Q13" s="684"/>
      <c r="R13" s="685" t="s">
        <v>140</v>
      </c>
      <c r="S13" s="686"/>
      <c r="T13" s="686"/>
      <c r="U13" s="686"/>
      <c r="V13" s="686"/>
      <c r="W13" s="686"/>
      <c r="X13" s="686"/>
      <c r="Y13" s="687"/>
      <c r="Z13" s="688" t="s">
        <v>237</v>
      </c>
      <c r="AA13" s="688"/>
      <c r="AB13" s="688"/>
      <c r="AC13" s="688"/>
      <c r="AD13" s="689" t="s">
        <v>237</v>
      </c>
      <c r="AE13" s="689"/>
      <c r="AF13" s="689"/>
      <c r="AG13" s="689"/>
      <c r="AH13" s="689"/>
      <c r="AI13" s="689"/>
      <c r="AJ13" s="689"/>
      <c r="AK13" s="689"/>
      <c r="AL13" s="690" t="s">
        <v>140</v>
      </c>
      <c r="AM13" s="691"/>
      <c r="AN13" s="691"/>
      <c r="AO13" s="692"/>
      <c r="AP13" s="682" t="s">
        <v>257</v>
      </c>
      <c r="AQ13" s="683"/>
      <c r="AR13" s="683"/>
      <c r="AS13" s="683"/>
      <c r="AT13" s="683"/>
      <c r="AU13" s="683"/>
      <c r="AV13" s="683"/>
      <c r="AW13" s="683"/>
      <c r="AX13" s="683"/>
      <c r="AY13" s="683"/>
      <c r="AZ13" s="683"/>
      <c r="BA13" s="683"/>
      <c r="BB13" s="683"/>
      <c r="BC13" s="683"/>
      <c r="BD13" s="683"/>
      <c r="BE13" s="683"/>
      <c r="BF13" s="684"/>
      <c r="BG13" s="685">
        <v>7308447</v>
      </c>
      <c r="BH13" s="686"/>
      <c r="BI13" s="686"/>
      <c r="BJ13" s="686"/>
      <c r="BK13" s="686"/>
      <c r="BL13" s="686"/>
      <c r="BM13" s="686"/>
      <c r="BN13" s="687"/>
      <c r="BO13" s="688">
        <v>41.4</v>
      </c>
      <c r="BP13" s="688"/>
      <c r="BQ13" s="688"/>
      <c r="BR13" s="688"/>
      <c r="BS13" s="694" t="s">
        <v>140</v>
      </c>
      <c r="BT13" s="686"/>
      <c r="BU13" s="686"/>
      <c r="BV13" s="686"/>
      <c r="BW13" s="686"/>
      <c r="BX13" s="686"/>
      <c r="BY13" s="686"/>
      <c r="BZ13" s="686"/>
      <c r="CA13" s="686"/>
      <c r="CB13" s="695"/>
      <c r="CD13" s="700" t="s">
        <v>258</v>
      </c>
      <c r="CE13" s="701"/>
      <c r="CF13" s="701"/>
      <c r="CG13" s="701"/>
      <c r="CH13" s="701"/>
      <c r="CI13" s="701"/>
      <c r="CJ13" s="701"/>
      <c r="CK13" s="701"/>
      <c r="CL13" s="701"/>
      <c r="CM13" s="701"/>
      <c r="CN13" s="701"/>
      <c r="CO13" s="701"/>
      <c r="CP13" s="701"/>
      <c r="CQ13" s="702"/>
      <c r="CR13" s="685">
        <v>4402460</v>
      </c>
      <c r="CS13" s="686"/>
      <c r="CT13" s="686"/>
      <c r="CU13" s="686"/>
      <c r="CV13" s="686"/>
      <c r="CW13" s="686"/>
      <c r="CX13" s="686"/>
      <c r="CY13" s="687"/>
      <c r="CZ13" s="688">
        <v>8.8000000000000007</v>
      </c>
      <c r="DA13" s="688"/>
      <c r="DB13" s="688"/>
      <c r="DC13" s="688"/>
      <c r="DD13" s="694">
        <v>2423663</v>
      </c>
      <c r="DE13" s="686"/>
      <c r="DF13" s="686"/>
      <c r="DG13" s="686"/>
      <c r="DH13" s="686"/>
      <c r="DI13" s="686"/>
      <c r="DJ13" s="686"/>
      <c r="DK13" s="686"/>
      <c r="DL13" s="686"/>
      <c r="DM13" s="686"/>
      <c r="DN13" s="686"/>
      <c r="DO13" s="686"/>
      <c r="DP13" s="687"/>
      <c r="DQ13" s="694">
        <v>2306314</v>
      </c>
      <c r="DR13" s="686"/>
      <c r="DS13" s="686"/>
      <c r="DT13" s="686"/>
      <c r="DU13" s="686"/>
      <c r="DV13" s="686"/>
      <c r="DW13" s="686"/>
      <c r="DX13" s="686"/>
      <c r="DY13" s="686"/>
      <c r="DZ13" s="686"/>
      <c r="EA13" s="686"/>
      <c r="EB13" s="686"/>
      <c r="EC13" s="695"/>
    </row>
    <row r="14" spans="2:143" ht="11.25" customHeight="1" x14ac:dyDescent="0.15">
      <c r="B14" s="682" t="s">
        <v>259</v>
      </c>
      <c r="C14" s="683"/>
      <c r="D14" s="683"/>
      <c r="E14" s="683"/>
      <c r="F14" s="683"/>
      <c r="G14" s="683"/>
      <c r="H14" s="683"/>
      <c r="I14" s="683"/>
      <c r="J14" s="683"/>
      <c r="K14" s="683"/>
      <c r="L14" s="683"/>
      <c r="M14" s="683"/>
      <c r="N14" s="683"/>
      <c r="O14" s="683"/>
      <c r="P14" s="683"/>
      <c r="Q14" s="684"/>
      <c r="R14" s="685" t="s">
        <v>140</v>
      </c>
      <c r="S14" s="686"/>
      <c r="T14" s="686"/>
      <c r="U14" s="686"/>
      <c r="V14" s="686"/>
      <c r="W14" s="686"/>
      <c r="X14" s="686"/>
      <c r="Y14" s="687"/>
      <c r="Z14" s="688" t="s">
        <v>237</v>
      </c>
      <c r="AA14" s="688"/>
      <c r="AB14" s="688"/>
      <c r="AC14" s="688"/>
      <c r="AD14" s="689" t="s">
        <v>237</v>
      </c>
      <c r="AE14" s="689"/>
      <c r="AF14" s="689"/>
      <c r="AG14" s="689"/>
      <c r="AH14" s="689"/>
      <c r="AI14" s="689"/>
      <c r="AJ14" s="689"/>
      <c r="AK14" s="689"/>
      <c r="AL14" s="690" t="s">
        <v>140</v>
      </c>
      <c r="AM14" s="691"/>
      <c r="AN14" s="691"/>
      <c r="AO14" s="692"/>
      <c r="AP14" s="682" t="s">
        <v>260</v>
      </c>
      <c r="AQ14" s="683"/>
      <c r="AR14" s="683"/>
      <c r="AS14" s="683"/>
      <c r="AT14" s="683"/>
      <c r="AU14" s="683"/>
      <c r="AV14" s="683"/>
      <c r="AW14" s="683"/>
      <c r="AX14" s="683"/>
      <c r="AY14" s="683"/>
      <c r="AZ14" s="683"/>
      <c r="BA14" s="683"/>
      <c r="BB14" s="683"/>
      <c r="BC14" s="683"/>
      <c r="BD14" s="683"/>
      <c r="BE14" s="683"/>
      <c r="BF14" s="684"/>
      <c r="BG14" s="685">
        <v>266206</v>
      </c>
      <c r="BH14" s="686"/>
      <c r="BI14" s="686"/>
      <c r="BJ14" s="686"/>
      <c r="BK14" s="686"/>
      <c r="BL14" s="686"/>
      <c r="BM14" s="686"/>
      <c r="BN14" s="687"/>
      <c r="BO14" s="688">
        <v>1.5</v>
      </c>
      <c r="BP14" s="688"/>
      <c r="BQ14" s="688"/>
      <c r="BR14" s="688"/>
      <c r="BS14" s="694" t="s">
        <v>140</v>
      </c>
      <c r="BT14" s="686"/>
      <c r="BU14" s="686"/>
      <c r="BV14" s="686"/>
      <c r="BW14" s="686"/>
      <c r="BX14" s="686"/>
      <c r="BY14" s="686"/>
      <c r="BZ14" s="686"/>
      <c r="CA14" s="686"/>
      <c r="CB14" s="695"/>
      <c r="CD14" s="700" t="s">
        <v>261</v>
      </c>
      <c r="CE14" s="701"/>
      <c r="CF14" s="701"/>
      <c r="CG14" s="701"/>
      <c r="CH14" s="701"/>
      <c r="CI14" s="701"/>
      <c r="CJ14" s="701"/>
      <c r="CK14" s="701"/>
      <c r="CL14" s="701"/>
      <c r="CM14" s="701"/>
      <c r="CN14" s="701"/>
      <c r="CO14" s="701"/>
      <c r="CP14" s="701"/>
      <c r="CQ14" s="702"/>
      <c r="CR14" s="685">
        <v>1683420</v>
      </c>
      <c r="CS14" s="686"/>
      <c r="CT14" s="686"/>
      <c r="CU14" s="686"/>
      <c r="CV14" s="686"/>
      <c r="CW14" s="686"/>
      <c r="CX14" s="686"/>
      <c r="CY14" s="687"/>
      <c r="CZ14" s="688">
        <v>3.4</v>
      </c>
      <c r="DA14" s="688"/>
      <c r="DB14" s="688"/>
      <c r="DC14" s="688"/>
      <c r="DD14" s="694">
        <v>145945</v>
      </c>
      <c r="DE14" s="686"/>
      <c r="DF14" s="686"/>
      <c r="DG14" s="686"/>
      <c r="DH14" s="686"/>
      <c r="DI14" s="686"/>
      <c r="DJ14" s="686"/>
      <c r="DK14" s="686"/>
      <c r="DL14" s="686"/>
      <c r="DM14" s="686"/>
      <c r="DN14" s="686"/>
      <c r="DO14" s="686"/>
      <c r="DP14" s="687"/>
      <c r="DQ14" s="694">
        <v>1516363</v>
      </c>
      <c r="DR14" s="686"/>
      <c r="DS14" s="686"/>
      <c r="DT14" s="686"/>
      <c r="DU14" s="686"/>
      <c r="DV14" s="686"/>
      <c r="DW14" s="686"/>
      <c r="DX14" s="686"/>
      <c r="DY14" s="686"/>
      <c r="DZ14" s="686"/>
      <c r="EA14" s="686"/>
      <c r="EB14" s="686"/>
      <c r="EC14" s="695"/>
    </row>
    <row r="15" spans="2:143" ht="11.25" customHeight="1" x14ac:dyDescent="0.15">
      <c r="B15" s="682" t="s">
        <v>262</v>
      </c>
      <c r="C15" s="683"/>
      <c r="D15" s="683"/>
      <c r="E15" s="683"/>
      <c r="F15" s="683"/>
      <c r="G15" s="683"/>
      <c r="H15" s="683"/>
      <c r="I15" s="683"/>
      <c r="J15" s="683"/>
      <c r="K15" s="683"/>
      <c r="L15" s="683"/>
      <c r="M15" s="683"/>
      <c r="N15" s="683"/>
      <c r="O15" s="683"/>
      <c r="P15" s="683"/>
      <c r="Q15" s="684"/>
      <c r="R15" s="685" t="s">
        <v>237</v>
      </c>
      <c r="S15" s="686"/>
      <c r="T15" s="686"/>
      <c r="U15" s="686"/>
      <c r="V15" s="686"/>
      <c r="W15" s="686"/>
      <c r="X15" s="686"/>
      <c r="Y15" s="687"/>
      <c r="Z15" s="688" t="s">
        <v>140</v>
      </c>
      <c r="AA15" s="688"/>
      <c r="AB15" s="688"/>
      <c r="AC15" s="688"/>
      <c r="AD15" s="689" t="s">
        <v>237</v>
      </c>
      <c r="AE15" s="689"/>
      <c r="AF15" s="689"/>
      <c r="AG15" s="689"/>
      <c r="AH15" s="689"/>
      <c r="AI15" s="689"/>
      <c r="AJ15" s="689"/>
      <c r="AK15" s="689"/>
      <c r="AL15" s="690" t="s">
        <v>237</v>
      </c>
      <c r="AM15" s="691"/>
      <c r="AN15" s="691"/>
      <c r="AO15" s="692"/>
      <c r="AP15" s="682" t="s">
        <v>263</v>
      </c>
      <c r="AQ15" s="683"/>
      <c r="AR15" s="683"/>
      <c r="AS15" s="683"/>
      <c r="AT15" s="683"/>
      <c r="AU15" s="683"/>
      <c r="AV15" s="683"/>
      <c r="AW15" s="683"/>
      <c r="AX15" s="683"/>
      <c r="AY15" s="683"/>
      <c r="AZ15" s="683"/>
      <c r="BA15" s="683"/>
      <c r="BB15" s="683"/>
      <c r="BC15" s="683"/>
      <c r="BD15" s="683"/>
      <c r="BE15" s="683"/>
      <c r="BF15" s="684"/>
      <c r="BG15" s="685">
        <v>572910</v>
      </c>
      <c r="BH15" s="686"/>
      <c r="BI15" s="686"/>
      <c r="BJ15" s="686"/>
      <c r="BK15" s="686"/>
      <c r="BL15" s="686"/>
      <c r="BM15" s="686"/>
      <c r="BN15" s="687"/>
      <c r="BO15" s="688">
        <v>3.2</v>
      </c>
      <c r="BP15" s="688"/>
      <c r="BQ15" s="688"/>
      <c r="BR15" s="688"/>
      <c r="BS15" s="694" t="s">
        <v>237</v>
      </c>
      <c r="BT15" s="686"/>
      <c r="BU15" s="686"/>
      <c r="BV15" s="686"/>
      <c r="BW15" s="686"/>
      <c r="BX15" s="686"/>
      <c r="BY15" s="686"/>
      <c r="BZ15" s="686"/>
      <c r="CA15" s="686"/>
      <c r="CB15" s="695"/>
      <c r="CD15" s="700" t="s">
        <v>264</v>
      </c>
      <c r="CE15" s="701"/>
      <c r="CF15" s="701"/>
      <c r="CG15" s="701"/>
      <c r="CH15" s="701"/>
      <c r="CI15" s="701"/>
      <c r="CJ15" s="701"/>
      <c r="CK15" s="701"/>
      <c r="CL15" s="701"/>
      <c r="CM15" s="701"/>
      <c r="CN15" s="701"/>
      <c r="CO15" s="701"/>
      <c r="CP15" s="701"/>
      <c r="CQ15" s="702"/>
      <c r="CR15" s="685">
        <v>5508007</v>
      </c>
      <c r="CS15" s="686"/>
      <c r="CT15" s="686"/>
      <c r="CU15" s="686"/>
      <c r="CV15" s="686"/>
      <c r="CW15" s="686"/>
      <c r="CX15" s="686"/>
      <c r="CY15" s="687"/>
      <c r="CZ15" s="688">
        <v>11</v>
      </c>
      <c r="DA15" s="688"/>
      <c r="DB15" s="688"/>
      <c r="DC15" s="688"/>
      <c r="DD15" s="694">
        <v>1666919</v>
      </c>
      <c r="DE15" s="686"/>
      <c r="DF15" s="686"/>
      <c r="DG15" s="686"/>
      <c r="DH15" s="686"/>
      <c r="DI15" s="686"/>
      <c r="DJ15" s="686"/>
      <c r="DK15" s="686"/>
      <c r="DL15" s="686"/>
      <c r="DM15" s="686"/>
      <c r="DN15" s="686"/>
      <c r="DO15" s="686"/>
      <c r="DP15" s="687"/>
      <c r="DQ15" s="694">
        <v>3939532</v>
      </c>
      <c r="DR15" s="686"/>
      <c r="DS15" s="686"/>
      <c r="DT15" s="686"/>
      <c r="DU15" s="686"/>
      <c r="DV15" s="686"/>
      <c r="DW15" s="686"/>
      <c r="DX15" s="686"/>
      <c r="DY15" s="686"/>
      <c r="DZ15" s="686"/>
      <c r="EA15" s="686"/>
      <c r="EB15" s="686"/>
      <c r="EC15" s="695"/>
    </row>
    <row r="16" spans="2:143" ht="11.25" customHeight="1" x14ac:dyDescent="0.15">
      <c r="B16" s="682" t="s">
        <v>265</v>
      </c>
      <c r="C16" s="683"/>
      <c r="D16" s="683"/>
      <c r="E16" s="683"/>
      <c r="F16" s="683"/>
      <c r="G16" s="683"/>
      <c r="H16" s="683"/>
      <c r="I16" s="683"/>
      <c r="J16" s="683"/>
      <c r="K16" s="683"/>
      <c r="L16" s="683"/>
      <c r="M16" s="683"/>
      <c r="N16" s="683"/>
      <c r="O16" s="683"/>
      <c r="P16" s="683"/>
      <c r="Q16" s="684"/>
      <c r="R16" s="685">
        <v>27563</v>
      </c>
      <c r="S16" s="686"/>
      <c r="T16" s="686"/>
      <c r="U16" s="686"/>
      <c r="V16" s="686"/>
      <c r="W16" s="686"/>
      <c r="X16" s="686"/>
      <c r="Y16" s="687"/>
      <c r="Z16" s="688">
        <v>0.1</v>
      </c>
      <c r="AA16" s="688"/>
      <c r="AB16" s="688"/>
      <c r="AC16" s="688"/>
      <c r="AD16" s="689">
        <v>27563</v>
      </c>
      <c r="AE16" s="689"/>
      <c r="AF16" s="689"/>
      <c r="AG16" s="689"/>
      <c r="AH16" s="689"/>
      <c r="AI16" s="689"/>
      <c r="AJ16" s="689"/>
      <c r="AK16" s="689"/>
      <c r="AL16" s="690">
        <v>0.1</v>
      </c>
      <c r="AM16" s="691"/>
      <c r="AN16" s="691"/>
      <c r="AO16" s="692"/>
      <c r="AP16" s="682" t="s">
        <v>266</v>
      </c>
      <c r="AQ16" s="683"/>
      <c r="AR16" s="683"/>
      <c r="AS16" s="683"/>
      <c r="AT16" s="683"/>
      <c r="AU16" s="683"/>
      <c r="AV16" s="683"/>
      <c r="AW16" s="683"/>
      <c r="AX16" s="683"/>
      <c r="AY16" s="683"/>
      <c r="AZ16" s="683"/>
      <c r="BA16" s="683"/>
      <c r="BB16" s="683"/>
      <c r="BC16" s="683"/>
      <c r="BD16" s="683"/>
      <c r="BE16" s="683"/>
      <c r="BF16" s="684"/>
      <c r="BG16" s="685" t="s">
        <v>140</v>
      </c>
      <c r="BH16" s="686"/>
      <c r="BI16" s="686"/>
      <c r="BJ16" s="686"/>
      <c r="BK16" s="686"/>
      <c r="BL16" s="686"/>
      <c r="BM16" s="686"/>
      <c r="BN16" s="687"/>
      <c r="BO16" s="688" t="s">
        <v>140</v>
      </c>
      <c r="BP16" s="688"/>
      <c r="BQ16" s="688"/>
      <c r="BR16" s="688"/>
      <c r="BS16" s="694" t="s">
        <v>237</v>
      </c>
      <c r="BT16" s="686"/>
      <c r="BU16" s="686"/>
      <c r="BV16" s="686"/>
      <c r="BW16" s="686"/>
      <c r="BX16" s="686"/>
      <c r="BY16" s="686"/>
      <c r="BZ16" s="686"/>
      <c r="CA16" s="686"/>
      <c r="CB16" s="695"/>
      <c r="CD16" s="700" t="s">
        <v>267</v>
      </c>
      <c r="CE16" s="701"/>
      <c r="CF16" s="701"/>
      <c r="CG16" s="701"/>
      <c r="CH16" s="701"/>
      <c r="CI16" s="701"/>
      <c r="CJ16" s="701"/>
      <c r="CK16" s="701"/>
      <c r="CL16" s="701"/>
      <c r="CM16" s="701"/>
      <c r="CN16" s="701"/>
      <c r="CO16" s="701"/>
      <c r="CP16" s="701"/>
      <c r="CQ16" s="702"/>
      <c r="CR16" s="685">
        <v>198012</v>
      </c>
      <c r="CS16" s="686"/>
      <c r="CT16" s="686"/>
      <c r="CU16" s="686"/>
      <c r="CV16" s="686"/>
      <c r="CW16" s="686"/>
      <c r="CX16" s="686"/>
      <c r="CY16" s="687"/>
      <c r="CZ16" s="688">
        <v>0.4</v>
      </c>
      <c r="DA16" s="688"/>
      <c r="DB16" s="688"/>
      <c r="DC16" s="688"/>
      <c r="DD16" s="694" t="s">
        <v>140</v>
      </c>
      <c r="DE16" s="686"/>
      <c r="DF16" s="686"/>
      <c r="DG16" s="686"/>
      <c r="DH16" s="686"/>
      <c r="DI16" s="686"/>
      <c r="DJ16" s="686"/>
      <c r="DK16" s="686"/>
      <c r="DL16" s="686"/>
      <c r="DM16" s="686"/>
      <c r="DN16" s="686"/>
      <c r="DO16" s="686"/>
      <c r="DP16" s="687"/>
      <c r="DQ16" s="694">
        <v>10970</v>
      </c>
      <c r="DR16" s="686"/>
      <c r="DS16" s="686"/>
      <c r="DT16" s="686"/>
      <c r="DU16" s="686"/>
      <c r="DV16" s="686"/>
      <c r="DW16" s="686"/>
      <c r="DX16" s="686"/>
      <c r="DY16" s="686"/>
      <c r="DZ16" s="686"/>
      <c r="EA16" s="686"/>
      <c r="EB16" s="686"/>
      <c r="EC16" s="695"/>
    </row>
    <row r="17" spans="2:133" ht="11.25" customHeight="1" x14ac:dyDescent="0.15">
      <c r="B17" s="682" t="s">
        <v>268</v>
      </c>
      <c r="C17" s="683"/>
      <c r="D17" s="683"/>
      <c r="E17" s="683"/>
      <c r="F17" s="683"/>
      <c r="G17" s="683"/>
      <c r="H17" s="683"/>
      <c r="I17" s="683"/>
      <c r="J17" s="683"/>
      <c r="K17" s="683"/>
      <c r="L17" s="683"/>
      <c r="M17" s="683"/>
      <c r="N17" s="683"/>
      <c r="O17" s="683"/>
      <c r="P17" s="683"/>
      <c r="Q17" s="684"/>
      <c r="R17" s="685">
        <v>103733</v>
      </c>
      <c r="S17" s="686"/>
      <c r="T17" s="686"/>
      <c r="U17" s="686"/>
      <c r="V17" s="686"/>
      <c r="W17" s="686"/>
      <c r="X17" s="686"/>
      <c r="Y17" s="687"/>
      <c r="Z17" s="688">
        <v>0.2</v>
      </c>
      <c r="AA17" s="688"/>
      <c r="AB17" s="688"/>
      <c r="AC17" s="688"/>
      <c r="AD17" s="689">
        <v>103733</v>
      </c>
      <c r="AE17" s="689"/>
      <c r="AF17" s="689"/>
      <c r="AG17" s="689"/>
      <c r="AH17" s="689"/>
      <c r="AI17" s="689"/>
      <c r="AJ17" s="689"/>
      <c r="AK17" s="689"/>
      <c r="AL17" s="690">
        <v>0.5</v>
      </c>
      <c r="AM17" s="691"/>
      <c r="AN17" s="691"/>
      <c r="AO17" s="692"/>
      <c r="AP17" s="682" t="s">
        <v>269</v>
      </c>
      <c r="AQ17" s="683"/>
      <c r="AR17" s="683"/>
      <c r="AS17" s="683"/>
      <c r="AT17" s="683"/>
      <c r="AU17" s="683"/>
      <c r="AV17" s="683"/>
      <c r="AW17" s="683"/>
      <c r="AX17" s="683"/>
      <c r="AY17" s="683"/>
      <c r="AZ17" s="683"/>
      <c r="BA17" s="683"/>
      <c r="BB17" s="683"/>
      <c r="BC17" s="683"/>
      <c r="BD17" s="683"/>
      <c r="BE17" s="683"/>
      <c r="BF17" s="684"/>
      <c r="BG17" s="685" t="s">
        <v>237</v>
      </c>
      <c r="BH17" s="686"/>
      <c r="BI17" s="686"/>
      <c r="BJ17" s="686"/>
      <c r="BK17" s="686"/>
      <c r="BL17" s="686"/>
      <c r="BM17" s="686"/>
      <c r="BN17" s="687"/>
      <c r="BO17" s="688" t="s">
        <v>237</v>
      </c>
      <c r="BP17" s="688"/>
      <c r="BQ17" s="688"/>
      <c r="BR17" s="688"/>
      <c r="BS17" s="694" t="s">
        <v>140</v>
      </c>
      <c r="BT17" s="686"/>
      <c r="BU17" s="686"/>
      <c r="BV17" s="686"/>
      <c r="BW17" s="686"/>
      <c r="BX17" s="686"/>
      <c r="BY17" s="686"/>
      <c r="BZ17" s="686"/>
      <c r="CA17" s="686"/>
      <c r="CB17" s="695"/>
      <c r="CD17" s="700" t="s">
        <v>270</v>
      </c>
      <c r="CE17" s="701"/>
      <c r="CF17" s="701"/>
      <c r="CG17" s="701"/>
      <c r="CH17" s="701"/>
      <c r="CI17" s="701"/>
      <c r="CJ17" s="701"/>
      <c r="CK17" s="701"/>
      <c r="CL17" s="701"/>
      <c r="CM17" s="701"/>
      <c r="CN17" s="701"/>
      <c r="CO17" s="701"/>
      <c r="CP17" s="701"/>
      <c r="CQ17" s="702"/>
      <c r="CR17" s="685">
        <v>3497270</v>
      </c>
      <c r="CS17" s="686"/>
      <c r="CT17" s="686"/>
      <c r="CU17" s="686"/>
      <c r="CV17" s="686"/>
      <c r="CW17" s="686"/>
      <c r="CX17" s="686"/>
      <c r="CY17" s="687"/>
      <c r="CZ17" s="688">
        <v>7</v>
      </c>
      <c r="DA17" s="688"/>
      <c r="DB17" s="688"/>
      <c r="DC17" s="688"/>
      <c r="DD17" s="694" t="s">
        <v>237</v>
      </c>
      <c r="DE17" s="686"/>
      <c r="DF17" s="686"/>
      <c r="DG17" s="686"/>
      <c r="DH17" s="686"/>
      <c r="DI17" s="686"/>
      <c r="DJ17" s="686"/>
      <c r="DK17" s="686"/>
      <c r="DL17" s="686"/>
      <c r="DM17" s="686"/>
      <c r="DN17" s="686"/>
      <c r="DO17" s="686"/>
      <c r="DP17" s="687"/>
      <c r="DQ17" s="694">
        <v>3405970</v>
      </c>
      <c r="DR17" s="686"/>
      <c r="DS17" s="686"/>
      <c r="DT17" s="686"/>
      <c r="DU17" s="686"/>
      <c r="DV17" s="686"/>
      <c r="DW17" s="686"/>
      <c r="DX17" s="686"/>
      <c r="DY17" s="686"/>
      <c r="DZ17" s="686"/>
      <c r="EA17" s="686"/>
      <c r="EB17" s="686"/>
      <c r="EC17" s="695"/>
    </row>
    <row r="18" spans="2:133" ht="11.25" customHeight="1" x14ac:dyDescent="0.15">
      <c r="B18" s="682" t="s">
        <v>271</v>
      </c>
      <c r="C18" s="683"/>
      <c r="D18" s="683"/>
      <c r="E18" s="683"/>
      <c r="F18" s="683"/>
      <c r="G18" s="683"/>
      <c r="H18" s="683"/>
      <c r="I18" s="683"/>
      <c r="J18" s="683"/>
      <c r="K18" s="683"/>
      <c r="L18" s="683"/>
      <c r="M18" s="683"/>
      <c r="N18" s="683"/>
      <c r="O18" s="683"/>
      <c r="P18" s="683"/>
      <c r="Q18" s="684"/>
      <c r="R18" s="685">
        <v>120501</v>
      </c>
      <c r="S18" s="686"/>
      <c r="T18" s="686"/>
      <c r="U18" s="686"/>
      <c r="V18" s="686"/>
      <c r="W18" s="686"/>
      <c r="X18" s="686"/>
      <c r="Y18" s="687"/>
      <c r="Z18" s="688">
        <v>0.2</v>
      </c>
      <c r="AA18" s="688"/>
      <c r="AB18" s="688"/>
      <c r="AC18" s="688"/>
      <c r="AD18" s="689">
        <v>120501</v>
      </c>
      <c r="AE18" s="689"/>
      <c r="AF18" s="689"/>
      <c r="AG18" s="689"/>
      <c r="AH18" s="689"/>
      <c r="AI18" s="689"/>
      <c r="AJ18" s="689"/>
      <c r="AK18" s="689"/>
      <c r="AL18" s="690">
        <v>0.6</v>
      </c>
      <c r="AM18" s="691"/>
      <c r="AN18" s="691"/>
      <c r="AO18" s="692"/>
      <c r="AP18" s="682" t="s">
        <v>272</v>
      </c>
      <c r="AQ18" s="683"/>
      <c r="AR18" s="683"/>
      <c r="AS18" s="683"/>
      <c r="AT18" s="683"/>
      <c r="AU18" s="683"/>
      <c r="AV18" s="683"/>
      <c r="AW18" s="683"/>
      <c r="AX18" s="683"/>
      <c r="AY18" s="683"/>
      <c r="AZ18" s="683"/>
      <c r="BA18" s="683"/>
      <c r="BB18" s="683"/>
      <c r="BC18" s="683"/>
      <c r="BD18" s="683"/>
      <c r="BE18" s="683"/>
      <c r="BF18" s="684"/>
      <c r="BG18" s="685" t="s">
        <v>237</v>
      </c>
      <c r="BH18" s="686"/>
      <c r="BI18" s="686"/>
      <c r="BJ18" s="686"/>
      <c r="BK18" s="686"/>
      <c r="BL18" s="686"/>
      <c r="BM18" s="686"/>
      <c r="BN18" s="687"/>
      <c r="BO18" s="688" t="s">
        <v>140</v>
      </c>
      <c r="BP18" s="688"/>
      <c r="BQ18" s="688"/>
      <c r="BR18" s="688"/>
      <c r="BS18" s="694" t="s">
        <v>237</v>
      </c>
      <c r="BT18" s="686"/>
      <c r="BU18" s="686"/>
      <c r="BV18" s="686"/>
      <c r="BW18" s="686"/>
      <c r="BX18" s="686"/>
      <c r="BY18" s="686"/>
      <c r="BZ18" s="686"/>
      <c r="CA18" s="686"/>
      <c r="CB18" s="695"/>
      <c r="CD18" s="700" t="s">
        <v>273</v>
      </c>
      <c r="CE18" s="701"/>
      <c r="CF18" s="701"/>
      <c r="CG18" s="701"/>
      <c r="CH18" s="701"/>
      <c r="CI18" s="701"/>
      <c r="CJ18" s="701"/>
      <c r="CK18" s="701"/>
      <c r="CL18" s="701"/>
      <c r="CM18" s="701"/>
      <c r="CN18" s="701"/>
      <c r="CO18" s="701"/>
      <c r="CP18" s="701"/>
      <c r="CQ18" s="702"/>
      <c r="CR18" s="685" t="s">
        <v>140</v>
      </c>
      <c r="CS18" s="686"/>
      <c r="CT18" s="686"/>
      <c r="CU18" s="686"/>
      <c r="CV18" s="686"/>
      <c r="CW18" s="686"/>
      <c r="CX18" s="686"/>
      <c r="CY18" s="687"/>
      <c r="CZ18" s="688" t="s">
        <v>140</v>
      </c>
      <c r="DA18" s="688"/>
      <c r="DB18" s="688"/>
      <c r="DC18" s="688"/>
      <c r="DD18" s="694" t="s">
        <v>140</v>
      </c>
      <c r="DE18" s="686"/>
      <c r="DF18" s="686"/>
      <c r="DG18" s="686"/>
      <c r="DH18" s="686"/>
      <c r="DI18" s="686"/>
      <c r="DJ18" s="686"/>
      <c r="DK18" s="686"/>
      <c r="DL18" s="686"/>
      <c r="DM18" s="686"/>
      <c r="DN18" s="686"/>
      <c r="DO18" s="686"/>
      <c r="DP18" s="687"/>
      <c r="DQ18" s="694" t="s">
        <v>140</v>
      </c>
      <c r="DR18" s="686"/>
      <c r="DS18" s="686"/>
      <c r="DT18" s="686"/>
      <c r="DU18" s="686"/>
      <c r="DV18" s="686"/>
      <c r="DW18" s="686"/>
      <c r="DX18" s="686"/>
      <c r="DY18" s="686"/>
      <c r="DZ18" s="686"/>
      <c r="EA18" s="686"/>
      <c r="EB18" s="686"/>
      <c r="EC18" s="695"/>
    </row>
    <row r="19" spans="2:133" ht="11.25" customHeight="1" x14ac:dyDescent="0.15">
      <c r="B19" s="682" t="s">
        <v>274</v>
      </c>
      <c r="C19" s="683"/>
      <c r="D19" s="683"/>
      <c r="E19" s="683"/>
      <c r="F19" s="683"/>
      <c r="G19" s="683"/>
      <c r="H19" s="683"/>
      <c r="I19" s="683"/>
      <c r="J19" s="683"/>
      <c r="K19" s="683"/>
      <c r="L19" s="683"/>
      <c r="M19" s="683"/>
      <c r="N19" s="683"/>
      <c r="O19" s="683"/>
      <c r="P19" s="683"/>
      <c r="Q19" s="684"/>
      <c r="R19" s="685">
        <v>99455</v>
      </c>
      <c r="S19" s="686"/>
      <c r="T19" s="686"/>
      <c r="U19" s="686"/>
      <c r="V19" s="686"/>
      <c r="W19" s="686"/>
      <c r="X19" s="686"/>
      <c r="Y19" s="687"/>
      <c r="Z19" s="688">
        <v>0.2</v>
      </c>
      <c r="AA19" s="688"/>
      <c r="AB19" s="688"/>
      <c r="AC19" s="688"/>
      <c r="AD19" s="689">
        <v>99455</v>
      </c>
      <c r="AE19" s="689"/>
      <c r="AF19" s="689"/>
      <c r="AG19" s="689"/>
      <c r="AH19" s="689"/>
      <c r="AI19" s="689"/>
      <c r="AJ19" s="689"/>
      <c r="AK19" s="689"/>
      <c r="AL19" s="690">
        <v>0.5</v>
      </c>
      <c r="AM19" s="691"/>
      <c r="AN19" s="691"/>
      <c r="AO19" s="692"/>
      <c r="AP19" s="682" t="s">
        <v>275</v>
      </c>
      <c r="AQ19" s="683"/>
      <c r="AR19" s="683"/>
      <c r="AS19" s="683"/>
      <c r="AT19" s="683"/>
      <c r="AU19" s="683"/>
      <c r="AV19" s="683"/>
      <c r="AW19" s="683"/>
      <c r="AX19" s="683"/>
      <c r="AY19" s="683"/>
      <c r="AZ19" s="683"/>
      <c r="BA19" s="683"/>
      <c r="BB19" s="683"/>
      <c r="BC19" s="683"/>
      <c r="BD19" s="683"/>
      <c r="BE19" s="683"/>
      <c r="BF19" s="684"/>
      <c r="BG19" s="685">
        <v>1326505</v>
      </c>
      <c r="BH19" s="686"/>
      <c r="BI19" s="686"/>
      <c r="BJ19" s="686"/>
      <c r="BK19" s="686"/>
      <c r="BL19" s="686"/>
      <c r="BM19" s="686"/>
      <c r="BN19" s="687"/>
      <c r="BO19" s="688">
        <v>7.5</v>
      </c>
      <c r="BP19" s="688"/>
      <c r="BQ19" s="688"/>
      <c r="BR19" s="688"/>
      <c r="BS19" s="694" t="s">
        <v>237</v>
      </c>
      <c r="BT19" s="686"/>
      <c r="BU19" s="686"/>
      <c r="BV19" s="686"/>
      <c r="BW19" s="686"/>
      <c r="BX19" s="686"/>
      <c r="BY19" s="686"/>
      <c r="BZ19" s="686"/>
      <c r="CA19" s="686"/>
      <c r="CB19" s="695"/>
      <c r="CD19" s="700" t="s">
        <v>276</v>
      </c>
      <c r="CE19" s="701"/>
      <c r="CF19" s="701"/>
      <c r="CG19" s="701"/>
      <c r="CH19" s="701"/>
      <c r="CI19" s="701"/>
      <c r="CJ19" s="701"/>
      <c r="CK19" s="701"/>
      <c r="CL19" s="701"/>
      <c r="CM19" s="701"/>
      <c r="CN19" s="701"/>
      <c r="CO19" s="701"/>
      <c r="CP19" s="701"/>
      <c r="CQ19" s="702"/>
      <c r="CR19" s="685" t="s">
        <v>140</v>
      </c>
      <c r="CS19" s="686"/>
      <c r="CT19" s="686"/>
      <c r="CU19" s="686"/>
      <c r="CV19" s="686"/>
      <c r="CW19" s="686"/>
      <c r="CX19" s="686"/>
      <c r="CY19" s="687"/>
      <c r="CZ19" s="688" t="s">
        <v>237</v>
      </c>
      <c r="DA19" s="688"/>
      <c r="DB19" s="688"/>
      <c r="DC19" s="688"/>
      <c r="DD19" s="694" t="s">
        <v>140</v>
      </c>
      <c r="DE19" s="686"/>
      <c r="DF19" s="686"/>
      <c r="DG19" s="686"/>
      <c r="DH19" s="686"/>
      <c r="DI19" s="686"/>
      <c r="DJ19" s="686"/>
      <c r="DK19" s="686"/>
      <c r="DL19" s="686"/>
      <c r="DM19" s="686"/>
      <c r="DN19" s="686"/>
      <c r="DO19" s="686"/>
      <c r="DP19" s="687"/>
      <c r="DQ19" s="694" t="s">
        <v>237</v>
      </c>
      <c r="DR19" s="686"/>
      <c r="DS19" s="686"/>
      <c r="DT19" s="686"/>
      <c r="DU19" s="686"/>
      <c r="DV19" s="686"/>
      <c r="DW19" s="686"/>
      <c r="DX19" s="686"/>
      <c r="DY19" s="686"/>
      <c r="DZ19" s="686"/>
      <c r="EA19" s="686"/>
      <c r="EB19" s="686"/>
      <c r="EC19" s="695"/>
    </row>
    <row r="20" spans="2:133" ht="11.25" customHeight="1" x14ac:dyDescent="0.15">
      <c r="B20" s="682" t="s">
        <v>277</v>
      </c>
      <c r="C20" s="683"/>
      <c r="D20" s="683"/>
      <c r="E20" s="683"/>
      <c r="F20" s="683"/>
      <c r="G20" s="683"/>
      <c r="H20" s="683"/>
      <c r="I20" s="683"/>
      <c r="J20" s="683"/>
      <c r="K20" s="683"/>
      <c r="L20" s="683"/>
      <c r="M20" s="683"/>
      <c r="N20" s="683"/>
      <c r="O20" s="683"/>
      <c r="P20" s="683"/>
      <c r="Q20" s="684"/>
      <c r="R20" s="685">
        <v>13636</v>
      </c>
      <c r="S20" s="686"/>
      <c r="T20" s="686"/>
      <c r="U20" s="686"/>
      <c r="V20" s="686"/>
      <c r="W20" s="686"/>
      <c r="X20" s="686"/>
      <c r="Y20" s="687"/>
      <c r="Z20" s="688">
        <v>0</v>
      </c>
      <c r="AA20" s="688"/>
      <c r="AB20" s="688"/>
      <c r="AC20" s="688"/>
      <c r="AD20" s="689">
        <v>13636</v>
      </c>
      <c r="AE20" s="689"/>
      <c r="AF20" s="689"/>
      <c r="AG20" s="689"/>
      <c r="AH20" s="689"/>
      <c r="AI20" s="689"/>
      <c r="AJ20" s="689"/>
      <c r="AK20" s="689"/>
      <c r="AL20" s="690">
        <v>0.1</v>
      </c>
      <c r="AM20" s="691"/>
      <c r="AN20" s="691"/>
      <c r="AO20" s="692"/>
      <c r="AP20" s="682" t="s">
        <v>278</v>
      </c>
      <c r="AQ20" s="683"/>
      <c r="AR20" s="683"/>
      <c r="AS20" s="683"/>
      <c r="AT20" s="683"/>
      <c r="AU20" s="683"/>
      <c r="AV20" s="683"/>
      <c r="AW20" s="683"/>
      <c r="AX20" s="683"/>
      <c r="AY20" s="683"/>
      <c r="AZ20" s="683"/>
      <c r="BA20" s="683"/>
      <c r="BB20" s="683"/>
      <c r="BC20" s="683"/>
      <c r="BD20" s="683"/>
      <c r="BE20" s="683"/>
      <c r="BF20" s="684"/>
      <c r="BG20" s="685">
        <v>1326505</v>
      </c>
      <c r="BH20" s="686"/>
      <c r="BI20" s="686"/>
      <c r="BJ20" s="686"/>
      <c r="BK20" s="686"/>
      <c r="BL20" s="686"/>
      <c r="BM20" s="686"/>
      <c r="BN20" s="687"/>
      <c r="BO20" s="688">
        <v>7.5</v>
      </c>
      <c r="BP20" s="688"/>
      <c r="BQ20" s="688"/>
      <c r="BR20" s="688"/>
      <c r="BS20" s="694" t="s">
        <v>140</v>
      </c>
      <c r="BT20" s="686"/>
      <c r="BU20" s="686"/>
      <c r="BV20" s="686"/>
      <c r="BW20" s="686"/>
      <c r="BX20" s="686"/>
      <c r="BY20" s="686"/>
      <c r="BZ20" s="686"/>
      <c r="CA20" s="686"/>
      <c r="CB20" s="695"/>
      <c r="CD20" s="700" t="s">
        <v>279</v>
      </c>
      <c r="CE20" s="701"/>
      <c r="CF20" s="701"/>
      <c r="CG20" s="701"/>
      <c r="CH20" s="701"/>
      <c r="CI20" s="701"/>
      <c r="CJ20" s="701"/>
      <c r="CK20" s="701"/>
      <c r="CL20" s="701"/>
      <c r="CM20" s="701"/>
      <c r="CN20" s="701"/>
      <c r="CO20" s="701"/>
      <c r="CP20" s="701"/>
      <c r="CQ20" s="702"/>
      <c r="CR20" s="685">
        <v>50164115</v>
      </c>
      <c r="CS20" s="686"/>
      <c r="CT20" s="686"/>
      <c r="CU20" s="686"/>
      <c r="CV20" s="686"/>
      <c r="CW20" s="686"/>
      <c r="CX20" s="686"/>
      <c r="CY20" s="687"/>
      <c r="CZ20" s="688">
        <v>100</v>
      </c>
      <c r="DA20" s="688"/>
      <c r="DB20" s="688"/>
      <c r="DC20" s="688"/>
      <c r="DD20" s="694">
        <v>4651330</v>
      </c>
      <c r="DE20" s="686"/>
      <c r="DF20" s="686"/>
      <c r="DG20" s="686"/>
      <c r="DH20" s="686"/>
      <c r="DI20" s="686"/>
      <c r="DJ20" s="686"/>
      <c r="DK20" s="686"/>
      <c r="DL20" s="686"/>
      <c r="DM20" s="686"/>
      <c r="DN20" s="686"/>
      <c r="DO20" s="686"/>
      <c r="DP20" s="687"/>
      <c r="DQ20" s="694">
        <v>25290815</v>
      </c>
      <c r="DR20" s="686"/>
      <c r="DS20" s="686"/>
      <c r="DT20" s="686"/>
      <c r="DU20" s="686"/>
      <c r="DV20" s="686"/>
      <c r="DW20" s="686"/>
      <c r="DX20" s="686"/>
      <c r="DY20" s="686"/>
      <c r="DZ20" s="686"/>
      <c r="EA20" s="686"/>
      <c r="EB20" s="686"/>
      <c r="EC20" s="695"/>
    </row>
    <row r="21" spans="2:133" ht="11.25" customHeight="1" x14ac:dyDescent="0.15">
      <c r="B21" s="682" t="s">
        <v>280</v>
      </c>
      <c r="C21" s="683"/>
      <c r="D21" s="683"/>
      <c r="E21" s="683"/>
      <c r="F21" s="683"/>
      <c r="G21" s="683"/>
      <c r="H21" s="683"/>
      <c r="I21" s="683"/>
      <c r="J21" s="683"/>
      <c r="K21" s="683"/>
      <c r="L21" s="683"/>
      <c r="M21" s="683"/>
      <c r="N21" s="683"/>
      <c r="O21" s="683"/>
      <c r="P21" s="683"/>
      <c r="Q21" s="684"/>
      <c r="R21" s="685">
        <v>7410</v>
      </c>
      <c r="S21" s="686"/>
      <c r="T21" s="686"/>
      <c r="U21" s="686"/>
      <c r="V21" s="686"/>
      <c r="W21" s="686"/>
      <c r="X21" s="686"/>
      <c r="Y21" s="687"/>
      <c r="Z21" s="688">
        <v>0</v>
      </c>
      <c r="AA21" s="688"/>
      <c r="AB21" s="688"/>
      <c r="AC21" s="688"/>
      <c r="AD21" s="689">
        <v>7410</v>
      </c>
      <c r="AE21" s="689"/>
      <c r="AF21" s="689"/>
      <c r="AG21" s="689"/>
      <c r="AH21" s="689"/>
      <c r="AI21" s="689"/>
      <c r="AJ21" s="689"/>
      <c r="AK21" s="689"/>
      <c r="AL21" s="690">
        <v>0</v>
      </c>
      <c r="AM21" s="691"/>
      <c r="AN21" s="691"/>
      <c r="AO21" s="692"/>
      <c r="AP21" s="704" t="s">
        <v>281</v>
      </c>
      <c r="AQ21" s="705"/>
      <c r="AR21" s="705"/>
      <c r="AS21" s="705"/>
      <c r="AT21" s="705"/>
      <c r="AU21" s="705"/>
      <c r="AV21" s="705"/>
      <c r="AW21" s="705"/>
      <c r="AX21" s="705"/>
      <c r="AY21" s="705"/>
      <c r="AZ21" s="705"/>
      <c r="BA21" s="705"/>
      <c r="BB21" s="705"/>
      <c r="BC21" s="705"/>
      <c r="BD21" s="705"/>
      <c r="BE21" s="705"/>
      <c r="BF21" s="706"/>
      <c r="BG21" s="685" t="s">
        <v>140</v>
      </c>
      <c r="BH21" s="686"/>
      <c r="BI21" s="686"/>
      <c r="BJ21" s="686"/>
      <c r="BK21" s="686"/>
      <c r="BL21" s="686"/>
      <c r="BM21" s="686"/>
      <c r="BN21" s="687"/>
      <c r="BO21" s="688" t="s">
        <v>140</v>
      </c>
      <c r="BP21" s="688"/>
      <c r="BQ21" s="688"/>
      <c r="BR21" s="688"/>
      <c r="BS21" s="694" t="s">
        <v>140</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282</v>
      </c>
      <c r="C22" s="683"/>
      <c r="D22" s="683"/>
      <c r="E22" s="683"/>
      <c r="F22" s="683"/>
      <c r="G22" s="683"/>
      <c r="H22" s="683"/>
      <c r="I22" s="683"/>
      <c r="J22" s="683"/>
      <c r="K22" s="683"/>
      <c r="L22" s="683"/>
      <c r="M22" s="683"/>
      <c r="N22" s="683"/>
      <c r="O22" s="683"/>
      <c r="P22" s="683"/>
      <c r="Q22" s="684"/>
      <c r="R22" s="685">
        <v>1410370</v>
      </c>
      <c r="S22" s="686"/>
      <c r="T22" s="686"/>
      <c r="U22" s="686"/>
      <c r="V22" s="686"/>
      <c r="W22" s="686"/>
      <c r="X22" s="686"/>
      <c r="Y22" s="687"/>
      <c r="Z22" s="688">
        <v>2.7</v>
      </c>
      <c r="AA22" s="688"/>
      <c r="AB22" s="688"/>
      <c r="AC22" s="688"/>
      <c r="AD22" s="689">
        <v>1235664</v>
      </c>
      <c r="AE22" s="689"/>
      <c r="AF22" s="689"/>
      <c r="AG22" s="689"/>
      <c r="AH22" s="689"/>
      <c r="AI22" s="689"/>
      <c r="AJ22" s="689"/>
      <c r="AK22" s="689"/>
      <c r="AL22" s="690">
        <v>5.9</v>
      </c>
      <c r="AM22" s="691"/>
      <c r="AN22" s="691"/>
      <c r="AO22" s="692"/>
      <c r="AP22" s="704" t="s">
        <v>283</v>
      </c>
      <c r="AQ22" s="705"/>
      <c r="AR22" s="705"/>
      <c r="AS22" s="705"/>
      <c r="AT22" s="705"/>
      <c r="AU22" s="705"/>
      <c r="AV22" s="705"/>
      <c r="AW22" s="705"/>
      <c r="AX22" s="705"/>
      <c r="AY22" s="705"/>
      <c r="AZ22" s="705"/>
      <c r="BA22" s="705"/>
      <c r="BB22" s="705"/>
      <c r="BC22" s="705"/>
      <c r="BD22" s="705"/>
      <c r="BE22" s="705"/>
      <c r="BF22" s="706"/>
      <c r="BG22" s="685" t="s">
        <v>237</v>
      </c>
      <c r="BH22" s="686"/>
      <c r="BI22" s="686"/>
      <c r="BJ22" s="686"/>
      <c r="BK22" s="686"/>
      <c r="BL22" s="686"/>
      <c r="BM22" s="686"/>
      <c r="BN22" s="687"/>
      <c r="BO22" s="688" t="s">
        <v>237</v>
      </c>
      <c r="BP22" s="688"/>
      <c r="BQ22" s="688"/>
      <c r="BR22" s="688"/>
      <c r="BS22" s="694" t="s">
        <v>140</v>
      </c>
      <c r="BT22" s="686"/>
      <c r="BU22" s="686"/>
      <c r="BV22" s="686"/>
      <c r="BW22" s="686"/>
      <c r="BX22" s="686"/>
      <c r="BY22" s="686"/>
      <c r="BZ22" s="686"/>
      <c r="CA22" s="686"/>
      <c r="CB22" s="695"/>
      <c r="CD22" s="667" t="s">
        <v>284</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285</v>
      </c>
      <c r="C23" s="683"/>
      <c r="D23" s="683"/>
      <c r="E23" s="683"/>
      <c r="F23" s="683"/>
      <c r="G23" s="683"/>
      <c r="H23" s="683"/>
      <c r="I23" s="683"/>
      <c r="J23" s="683"/>
      <c r="K23" s="683"/>
      <c r="L23" s="683"/>
      <c r="M23" s="683"/>
      <c r="N23" s="683"/>
      <c r="O23" s="683"/>
      <c r="P23" s="683"/>
      <c r="Q23" s="684"/>
      <c r="R23" s="685">
        <v>1235664</v>
      </c>
      <c r="S23" s="686"/>
      <c r="T23" s="686"/>
      <c r="U23" s="686"/>
      <c r="V23" s="686"/>
      <c r="W23" s="686"/>
      <c r="X23" s="686"/>
      <c r="Y23" s="687"/>
      <c r="Z23" s="688">
        <v>2.4</v>
      </c>
      <c r="AA23" s="688"/>
      <c r="AB23" s="688"/>
      <c r="AC23" s="688"/>
      <c r="AD23" s="689">
        <v>1235664</v>
      </c>
      <c r="AE23" s="689"/>
      <c r="AF23" s="689"/>
      <c r="AG23" s="689"/>
      <c r="AH23" s="689"/>
      <c r="AI23" s="689"/>
      <c r="AJ23" s="689"/>
      <c r="AK23" s="689"/>
      <c r="AL23" s="690">
        <v>5.9</v>
      </c>
      <c r="AM23" s="691"/>
      <c r="AN23" s="691"/>
      <c r="AO23" s="692"/>
      <c r="AP23" s="704" t="s">
        <v>286</v>
      </c>
      <c r="AQ23" s="705"/>
      <c r="AR23" s="705"/>
      <c r="AS23" s="705"/>
      <c r="AT23" s="705"/>
      <c r="AU23" s="705"/>
      <c r="AV23" s="705"/>
      <c r="AW23" s="705"/>
      <c r="AX23" s="705"/>
      <c r="AY23" s="705"/>
      <c r="AZ23" s="705"/>
      <c r="BA23" s="705"/>
      <c r="BB23" s="705"/>
      <c r="BC23" s="705"/>
      <c r="BD23" s="705"/>
      <c r="BE23" s="705"/>
      <c r="BF23" s="706"/>
      <c r="BG23" s="685">
        <v>1326505</v>
      </c>
      <c r="BH23" s="686"/>
      <c r="BI23" s="686"/>
      <c r="BJ23" s="686"/>
      <c r="BK23" s="686"/>
      <c r="BL23" s="686"/>
      <c r="BM23" s="686"/>
      <c r="BN23" s="687"/>
      <c r="BO23" s="688">
        <v>7.5</v>
      </c>
      <c r="BP23" s="688"/>
      <c r="BQ23" s="688"/>
      <c r="BR23" s="688"/>
      <c r="BS23" s="694" t="s">
        <v>140</v>
      </c>
      <c r="BT23" s="686"/>
      <c r="BU23" s="686"/>
      <c r="BV23" s="686"/>
      <c r="BW23" s="686"/>
      <c r="BX23" s="686"/>
      <c r="BY23" s="686"/>
      <c r="BZ23" s="686"/>
      <c r="CA23" s="686"/>
      <c r="CB23" s="695"/>
      <c r="CD23" s="667" t="s">
        <v>225</v>
      </c>
      <c r="CE23" s="668"/>
      <c r="CF23" s="668"/>
      <c r="CG23" s="668"/>
      <c r="CH23" s="668"/>
      <c r="CI23" s="668"/>
      <c r="CJ23" s="668"/>
      <c r="CK23" s="668"/>
      <c r="CL23" s="668"/>
      <c r="CM23" s="668"/>
      <c r="CN23" s="668"/>
      <c r="CO23" s="668"/>
      <c r="CP23" s="668"/>
      <c r="CQ23" s="669"/>
      <c r="CR23" s="667" t="s">
        <v>287</v>
      </c>
      <c r="CS23" s="668"/>
      <c r="CT23" s="668"/>
      <c r="CU23" s="668"/>
      <c r="CV23" s="668"/>
      <c r="CW23" s="668"/>
      <c r="CX23" s="668"/>
      <c r="CY23" s="669"/>
      <c r="CZ23" s="667" t="s">
        <v>288</v>
      </c>
      <c r="DA23" s="668"/>
      <c r="DB23" s="668"/>
      <c r="DC23" s="669"/>
      <c r="DD23" s="667" t="s">
        <v>289</v>
      </c>
      <c r="DE23" s="668"/>
      <c r="DF23" s="668"/>
      <c r="DG23" s="668"/>
      <c r="DH23" s="668"/>
      <c r="DI23" s="668"/>
      <c r="DJ23" s="668"/>
      <c r="DK23" s="669"/>
      <c r="DL23" s="716" t="s">
        <v>290</v>
      </c>
      <c r="DM23" s="717"/>
      <c r="DN23" s="717"/>
      <c r="DO23" s="717"/>
      <c r="DP23" s="717"/>
      <c r="DQ23" s="717"/>
      <c r="DR23" s="717"/>
      <c r="DS23" s="717"/>
      <c r="DT23" s="717"/>
      <c r="DU23" s="717"/>
      <c r="DV23" s="718"/>
      <c r="DW23" s="667" t="s">
        <v>291</v>
      </c>
      <c r="DX23" s="668"/>
      <c r="DY23" s="668"/>
      <c r="DZ23" s="668"/>
      <c r="EA23" s="668"/>
      <c r="EB23" s="668"/>
      <c r="EC23" s="669"/>
    </row>
    <row r="24" spans="2:133" ht="11.25" customHeight="1" x14ac:dyDescent="0.15">
      <c r="B24" s="682" t="s">
        <v>292</v>
      </c>
      <c r="C24" s="683"/>
      <c r="D24" s="683"/>
      <c r="E24" s="683"/>
      <c r="F24" s="683"/>
      <c r="G24" s="683"/>
      <c r="H24" s="683"/>
      <c r="I24" s="683"/>
      <c r="J24" s="683"/>
      <c r="K24" s="683"/>
      <c r="L24" s="683"/>
      <c r="M24" s="683"/>
      <c r="N24" s="683"/>
      <c r="O24" s="683"/>
      <c r="P24" s="683"/>
      <c r="Q24" s="684"/>
      <c r="R24" s="685">
        <v>174706</v>
      </c>
      <c r="S24" s="686"/>
      <c r="T24" s="686"/>
      <c r="U24" s="686"/>
      <c r="V24" s="686"/>
      <c r="W24" s="686"/>
      <c r="X24" s="686"/>
      <c r="Y24" s="687"/>
      <c r="Z24" s="688">
        <v>0.3</v>
      </c>
      <c r="AA24" s="688"/>
      <c r="AB24" s="688"/>
      <c r="AC24" s="688"/>
      <c r="AD24" s="689" t="s">
        <v>237</v>
      </c>
      <c r="AE24" s="689"/>
      <c r="AF24" s="689"/>
      <c r="AG24" s="689"/>
      <c r="AH24" s="689"/>
      <c r="AI24" s="689"/>
      <c r="AJ24" s="689"/>
      <c r="AK24" s="689"/>
      <c r="AL24" s="690" t="s">
        <v>140</v>
      </c>
      <c r="AM24" s="691"/>
      <c r="AN24" s="691"/>
      <c r="AO24" s="692"/>
      <c r="AP24" s="704" t="s">
        <v>293</v>
      </c>
      <c r="AQ24" s="705"/>
      <c r="AR24" s="705"/>
      <c r="AS24" s="705"/>
      <c r="AT24" s="705"/>
      <c r="AU24" s="705"/>
      <c r="AV24" s="705"/>
      <c r="AW24" s="705"/>
      <c r="AX24" s="705"/>
      <c r="AY24" s="705"/>
      <c r="AZ24" s="705"/>
      <c r="BA24" s="705"/>
      <c r="BB24" s="705"/>
      <c r="BC24" s="705"/>
      <c r="BD24" s="705"/>
      <c r="BE24" s="705"/>
      <c r="BF24" s="706"/>
      <c r="BG24" s="685" t="s">
        <v>140</v>
      </c>
      <c r="BH24" s="686"/>
      <c r="BI24" s="686"/>
      <c r="BJ24" s="686"/>
      <c r="BK24" s="686"/>
      <c r="BL24" s="686"/>
      <c r="BM24" s="686"/>
      <c r="BN24" s="687"/>
      <c r="BO24" s="688" t="s">
        <v>237</v>
      </c>
      <c r="BP24" s="688"/>
      <c r="BQ24" s="688"/>
      <c r="BR24" s="688"/>
      <c r="BS24" s="694" t="s">
        <v>237</v>
      </c>
      <c r="BT24" s="686"/>
      <c r="BU24" s="686"/>
      <c r="BV24" s="686"/>
      <c r="BW24" s="686"/>
      <c r="BX24" s="686"/>
      <c r="BY24" s="686"/>
      <c r="BZ24" s="686"/>
      <c r="CA24" s="686"/>
      <c r="CB24" s="695"/>
      <c r="CD24" s="696" t="s">
        <v>294</v>
      </c>
      <c r="CE24" s="697"/>
      <c r="CF24" s="697"/>
      <c r="CG24" s="697"/>
      <c r="CH24" s="697"/>
      <c r="CI24" s="697"/>
      <c r="CJ24" s="697"/>
      <c r="CK24" s="697"/>
      <c r="CL24" s="697"/>
      <c r="CM24" s="697"/>
      <c r="CN24" s="697"/>
      <c r="CO24" s="697"/>
      <c r="CP24" s="697"/>
      <c r="CQ24" s="698"/>
      <c r="CR24" s="674">
        <v>19123391</v>
      </c>
      <c r="CS24" s="675"/>
      <c r="CT24" s="675"/>
      <c r="CU24" s="675"/>
      <c r="CV24" s="675"/>
      <c r="CW24" s="675"/>
      <c r="CX24" s="675"/>
      <c r="CY24" s="676"/>
      <c r="CZ24" s="679">
        <v>38.1</v>
      </c>
      <c r="DA24" s="680"/>
      <c r="DB24" s="680"/>
      <c r="DC24" s="699"/>
      <c r="DD24" s="724">
        <v>11908573</v>
      </c>
      <c r="DE24" s="675"/>
      <c r="DF24" s="675"/>
      <c r="DG24" s="675"/>
      <c r="DH24" s="675"/>
      <c r="DI24" s="675"/>
      <c r="DJ24" s="675"/>
      <c r="DK24" s="676"/>
      <c r="DL24" s="724">
        <v>11233856</v>
      </c>
      <c r="DM24" s="675"/>
      <c r="DN24" s="675"/>
      <c r="DO24" s="675"/>
      <c r="DP24" s="675"/>
      <c r="DQ24" s="675"/>
      <c r="DR24" s="675"/>
      <c r="DS24" s="675"/>
      <c r="DT24" s="675"/>
      <c r="DU24" s="675"/>
      <c r="DV24" s="676"/>
      <c r="DW24" s="679">
        <v>51.2</v>
      </c>
      <c r="DX24" s="680"/>
      <c r="DY24" s="680"/>
      <c r="DZ24" s="680"/>
      <c r="EA24" s="680"/>
      <c r="EB24" s="680"/>
      <c r="EC24" s="681"/>
    </row>
    <row r="25" spans="2:133" ht="11.25" customHeight="1" x14ac:dyDescent="0.15">
      <c r="B25" s="682" t="s">
        <v>295</v>
      </c>
      <c r="C25" s="683"/>
      <c r="D25" s="683"/>
      <c r="E25" s="683"/>
      <c r="F25" s="683"/>
      <c r="G25" s="683"/>
      <c r="H25" s="683"/>
      <c r="I25" s="683"/>
      <c r="J25" s="683"/>
      <c r="K25" s="683"/>
      <c r="L25" s="683"/>
      <c r="M25" s="683"/>
      <c r="N25" s="683"/>
      <c r="O25" s="683"/>
      <c r="P25" s="683"/>
      <c r="Q25" s="684"/>
      <c r="R25" s="685" t="s">
        <v>140</v>
      </c>
      <c r="S25" s="686"/>
      <c r="T25" s="686"/>
      <c r="U25" s="686"/>
      <c r="V25" s="686"/>
      <c r="W25" s="686"/>
      <c r="X25" s="686"/>
      <c r="Y25" s="687"/>
      <c r="Z25" s="688" t="s">
        <v>140</v>
      </c>
      <c r="AA25" s="688"/>
      <c r="AB25" s="688"/>
      <c r="AC25" s="688"/>
      <c r="AD25" s="689" t="s">
        <v>237</v>
      </c>
      <c r="AE25" s="689"/>
      <c r="AF25" s="689"/>
      <c r="AG25" s="689"/>
      <c r="AH25" s="689"/>
      <c r="AI25" s="689"/>
      <c r="AJ25" s="689"/>
      <c r="AK25" s="689"/>
      <c r="AL25" s="690" t="s">
        <v>237</v>
      </c>
      <c r="AM25" s="691"/>
      <c r="AN25" s="691"/>
      <c r="AO25" s="692"/>
      <c r="AP25" s="704" t="s">
        <v>296</v>
      </c>
      <c r="AQ25" s="705"/>
      <c r="AR25" s="705"/>
      <c r="AS25" s="705"/>
      <c r="AT25" s="705"/>
      <c r="AU25" s="705"/>
      <c r="AV25" s="705"/>
      <c r="AW25" s="705"/>
      <c r="AX25" s="705"/>
      <c r="AY25" s="705"/>
      <c r="AZ25" s="705"/>
      <c r="BA25" s="705"/>
      <c r="BB25" s="705"/>
      <c r="BC25" s="705"/>
      <c r="BD25" s="705"/>
      <c r="BE25" s="705"/>
      <c r="BF25" s="706"/>
      <c r="BG25" s="685" t="s">
        <v>237</v>
      </c>
      <c r="BH25" s="686"/>
      <c r="BI25" s="686"/>
      <c r="BJ25" s="686"/>
      <c r="BK25" s="686"/>
      <c r="BL25" s="686"/>
      <c r="BM25" s="686"/>
      <c r="BN25" s="687"/>
      <c r="BO25" s="688" t="s">
        <v>237</v>
      </c>
      <c r="BP25" s="688"/>
      <c r="BQ25" s="688"/>
      <c r="BR25" s="688"/>
      <c r="BS25" s="694" t="s">
        <v>237</v>
      </c>
      <c r="BT25" s="686"/>
      <c r="BU25" s="686"/>
      <c r="BV25" s="686"/>
      <c r="BW25" s="686"/>
      <c r="BX25" s="686"/>
      <c r="BY25" s="686"/>
      <c r="BZ25" s="686"/>
      <c r="CA25" s="686"/>
      <c r="CB25" s="695"/>
      <c r="CD25" s="700" t="s">
        <v>297</v>
      </c>
      <c r="CE25" s="701"/>
      <c r="CF25" s="701"/>
      <c r="CG25" s="701"/>
      <c r="CH25" s="701"/>
      <c r="CI25" s="701"/>
      <c r="CJ25" s="701"/>
      <c r="CK25" s="701"/>
      <c r="CL25" s="701"/>
      <c r="CM25" s="701"/>
      <c r="CN25" s="701"/>
      <c r="CO25" s="701"/>
      <c r="CP25" s="701"/>
      <c r="CQ25" s="702"/>
      <c r="CR25" s="685">
        <v>6445366</v>
      </c>
      <c r="CS25" s="721"/>
      <c r="CT25" s="721"/>
      <c r="CU25" s="721"/>
      <c r="CV25" s="721"/>
      <c r="CW25" s="721"/>
      <c r="CX25" s="721"/>
      <c r="CY25" s="722"/>
      <c r="CZ25" s="690">
        <v>12.8</v>
      </c>
      <c r="DA25" s="719"/>
      <c r="DB25" s="719"/>
      <c r="DC25" s="723"/>
      <c r="DD25" s="694">
        <v>5749822</v>
      </c>
      <c r="DE25" s="721"/>
      <c r="DF25" s="721"/>
      <c r="DG25" s="721"/>
      <c r="DH25" s="721"/>
      <c r="DI25" s="721"/>
      <c r="DJ25" s="721"/>
      <c r="DK25" s="722"/>
      <c r="DL25" s="694">
        <v>5393786</v>
      </c>
      <c r="DM25" s="721"/>
      <c r="DN25" s="721"/>
      <c r="DO25" s="721"/>
      <c r="DP25" s="721"/>
      <c r="DQ25" s="721"/>
      <c r="DR25" s="721"/>
      <c r="DS25" s="721"/>
      <c r="DT25" s="721"/>
      <c r="DU25" s="721"/>
      <c r="DV25" s="722"/>
      <c r="DW25" s="690">
        <v>24.6</v>
      </c>
      <c r="DX25" s="719"/>
      <c r="DY25" s="719"/>
      <c r="DZ25" s="719"/>
      <c r="EA25" s="719"/>
      <c r="EB25" s="719"/>
      <c r="EC25" s="720"/>
    </row>
    <row r="26" spans="2:133" ht="11.25" customHeight="1" x14ac:dyDescent="0.15">
      <c r="B26" s="682" t="s">
        <v>298</v>
      </c>
      <c r="C26" s="683"/>
      <c r="D26" s="683"/>
      <c r="E26" s="683"/>
      <c r="F26" s="683"/>
      <c r="G26" s="683"/>
      <c r="H26" s="683"/>
      <c r="I26" s="683"/>
      <c r="J26" s="683"/>
      <c r="K26" s="683"/>
      <c r="L26" s="683"/>
      <c r="M26" s="683"/>
      <c r="N26" s="683"/>
      <c r="O26" s="683"/>
      <c r="P26" s="683"/>
      <c r="Q26" s="684"/>
      <c r="R26" s="685">
        <v>22176527</v>
      </c>
      <c r="S26" s="686"/>
      <c r="T26" s="686"/>
      <c r="U26" s="686"/>
      <c r="V26" s="686"/>
      <c r="W26" s="686"/>
      <c r="X26" s="686"/>
      <c r="Y26" s="687"/>
      <c r="Z26" s="688">
        <v>43.2</v>
      </c>
      <c r="AA26" s="688"/>
      <c r="AB26" s="688"/>
      <c r="AC26" s="688"/>
      <c r="AD26" s="689">
        <v>20675316</v>
      </c>
      <c r="AE26" s="689"/>
      <c r="AF26" s="689"/>
      <c r="AG26" s="689"/>
      <c r="AH26" s="689"/>
      <c r="AI26" s="689"/>
      <c r="AJ26" s="689"/>
      <c r="AK26" s="689"/>
      <c r="AL26" s="690">
        <v>99.3</v>
      </c>
      <c r="AM26" s="691"/>
      <c r="AN26" s="691"/>
      <c r="AO26" s="692"/>
      <c r="AP26" s="704" t="s">
        <v>299</v>
      </c>
      <c r="AQ26" s="734"/>
      <c r="AR26" s="734"/>
      <c r="AS26" s="734"/>
      <c r="AT26" s="734"/>
      <c r="AU26" s="734"/>
      <c r="AV26" s="734"/>
      <c r="AW26" s="734"/>
      <c r="AX26" s="734"/>
      <c r="AY26" s="734"/>
      <c r="AZ26" s="734"/>
      <c r="BA26" s="734"/>
      <c r="BB26" s="734"/>
      <c r="BC26" s="734"/>
      <c r="BD26" s="734"/>
      <c r="BE26" s="734"/>
      <c r="BF26" s="706"/>
      <c r="BG26" s="685" t="s">
        <v>237</v>
      </c>
      <c r="BH26" s="686"/>
      <c r="BI26" s="686"/>
      <c r="BJ26" s="686"/>
      <c r="BK26" s="686"/>
      <c r="BL26" s="686"/>
      <c r="BM26" s="686"/>
      <c r="BN26" s="687"/>
      <c r="BO26" s="688" t="s">
        <v>237</v>
      </c>
      <c r="BP26" s="688"/>
      <c r="BQ26" s="688"/>
      <c r="BR26" s="688"/>
      <c r="BS26" s="694" t="s">
        <v>237</v>
      </c>
      <c r="BT26" s="686"/>
      <c r="BU26" s="686"/>
      <c r="BV26" s="686"/>
      <c r="BW26" s="686"/>
      <c r="BX26" s="686"/>
      <c r="BY26" s="686"/>
      <c r="BZ26" s="686"/>
      <c r="CA26" s="686"/>
      <c r="CB26" s="695"/>
      <c r="CD26" s="700" t="s">
        <v>300</v>
      </c>
      <c r="CE26" s="701"/>
      <c r="CF26" s="701"/>
      <c r="CG26" s="701"/>
      <c r="CH26" s="701"/>
      <c r="CI26" s="701"/>
      <c r="CJ26" s="701"/>
      <c r="CK26" s="701"/>
      <c r="CL26" s="701"/>
      <c r="CM26" s="701"/>
      <c r="CN26" s="701"/>
      <c r="CO26" s="701"/>
      <c r="CP26" s="701"/>
      <c r="CQ26" s="702"/>
      <c r="CR26" s="685">
        <v>3892973</v>
      </c>
      <c r="CS26" s="686"/>
      <c r="CT26" s="686"/>
      <c r="CU26" s="686"/>
      <c r="CV26" s="686"/>
      <c r="CW26" s="686"/>
      <c r="CX26" s="686"/>
      <c r="CY26" s="687"/>
      <c r="CZ26" s="690">
        <v>7.8</v>
      </c>
      <c r="DA26" s="719"/>
      <c r="DB26" s="719"/>
      <c r="DC26" s="723"/>
      <c r="DD26" s="694">
        <v>3477586</v>
      </c>
      <c r="DE26" s="686"/>
      <c r="DF26" s="686"/>
      <c r="DG26" s="686"/>
      <c r="DH26" s="686"/>
      <c r="DI26" s="686"/>
      <c r="DJ26" s="686"/>
      <c r="DK26" s="687"/>
      <c r="DL26" s="694" t="s">
        <v>140</v>
      </c>
      <c r="DM26" s="686"/>
      <c r="DN26" s="686"/>
      <c r="DO26" s="686"/>
      <c r="DP26" s="686"/>
      <c r="DQ26" s="686"/>
      <c r="DR26" s="686"/>
      <c r="DS26" s="686"/>
      <c r="DT26" s="686"/>
      <c r="DU26" s="686"/>
      <c r="DV26" s="687"/>
      <c r="DW26" s="690" t="s">
        <v>140</v>
      </c>
      <c r="DX26" s="719"/>
      <c r="DY26" s="719"/>
      <c r="DZ26" s="719"/>
      <c r="EA26" s="719"/>
      <c r="EB26" s="719"/>
      <c r="EC26" s="720"/>
    </row>
    <row r="27" spans="2:133" ht="11.25" customHeight="1" x14ac:dyDescent="0.15">
      <c r="B27" s="682" t="s">
        <v>301</v>
      </c>
      <c r="C27" s="683"/>
      <c r="D27" s="683"/>
      <c r="E27" s="683"/>
      <c r="F27" s="683"/>
      <c r="G27" s="683"/>
      <c r="H27" s="683"/>
      <c r="I27" s="683"/>
      <c r="J27" s="683"/>
      <c r="K27" s="683"/>
      <c r="L27" s="683"/>
      <c r="M27" s="683"/>
      <c r="N27" s="683"/>
      <c r="O27" s="683"/>
      <c r="P27" s="683"/>
      <c r="Q27" s="684"/>
      <c r="R27" s="685">
        <v>23008</v>
      </c>
      <c r="S27" s="686"/>
      <c r="T27" s="686"/>
      <c r="U27" s="686"/>
      <c r="V27" s="686"/>
      <c r="W27" s="686"/>
      <c r="X27" s="686"/>
      <c r="Y27" s="687"/>
      <c r="Z27" s="688">
        <v>0</v>
      </c>
      <c r="AA27" s="688"/>
      <c r="AB27" s="688"/>
      <c r="AC27" s="688"/>
      <c r="AD27" s="689">
        <v>23008</v>
      </c>
      <c r="AE27" s="689"/>
      <c r="AF27" s="689"/>
      <c r="AG27" s="689"/>
      <c r="AH27" s="689"/>
      <c r="AI27" s="689"/>
      <c r="AJ27" s="689"/>
      <c r="AK27" s="689"/>
      <c r="AL27" s="690">
        <v>0.1</v>
      </c>
      <c r="AM27" s="691"/>
      <c r="AN27" s="691"/>
      <c r="AO27" s="692"/>
      <c r="AP27" s="682" t="s">
        <v>302</v>
      </c>
      <c r="AQ27" s="683"/>
      <c r="AR27" s="683"/>
      <c r="AS27" s="683"/>
      <c r="AT27" s="683"/>
      <c r="AU27" s="683"/>
      <c r="AV27" s="683"/>
      <c r="AW27" s="683"/>
      <c r="AX27" s="683"/>
      <c r="AY27" s="683"/>
      <c r="AZ27" s="683"/>
      <c r="BA27" s="683"/>
      <c r="BB27" s="683"/>
      <c r="BC27" s="683"/>
      <c r="BD27" s="683"/>
      <c r="BE27" s="683"/>
      <c r="BF27" s="684"/>
      <c r="BG27" s="685">
        <v>17636387</v>
      </c>
      <c r="BH27" s="686"/>
      <c r="BI27" s="686"/>
      <c r="BJ27" s="686"/>
      <c r="BK27" s="686"/>
      <c r="BL27" s="686"/>
      <c r="BM27" s="686"/>
      <c r="BN27" s="687"/>
      <c r="BO27" s="688">
        <v>100</v>
      </c>
      <c r="BP27" s="688"/>
      <c r="BQ27" s="688"/>
      <c r="BR27" s="688"/>
      <c r="BS27" s="694">
        <v>64912</v>
      </c>
      <c r="BT27" s="686"/>
      <c r="BU27" s="686"/>
      <c r="BV27" s="686"/>
      <c r="BW27" s="686"/>
      <c r="BX27" s="686"/>
      <c r="BY27" s="686"/>
      <c r="BZ27" s="686"/>
      <c r="CA27" s="686"/>
      <c r="CB27" s="695"/>
      <c r="CD27" s="700" t="s">
        <v>303</v>
      </c>
      <c r="CE27" s="701"/>
      <c r="CF27" s="701"/>
      <c r="CG27" s="701"/>
      <c r="CH27" s="701"/>
      <c r="CI27" s="701"/>
      <c r="CJ27" s="701"/>
      <c r="CK27" s="701"/>
      <c r="CL27" s="701"/>
      <c r="CM27" s="701"/>
      <c r="CN27" s="701"/>
      <c r="CO27" s="701"/>
      <c r="CP27" s="701"/>
      <c r="CQ27" s="702"/>
      <c r="CR27" s="685">
        <v>9180770</v>
      </c>
      <c r="CS27" s="721"/>
      <c r="CT27" s="721"/>
      <c r="CU27" s="721"/>
      <c r="CV27" s="721"/>
      <c r="CW27" s="721"/>
      <c r="CX27" s="721"/>
      <c r="CY27" s="722"/>
      <c r="CZ27" s="690">
        <v>18.3</v>
      </c>
      <c r="DA27" s="719"/>
      <c r="DB27" s="719"/>
      <c r="DC27" s="723"/>
      <c r="DD27" s="694">
        <v>2752796</v>
      </c>
      <c r="DE27" s="721"/>
      <c r="DF27" s="721"/>
      <c r="DG27" s="721"/>
      <c r="DH27" s="721"/>
      <c r="DI27" s="721"/>
      <c r="DJ27" s="721"/>
      <c r="DK27" s="722"/>
      <c r="DL27" s="694">
        <v>2434115</v>
      </c>
      <c r="DM27" s="721"/>
      <c r="DN27" s="721"/>
      <c r="DO27" s="721"/>
      <c r="DP27" s="721"/>
      <c r="DQ27" s="721"/>
      <c r="DR27" s="721"/>
      <c r="DS27" s="721"/>
      <c r="DT27" s="721"/>
      <c r="DU27" s="721"/>
      <c r="DV27" s="722"/>
      <c r="DW27" s="690">
        <v>11.1</v>
      </c>
      <c r="DX27" s="719"/>
      <c r="DY27" s="719"/>
      <c r="DZ27" s="719"/>
      <c r="EA27" s="719"/>
      <c r="EB27" s="719"/>
      <c r="EC27" s="720"/>
    </row>
    <row r="28" spans="2:133" ht="11.25" customHeight="1" x14ac:dyDescent="0.15">
      <c r="B28" s="682" t="s">
        <v>304</v>
      </c>
      <c r="C28" s="683"/>
      <c r="D28" s="683"/>
      <c r="E28" s="683"/>
      <c r="F28" s="683"/>
      <c r="G28" s="683"/>
      <c r="H28" s="683"/>
      <c r="I28" s="683"/>
      <c r="J28" s="683"/>
      <c r="K28" s="683"/>
      <c r="L28" s="683"/>
      <c r="M28" s="683"/>
      <c r="N28" s="683"/>
      <c r="O28" s="683"/>
      <c r="P28" s="683"/>
      <c r="Q28" s="684"/>
      <c r="R28" s="685">
        <v>197957</v>
      </c>
      <c r="S28" s="686"/>
      <c r="T28" s="686"/>
      <c r="U28" s="686"/>
      <c r="V28" s="686"/>
      <c r="W28" s="686"/>
      <c r="X28" s="686"/>
      <c r="Y28" s="687"/>
      <c r="Z28" s="688">
        <v>0.4</v>
      </c>
      <c r="AA28" s="688"/>
      <c r="AB28" s="688"/>
      <c r="AC28" s="688"/>
      <c r="AD28" s="689" t="s">
        <v>140</v>
      </c>
      <c r="AE28" s="689"/>
      <c r="AF28" s="689"/>
      <c r="AG28" s="689"/>
      <c r="AH28" s="689"/>
      <c r="AI28" s="689"/>
      <c r="AJ28" s="689"/>
      <c r="AK28" s="689"/>
      <c r="AL28" s="690" t="s">
        <v>237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305</v>
      </c>
      <c r="CE28" s="701"/>
      <c r="CF28" s="701"/>
      <c r="CG28" s="701"/>
      <c r="CH28" s="701"/>
      <c r="CI28" s="701"/>
      <c r="CJ28" s="701"/>
      <c r="CK28" s="701"/>
      <c r="CL28" s="701"/>
      <c r="CM28" s="701"/>
      <c r="CN28" s="701"/>
      <c r="CO28" s="701"/>
      <c r="CP28" s="701"/>
      <c r="CQ28" s="702"/>
      <c r="CR28" s="685">
        <v>3497255</v>
      </c>
      <c r="CS28" s="686"/>
      <c r="CT28" s="686"/>
      <c r="CU28" s="686"/>
      <c r="CV28" s="686"/>
      <c r="CW28" s="686"/>
      <c r="CX28" s="686"/>
      <c r="CY28" s="687"/>
      <c r="CZ28" s="690">
        <v>7</v>
      </c>
      <c r="DA28" s="719"/>
      <c r="DB28" s="719"/>
      <c r="DC28" s="723"/>
      <c r="DD28" s="694">
        <v>3405955</v>
      </c>
      <c r="DE28" s="686"/>
      <c r="DF28" s="686"/>
      <c r="DG28" s="686"/>
      <c r="DH28" s="686"/>
      <c r="DI28" s="686"/>
      <c r="DJ28" s="686"/>
      <c r="DK28" s="687"/>
      <c r="DL28" s="694">
        <v>3405955</v>
      </c>
      <c r="DM28" s="686"/>
      <c r="DN28" s="686"/>
      <c r="DO28" s="686"/>
      <c r="DP28" s="686"/>
      <c r="DQ28" s="686"/>
      <c r="DR28" s="686"/>
      <c r="DS28" s="686"/>
      <c r="DT28" s="686"/>
      <c r="DU28" s="686"/>
      <c r="DV28" s="687"/>
      <c r="DW28" s="690">
        <v>15.5</v>
      </c>
      <c r="DX28" s="719"/>
      <c r="DY28" s="719"/>
      <c r="DZ28" s="719"/>
      <c r="EA28" s="719"/>
      <c r="EB28" s="719"/>
      <c r="EC28" s="720"/>
    </row>
    <row r="29" spans="2:133" ht="11.25" customHeight="1" x14ac:dyDescent="0.15">
      <c r="B29" s="682" t="s">
        <v>306</v>
      </c>
      <c r="C29" s="683"/>
      <c r="D29" s="683"/>
      <c r="E29" s="683"/>
      <c r="F29" s="683"/>
      <c r="G29" s="683"/>
      <c r="H29" s="683"/>
      <c r="I29" s="683"/>
      <c r="J29" s="683"/>
      <c r="K29" s="683"/>
      <c r="L29" s="683"/>
      <c r="M29" s="683"/>
      <c r="N29" s="683"/>
      <c r="O29" s="683"/>
      <c r="P29" s="683"/>
      <c r="Q29" s="684"/>
      <c r="R29" s="685">
        <v>392044</v>
      </c>
      <c r="S29" s="686"/>
      <c r="T29" s="686"/>
      <c r="U29" s="686"/>
      <c r="V29" s="686"/>
      <c r="W29" s="686"/>
      <c r="X29" s="686"/>
      <c r="Y29" s="687"/>
      <c r="Z29" s="688">
        <v>0.8</v>
      </c>
      <c r="AA29" s="688"/>
      <c r="AB29" s="688"/>
      <c r="AC29" s="688"/>
      <c r="AD29" s="689">
        <v>73616</v>
      </c>
      <c r="AE29" s="689"/>
      <c r="AF29" s="689"/>
      <c r="AG29" s="689"/>
      <c r="AH29" s="689"/>
      <c r="AI29" s="689"/>
      <c r="AJ29" s="689"/>
      <c r="AK29" s="689"/>
      <c r="AL29" s="690">
        <v>0.4</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307</v>
      </c>
      <c r="CE29" s="726"/>
      <c r="CF29" s="700" t="s">
        <v>308</v>
      </c>
      <c r="CG29" s="701"/>
      <c r="CH29" s="701"/>
      <c r="CI29" s="701"/>
      <c r="CJ29" s="701"/>
      <c r="CK29" s="701"/>
      <c r="CL29" s="701"/>
      <c r="CM29" s="701"/>
      <c r="CN29" s="701"/>
      <c r="CO29" s="701"/>
      <c r="CP29" s="701"/>
      <c r="CQ29" s="702"/>
      <c r="CR29" s="685">
        <v>3496270</v>
      </c>
      <c r="CS29" s="721"/>
      <c r="CT29" s="721"/>
      <c r="CU29" s="721"/>
      <c r="CV29" s="721"/>
      <c r="CW29" s="721"/>
      <c r="CX29" s="721"/>
      <c r="CY29" s="722"/>
      <c r="CZ29" s="690">
        <v>7</v>
      </c>
      <c r="DA29" s="719"/>
      <c r="DB29" s="719"/>
      <c r="DC29" s="723"/>
      <c r="DD29" s="694">
        <v>3404970</v>
      </c>
      <c r="DE29" s="721"/>
      <c r="DF29" s="721"/>
      <c r="DG29" s="721"/>
      <c r="DH29" s="721"/>
      <c r="DI29" s="721"/>
      <c r="DJ29" s="721"/>
      <c r="DK29" s="722"/>
      <c r="DL29" s="694">
        <v>3404970</v>
      </c>
      <c r="DM29" s="721"/>
      <c r="DN29" s="721"/>
      <c r="DO29" s="721"/>
      <c r="DP29" s="721"/>
      <c r="DQ29" s="721"/>
      <c r="DR29" s="721"/>
      <c r="DS29" s="721"/>
      <c r="DT29" s="721"/>
      <c r="DU29" s="721"/>
      <c r="DV29" s="722"/>
      <c r="DW29" s="690">
        <v>15.5</v>
      </c>
      <c r="DX29" s="719"/>
      <c r="DY29" s="719"/>
      <c r="DZ29" s="719"/>
      <c r="EA29" s="719"/>
      <c r="EB29" s="719"/>
      <c r="EC29" s="720"/>
    </row>
    <row r="30" spans="2:133" ht="11.25" customHeight="1" x14ac:dyDescent="0.15">
      <c r="B30" s="682" t="s">
        <v>309</v>
      </c>
      <c r="C30" s="683"/>
      <c r="D30" s="683"/>
      <c r="E30" s="683"/>
      <c r="F30" s="683"/>
      <c r="G30" s="683"/>
      <c r="H30" s="683"/>
      <c r="I30" s="683"/>
      <c r="J30" s="683"/>
      <c r="K30" s="683"/>
      <c r="L30" s="683"/>
      <c r="M30" s="683"/>
      <c r="N30" s="683"/>
      <c r="O30" s="683"/>
      <c r="P30" s="683"/>
      <c r="Q30" s="684"/>
      <c r="R30" s="685">
        <v>185498</v>
      </c>
      <c r="S30" s="686"/>
      <c r="T30" s="686"/>
      <c r="U30" s="686"/>
      <c r="V30" s="686"/>
      <c r="W30" s="686"/>
      <c r="X30" s="686"/>
      <c r="Y30" s="687"/>
      <c r="Z30" s="688">
        <v>0.4</v>
      </c>
      <c r="AA30" s="688"/>
      <c r="AB30" s="688"/>
      <c r="AC30" s="688"/>
      <c r="AD30" s="689">
        <v>12607</v>
      </c>
      <c r="AE30" s="689"/>
      <c r="AF30" s="689"/>
      <c r="AG30" s="689"/>
      <c r="AH30" s="689"/>
      <c r="AI30" s="689"/>
      <c r="AJ30" s="689"/>
      <c r="AK30" s="689"/>
      <c r="AL30" s="690">
        <v>0.1</v>
      </c>
      <c r="AM30" s="691"/>
      <c r="AN30" s="691"/>
      <c r="AO30" s="692"/>
      <c r="AP30" s="664" t="s">
        <v>225</v>
      </c>
      <c r="AQ30" s="665"/>
      <c r="AR30" s="665"/>
      <c r="AS30" s="665"/>
      <c r="AT30" s="665"/>
      <c r="AU30" s="665"/>
      <c r="AV30" s="665"/>
      <c r="AW30" s="665"/>
      <c r="AX30" s="665"/>
      <c r="AY30" s="665"/>
      <c r="AZ30" s="665"/>
      <c r="BA30" s="665"/>
      <c r="BB30" s="665"/>
      <c r="BC30" s="665"/>
      <c r="BD30" s="665"/>
      <c r="BE30" s="665"/>
      <c r="BF30" s="666"/>
      <c r="BG30" s="664" t="s">
        <v>310</v>
      </c>
      <c r="BH30" s="738"/>
      <c r="BI30" s="738"/>
      <c r="BJ30" s="738"/>
      <c r="BK30" s="738"/>
      <c r="BL30" s="738"/>
      <c r="BM30" s="738"/>
      <c r="BN30" s="738"/>
      <c r="BO30" s="738"/>
      <c r="BP30" s="738"/>
      <c r="BQ30" s="739"/>
      <c r="BR30" s="664" t="s">
        <v>311</v>
      </c>
      <c r="BS30" s="738"/>
      <c r="BT30" s="738"/>
      <c r="BU30" s="738"/>
      <c r="BV30" s="738"/>
      <c r="BW30" s="738"/>
      <c r="BX30" s="738"/>
      <c r="BY30" s="738"/>
      <c r="BZ30" s="738"/>
      <c r="CA30" s="738"/>
      <c r="CB30" s="739"/>
      <c r="CD30" s="727"/>
      <c r="CE30" s="728"/>
      <c r="CF30" s="700" t="s">
        <v>312</v>
      </c>
      <c r="CG30" s="701"/>
      <c r="CH30" s="701"/>
      <c r="CI30" s="701"/>
      <c r="CJ30" s="701"/>
      <c r="CK30" s="701"/>
      <c r="CL30" s="701"/>
      <c r="CM30" s="701"/>
      <c r="CN30" s="701"/>
      <c r="CO30" s="701"/>
      <c r="CP30" s="701"/>
      <c r="CQ30" s="702"/>
      <c r="CR30" s="685">
        <v>3272695</v>
      </c>
      <c r="CS30" s="686"/>
      <c r="CT30" s="686"/>
      <c r="CU30" s="686"/>
      <c r="CV30" s="686"/>
      <c r="CW30" s="686"/>
      <c r="CX30" s="686"/>
      <c r="CY30" s="687"/>
      <c r="CZ30" s="690">
        <v>6.5</v>
      </c>
      <c r="DA30" s="719"/>
      <c r="DB30" s="719"/>
      <c r="DC30" s="723"/>
      <c r="DD30" s="694">
        <v>3181395</v>
      </c>
      <c r="DE30" s="686"/>
      <c r="DF30" s="686"/>
      <c r="DG30" s="686"/>
      <c r="DH30" s="686"/>
      <c r="DI30" s="686"/>
      <c r="DJ30" s="686"/>
      <c r="DK30" s="687"/>
      <c r="DL30" s="694">
        <v>3181395</v>
      </c>
      <c r="DM30" s="686"/>
      <c r="DN30" s="686"/>
      <c r="DO30" s="686"/>
      <c r="DP30" s="686"/>
      <c r="DQ30" s="686"/>
      <c r="DR30" s="686"/>
      <c r="DS30" s="686"/>
      <c r="DT30" s="686"/>
      <c r="DU30" s="686"/>
      <c r="DV30" s="687"/>
      <c r="DW30" s="690">
        <v>14.5</v>
      </c>
      <c r="DX30" s="719"/>
      <c r="DY30" s="719"/>
      <c r="DZ30" s="719"/>
      <c r="EA30" s="719"/>
      <c r="EB30" s="719"/>
      <c r="EC30" s="720"/>
    </row>
    <row r="31" spans="2:133" ht="11.25" customHeight="1" x14ac:dyDescent="0.15">
      <c r="B31" s="682" t="s">
        <v>313</v>
      </c>
      <c r="C31" s="683"/>
      <c r="D31" s="683"/>
      <c r="E31" s="683"/>
      <c r="F31" s="683"/>
      <c r="G31" s="683"/>
      <c r="H31" s="683"/>
      <c r="I31" s="683"/>
      <c r="J31" s="683"/>
      <c r="K31" s="683"/>
      <c r="L31" s="683"/>
      <c r="M31" s="683"/>
      <c r="N31" s="683"/>
      <c r="O31" s="683"/>
      <c r="P31" s="683"/>
      <c r="Q31" s="684"/>
      <c r="R31" s="685">
        <v>18596501</v>
      </c>
      <c r="S31" s="686"/>
      <c r="T31" s="686"/>
      <c r="U31" s="686"/>
      <c r="V31" s="686"/>
      <c r="W31" s="686"/>
      <c r="X31" s="686"/>
      <c r="Y31" s="687"/>
      <c r="Z31" s="688">
        <v>36.200000000000003</v>
      </c>
      <c r="AA31" s="688"/>
      <c r="AB31" s="688"/>
      <c r="AC31" s="688"/>
      <c r="AD31" s="689" t="s">
        <v>140</v>
      </c>
      <c r="AE31" s="689"/>
      <c r="AF31" s="689"/>
      <c r="AG31" s="689"/>
      <c r="AH31" s="689"/>
      <c r="AI31" s="689"/>
      <c r="AJ31" s="689"/>
      <c r="AK31" s="689"/>
      <c r="AL31" s="690" t="s">
        <v>140</v>
      </c>
      <c r="AM31" s="691"/>
      <c r="AN31" s="691"/>
      <c r="AO31" s="692"/>
      <c r="AP31" s="742" t="s">
        <v>314</v>
      </c>
      <c r="AQ31" s="743"/>
      <c r="AR31" s="743"/>
      <c r="AS31" s="743"/>
      <c r="AT31" s="748" t="s">
        <v>315</v>
      </c>
      <c r="AU31" s="231"/>
      <c r="AV31" s="231"/>
      <c r="AW31" s="231"/>
      <c r="AX31" s="671" t="s">
        <v>190</v>
      </c>
      <c r="AY31" s="672"/>
      <c r="AZ31" s="672"/>
      <c r="BA31" s="672"/>
      <c r="BB31" s="672"/>
      <c r="BC31" s="672"/>
      <c r="BD31" s="672"/>
      <c r="BE31" s="672"/>
      <c r="BF31" s="673"/>
      <c r="BG31" s="753">
        <v>98.7</v>
      </c>
      <c r="BH31" s="740"/>
      <c r="BI31" s="740"/>
      <c r="BJ31" s="740"/>
      <c r="BK31" s="740"/>
      <c r="BL31" s="740"/>
      <c r="BM31" s="680">
        <v>97.6</v>
      </c>
      <c r="BN31" s="740"/>
      <c r="BO31" s="740"/>
      <c r="BP31" s="740"/>
      <c r="BQ31" s="741"/>
      <c r="BR31" s="753">
        <v>99.4</v>
      </c>
      <c r="BS31" s="740"/>
      <c r="BT31" s="740"/>
      <c r="BU31" s="740"/>
      <c r="BV31" s="740"/>
      <c r="BW31" s="740"/>
      <c r="BX31" s="680">
        <v>98.1</v>
      </c>
      <c r="BY31" s="740"/>
      <c r="BZ31" s="740"/>
      <c r="CA31" s="740"/>
      <c r="CB31" s="741"/>
      <c r="CD31" s="727"/>
      <c r="CE31" s="728"/>
      <c r="CF31" s="700" t="s">
        <v>316</v>
      </c>
      <c r="CG31" s="701"/>
      <c r="CH31" s="701"/>
      <c r="CI31" s="701"/>
      <c r="CJ31" s="701"/>
      <c r="CK31" s="701"/>
      <c r="CL31" s="701"/>
      <c r="CM31" s="701"/>
      <c r="CN31" s="701"/>
      <c r="CO31" s="701"/>
      <c r="CP31" s="701"/>
      <c r="CQ31" s="702"/>
      <c r="CR31" s="685">
        <v>223575</v>
      </c>
      <c r="CS31" s="721"/>
      <c r="CT31" s="721"/>
      <c r="CU31" s="721"/>
      <c r="CV31" s="721"/>
      <c r="CW31" s="721"/>
      <c r="CX31" s="721"/>
      <c r="CY31" s="722"/>
      <c r="CZ31" s="690">
        <v>0.4</v>
      </c>
      <c r="DA31" s="719"/>
      <c r="DB31" s="719"/>
      <c r="DC31" s="723"/>
      <c r="DD31" s="694">
        <v>223575</v>
      </c>
      <c r="DE31" s="721"/>
      <c r="DF31" s="721"/>
      <c r="DG31" s="721"/>
      <c r="DH31" s="721"/>
      <c r="DI31" s="721"/>
      <c r="DJ31" s="721"/>
      <c r="DK31" s="722"/>
      <c r="DL31" s="694">
        <v>223575</v>
      </c>
      <c r="DM31" s="721"/>
      <c r="DN31" s="721"/>
      <c r="DO31" s="721"/>
      <c r="DP31" s="721"/>
      <c r="DQ31" s="721"/>
      <c r="DR31" s="721"/>
      <c r="DS31" s="721"/>
      <c r="DT31" s="721"/>
      <c r="DU31" s="721"/>
      <c r="DV31" s="722"/>
      <c r="DW31" s="690">
        <v>1</v>
      </c>
      <c r="DX31" s="719"/>
      <c r="DY31" s="719"/>
      <c r="DZ31" s="719"/>
      <c r="EA31" s="719"/>
      <c r="EB31" s="719"/>
      <c r="EC31" s="720"/>
    </row>
    <row r="32" spans="2:133" ht="11.25" customHeight="1" x14ac:dyDescent="0.15">
      <c r="B32" s="731" t="s">
        <v>317</v>
      </c>
      <c r="C32" s="732"/>
      <c r="D32" s="732"/>
      <c r="E32" s="732"/>
      <c r="F32" s="732"/>
      <c r="G32" s="732"/>
      <c r="H32" s="732"/>
      <c r="I32" s="732"/>
      <c r="J32" s="732"/>
      <c r="K32" s="732"/>
      <c r="L32" s="732"/>
      <c r="M32" s="732"/>
      <c r="N32" s="732"/>
      <c r="O32" s="732"/>
      <c r="P32" s="732"/>
      <c r="Q32" s="733"/>
      <c r="R32" s="685" t="s">
        <v>237</v>
      </c>
      <c r="S32" s="686"/>
      <c r="T32" s="686"/>
      <c r="U32" s="686"/>
      <c r="V32" s="686"/>
      <c r="W32" s="686"/>
      <c r="X32" s="686"/>
      <c r="Y32" s="687"/>
      <c r="Z32" s="688" t="s">
        <v>237</v>
      </c>
      <c r="AA32" s="688"/>
      <c r="AB32" s="688"/>
      <c r="AC32" s="688"/>
      <c r="AD32" s="689" t="s">
        <v>237</v>
      </c>
      <c r="AE32" s="689"/>
      <c r="AF32" s="689"/>
      <c r="AG32" s="689"/>
      <c r="AH32" s="689"/>
      <c r="AI32" s="689"/>
      <c r="AJ32" s="689"/>
      <c r="AK32" s="689"/>
      <c r="AL32" s="690" t="s">
        <v>237</v>
      </c>
      <c r="AM32" s="691"/>
      <c r="AN32" s="691"/>
      <c r="AO32" s="692"/>
      <c r="AP32" s="744"/>
      <c r="AQ32" s="745"/>
      <c r="AR32" s="745"/>
      <c r="AS32" s="745"/>
      <c r="AT32" s="749"/>
      <c r="AU32" s="230" t="s">
        <v>318</v>
      </c>
      <c r="AV32" s="230"/>
      <c r="AW32" s="230"/>
      <c r="AX32" s="682" t="s">
        <v>319</v>
      </c>
      <c r="AY32" s="683"/>
      <c r="AZ32" s="683"/>
      <c r="BA32" s="683"/>
      <c r="BB32" s="683"/>
      <c r="BC32" s="683"/>
      <c r="BD32" s="683"/>
      <c r="BE32" s="683"/>
      <c r="BF32" s="684"/>
      <c r="BG32" s="754">
        <v>97.8</v>
      </c>
      <c r="BH32" s="721"/>
      <c r="BI32" s="721"/>
      <c r="BJ32" s="721"/>
      <c r="BK32" s="721"/>
      <c r="BL32" s="721"/>
      <c r="BM32" s="691">
        <v>96.5</v>
      </c>
      <c r="BN32" s="751"/>
      <c r="BO32" s="751"/>
      <c r="BP32" s="751"/>
      <c r="BQ32" s="752"/>
      <c r="BR32" s="754">
        <v>99.3</v>
      </c>
      <c r="BS32" s="721"/>
      <c r="BT32" s="721"/>
      <c r="BU32" s="721"/>
      <c r="BV32" s="721"/>
      <c r="BW32" s="721"/>
      <c r="BX32" s="691">
        <v>97.7</v>
      </c>
      <c r="BY32" s="751"/>
      <c r="BZ32" s="751"/>
      <c r="CA32" s="751"/>
      <c r="CB32" s="752"/>
      <c r="CD32" s="729"/>
      <c r="CE32" s="730"/>
      <c r="CF32" s="700" t="s">
        <v>320</v>
      </c>
      <c r="CG32" s="701"/>
      <c r="CH32" s="701"/>
      <c r="CI32" s="701"/>
      <c r="CJ32" s="701"/>
      <c r="CK32" s="701"/>
      <c r="CL32" s="701"/>
      <c r="CM32" s="701"/>
      <c r="CN32" s="701"/>
      <c r="CO32" s="701"/>
      <c r="CP32" s="701"/>
      <c r="CQ32" s="702"/>
      <c r="CR32" s="685">
        <v>985</v>
      </c>
      <c r="CS32" s="686"/>
      <c r="CT32" s="686"/>
      <c r="CU32" s="686"/>
      <c r="CV32" s="686"/>
      <c r="CW32" s="686"/>
      <c r="CX32" s="686"/>
      <c r="CY32" s="687"/>
      <c r="CZ32" s="690">
        <v>0</v>
      </c>
      <c r="DA32" s="719"/>
      <c r="DB32" s="719"/>
      <c r="DC32" s="723"/>
      <c r="DD32" s="694">
        <v>985</v>
      </c>
      <c r="DE32" s="686"/>
      <c r="DF32" s="686"/>
      <c r="DG32" s="686"/>
      <c r="DH32" s="686"/>
      <c r="DI32" s="686"/>
      <c r="DJ32" s="686"/>
      <c r="DK32" s="687"/>
      <c r="DL32" s="694">
        <v>985</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321</v>
      </c>
      <c r="C33" s="683"/>
      <c r="D33" s="683"/>
      <c r="E33" s="683"/>
      <c r="F33" s="683"/>
      <c r="G33" s="683"/>
      <c r="H33" s="683"/>
      <c r="I33" s="683"/>
      <c r="J33" s="683"/>
      <c r="K33" s="683"/>
      <c r="L33" s="683"/>
      <c r="M33" s="683"/>
      <c r="N33" s="683"/>
      <c r="O33" s="683"/>
      <c r="P33" s="683"/>
      <c r="Q33" s="684"/>
      <c r="R33" s="685">
        <v>2716212</v>
      </c>
      <c r="S33" s="686"/>
      <c r="T33" s="686"/>
      <c r="U33" s="686"/>
      <c r="V33" s="686"/>
      <c r="W33" s="686"/>
      <c r="X33" s="686"/>
      <c r="Y33" s="687"/>
      <c r="Z33" s="688">
        <v>5.3</v>
      </c>
      <c r="AA33" s="688"/>
      <c r="AB33" s="688"/>
      <c r="AC33" s="688"/>
      <c r="AD33" s="689" t="s">
        <v>140</v>
      </c>
      <c r="AE33" s="689"/>
      <c r="AF33" s="689"/>
      <c r="AG33" s="689"/>
      <c r="AH33" s="689"/>
      <c r="AI33" s="689"/>
      <c r="AJ33" s="689"/>
      <c r="AK33" s="689"/>
      <c r="AL33" s="690" t="s">
        <v>237</v>
      </c>
      <c r="AM33" s="691"/>
      <c r="AN33" s="691"/>
      <c r="AO33" s="692"/>
      <c r="AP33" s="746"/>
      <c r="AQ33" s="747"/>
      <c r="AR33" s="747"/>
      <c r="AS33" s="747"/>
      <c r="AT33" s="750"/>
      <c r="AU33" s="232"/>
      <c r="AV33" s="232"/>
      <c r="AW33" s="232"/>
      <c r="AX33" s="735" t="s">
        <v>322</v>
      </c>
      <c r="AY33" s="736"/>
      <c r="AZ33" s="736"/>
      <c r="BA33" s="736"/>
      <c r="BB33" s="736"/>
      <c r="BC33" s="736"/>
      <c r="BD33" s="736"/>
      <c r="BE33" s="736"/>
      <c r="BF33" s="737"/>
      <c r="BG33" s="755">
        <v>99.4</v>
      </c>
      <c r="BH33" s="756"/>
      <c r="BI33" s="756"/>
      <c r="BJ33" s="756"/>
      <c r="BK33" s="756"/>
      <c r="BL33" s="756"/>
      <c r="BM33" s="757">
        <v>98.5</v>
      </c>
      <c r="BN33" s="756"/>
      <c r="BO33" s="756"/>
      <c r="BP33" s="756"/>
      <c r="BQ33" s="758"/>
      <c r="BR33" s="755">
        <v>99.4</v>
      </c>
      <c r="BS33" s="756"/>
      <c r="BT33" s="756"/>
      <c r="BU33" s="756"/>
      <c r="BV33" s="756"/>
      <c r="BW33" s="756"/>
      <c r="BX33" s="757">
        <v>98.3</v>
      </c>
      <c r="BY33" s="756"/>
      <c r="BZ33" s="756"/>
      <c r="CA33" s="756"/>
      <c r="CB33" s="758"/>
      <c r="CD33" s="700" t="s">
        <v>323</v>
      </c>
      <c r="CE33" s="701"/>
      <c r="CF33" s="701"/>
      <c r="CG33" s="701"/>
      <c r="CH33" s="701"/>
      <c r="CI33" s="701"/>
      <c r="CJ33" s="701"/>
      <c r="CK33" s="701"/>
      <c r="CL33" s="701"/>
      <c r="CM33" s="701"/>
      <c r="CN33" s="701"/>
      <c r="CO33" s="701"/>
      <c r="CP33" s="701"/>
      <c r="CQ33" s="702"/>
      <c r="CR33" s="685">
        <v>26191382</v>
      </c>
      <c r="CS33" s="721"/>
      <c r="CT33" s="721"/>
      <c r="CU33" s="721"/>
      <c r="CV33" s="721"/>
      <c r="CW33" s="721"/>
      <c r="CX33" s="721"/>
      <c r="CY33" s="722"/>
      <c r="CZ33" s="690">
        <v>52.2</v>
      </c>
      <c r="DA33" s="719"/>
      <c r="DB33" s="719"/>
      <c r="DC33" s="723"/>
      <c r="DD33" s="694">
        <v>12504236</v>
      </c>
      <c r="DE33" s="721"/>
      <c r="DF33" s="721"/>
      <c r="DG33" s="721"/>
      <c r="DH33" s="721"/>
      <c r="DI33" s="721"/>
      <c r="DJ33" s="721"/>
      <c r="DK33" s="722"/>
      <c r="DL33" s="694">
        <v>7950653</v>
      </c>
      <c r="DM33" s="721"/>
      <c r="DN33" s="721"/>
      <c r="DO33" s="721"/>
      <c r="DP33" s="721"/>
      <c r="DQ33" s="721"/>
      <c r="DR33" s="721"/>
      <c r="DS33" s="721"/>
      <c r="DT33" s="721"/>
      <c r="DU33" s="721"/>
      <c r="DV33" s="722"/>
      <c r="DW33" s="690">
        <v>36.200000000000003</v>
      </c>
      <c r="DX33" s="719"/>
      <c r="DY33" s="719"/>
      <c r="DZ33" s="719"/>
      <c r="EA33" s="719"/>
      <c r="EB33" s="719"/>
      <c r="EC33" s="720"/>
    </row>
    <row r="34" spans="2:133" ht="11.25" customHeight="1" x14ac:dyDescent="0.15">
      <c r="B34" s="682" t="s">
        <v>324</v>
      </c>
      <c r="C34" s="683"/>
      <c r="D34" s="683"/>
      <c r="E34" s="683"/>
      <c r="F34" s="683"/>
      <c r="G34" s="683"/>
      <c r="H34" s="683"/>
      <c r="I34" s="683"/>
      <c r="J34" s="683"/>
      <c r="K34" s="683"/>
      <c r="L34" s="683"/>
      <c r="M34" s="683"/>
      <c r="N34" s="683"/>
      <c r="O34" s="683"/>
      <c r="P34" s="683"/>
      <c r="Q34" s="684"/>
      <c r="R34" s="685">
        <v>61228</v>
      </c>
      <c r="S34" s="686"/>
      <c r="T34" s="686"/>
      <c r="U34" s="686"/>
      <c r="V34" s="686"/>
      <c r="W34" s="686"/>
      <c r="X34" s="686"/>
      <c r="Y34" s="687"/>
      <c r="Z34" s="688">
        <v>0.1</v>
      </c>
      <c r="AA34" s="688"/>
      <c r="AB34" s="688"/>
      <c r="AC34" s="688"/>
      <c r="AD34" s="689">
        <v>22951</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325</v>
      </c>
      <c r="CE34" s="701"/>
      <c r="CF34" s="701"/>
      <c r="CG34" s="701"/>
      <c r="CH34" s="701"/>
      <c r="CI34" s="701"/>
      <c r="CJ34" s="701"/>
      <c r="CK34" s="701"/>
      <c r="CL34" s="701"/>
      <c r="CM34" s="701"/>
      <c r="CN34" s="701"/>
      <c r="CO34" s="701"/>
      <c r="CP34" s="701"/>
      <c r="CQ34" s="702"/>
      <c r="CR34" s="685">
        <v>5274194</v>
      </c>
      <c r="CS34" s="686"/>
      <c r="CT34" s="686"/>
      <c r="CU34" s="686"/>
      <c r="CV34" s="686"/>
      <c r="CW34" s="686"/>
      <c r="CX34" s="686"/>
      <c r="CY34" s="687"/>
      <c r="CZ34" s="690">
        <v>10.5</v>
      </c>
      <c r="DA34" s="719"/>
      <c r="DB34" s="719"/>
      <c r="DC34" s="723"/>
      <c r="DD34" s="694">
        <v>4671076</v>
      </c>
      <c r="DE34" s="686"/>
      <c r="DF34" s="686"/>
      <c r="DG34" s="686"/>
      <c r="DH34" s="686"/>
      <c r="DI34" s="686"/>
      <c r="DJ34" s="686"/>
      <c r="DK34" s="687"/>
      <c r="DL34" s="694">
        <v>2806446</v>
      </c>
      <c r="DM34" s="686"/>
      <c r="DN34" s="686"/>
      <c r="DO34" s="686"/>
      <c r="DP34" s="686"/>
      <c r="DQ34" s="686"/>
      <c r="DR34" s="686"/>
      <c r="DS34" s="686"/>
      <c r="DT34" s="686"/>
      <c r="DU34" s="686"/>
      <c r="DV34" s="687"/>
      <c r="DW34" s="690">
        <v>12.8</v>
      </c>
      <c r="DX34" s="719"/>
      <c r="DY34" s="719"/>
      <c r="DZ34" s="719"/>
      <c r="EA34" s="719"/>
      <c r="EB34" s="719"/>
      <c r="EC34" s="720"/>
    </row>
    <row r="35" spans="2:133" ht="11.25" customHeight="1" x14ac:dyDescent="0.15">
      <c r="B35" s="682" t="s">
        <v>326</v>
      </c>
      <c r="C35" s="683"/>
      <c r="D35" s="683"/>
      <c r="E35" s="683"/>
      <c r="F35" s="683"/>
      <c r="G35" s="683"/>
      <c r="H35" s="683"/>
      <c r="I35" s="683"/>
      <c r="J35" s="683"/>
      <c r="K35" s="683"/>
      <c r="L35" s="683"/>
      <c r="M35" s="683"/>
      <c r="N35" s="683"/>
      <c r="O35" s="683"/>
      <c r="P35" s="683"/>
      <c r="Q35" s="684"/>
      <c r="R35" s="685">
        <v>1230133</v>
      </c>
      <c r="S35" s="686"/>
      <c r="T35" s="686"/>
      <c r="U35" s="686"/>
      <c r="V35" s="686"/>
      <c r="W35" s="686"/>
      <c r="X35" s="686"/>
      <c r="Y35" s="687"/>
      <c r="Z35" s="688">
        <v>2.4</v>
      </c>
      <c r="AA35" s="688"/>
      <c r="AB35" s="688"/>
      <c r="AC35" s="688"/>
      <c r="AD35" s="689" t="s">
        <v>237</v>
      </c>
      <c r="AE35" s="689"/>
      <c r="AF35" s="689"/>
      <c r="AG35" s="689"/>
      <c r="AH35" s="689"/>
      <c r="AI35" s="689"/>
      <c r="AJ35" s="689"/>
      <c r="AK35" s="689"/>
      <c r="AL35" s="690" t="s">
        <v>140</v>
      </c>
      <c r="AM35" s="691"/>
      <c r="AN35" s="691"/>
      <c r="AO35" s="692"/>
      <c r="AP35" s="235"/>
      <c r="AQ35" s="664" t="s">
        <v>327</v>
      </c>
      <c r="AR35" s="665"/>
      <c r="AS35" s="665"/>
      <c r="AT35" s="665"/>
      <c r="AU35" s="665"/>
      <c r="AV35" s="665"/>
      <c r="AW35" s="665"/>
      <c r="AX35" s="665"/>
      <c r="AY35" s="665"/>
      <c r="AZ35" s="665"/>
      <c r="BA35" s="665"/>
      <c r="BB35" s="665"/>
      <c r="BC35" s="665"/>
      <c r="BD35" s="665"/>
      <c r="BE35" s="665"/>
      <c r="BF35" s="666"/>
      <c r="BG35" s="664" t="s">
        <v>328</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329</v>
      </c>
      <c r="CE35" s="701"/>
      <c r="CF35" s="701"/>
      <c r="CG35" s="701"/>
      <c r="CH35" s="701"/>
      <c r="CI35" s="701"/>
      <c r="CJ35" s="701"/>
      <c r="CK35" s="701"/>
      <c r="CL35" s="701"/>
      <c r="CM35" s="701"/>
      <c r="CN35" s="701"/>
      <c r="CO35" s="701"/>
      <c r="CP35" s="701"/>
      <c r="CQ35" s="702"/>
      <c r="CR35" s="685">
        <v>211279</v>
      </c>
      <c r="CS35" s="721"/>
      <c r="CT35" s="721"/>
      <c r="CU35" s="721"/>
      <c r="CV35" s="721"/>
      <c r="CW35" s="721"/>
      <c r="CX35" s="721"/>
      <c r="CY35" s="722"/>
      <c r="CZ35" s="690">
        <v>0.4</v>
      </c>
      <c r="DA35" s="719"/>
      <c r="DB35" s="719"/>
      <c r="DC35" s="723"/>
      <c r="DD35" s="694">
        <v>168113</v>
      </c>
      <c r="DE35" s="721"/>
      <c r="DF35" s="721"/>
      <c r="DG35" s="721"/>
      <c r="DH35" s="721"/>
      <c r="DI35" s="721"/>
      <c r="DJ35" s="721"/>
      <c r="DK35" s="722"/>
      <c r="DL35" s="694">
        <v>168113</v>
      </c>
      <c r="DM35" s="721"/>
      <c r="DN35" s="721"/>
      <c r="DO35" s="721"/>
      <c r="DP35" s="721"/>
      <c r="DQ35" s="721"/>
      <c r="DR35" s="721"/>
      <c r="DS35" s="721"/>
      <c r="DT35" s="721"/>
      <c r="DU35" s="721"/>
      <c r="DV35" s="722"/>
      <c r="DW35" s="690">
        <v>0.8</v>
      </c>
      <c r="DX35" s="719"/>
      <c r="DY35" s="719"/>
      <c r="DZ35" s="719"/>
      <c r="EA35" s="719"/>
      <c r="EB35" s="719"/>
      <c r="EC35" s="720"/>
    </row>
    <row r="36" spans="2:133" ht="11.25" customHeight="1" x14ac:dyDescent="0.15">
      <c r="B36" s="682" t="s">
        <v>330</v>
      </c>
      <c r="C36" s="683"/>
      <c r="D36" s="683"/>
      <c r="E36" s="683"/>
      <c r="F36" s="683"/>
      <c r="G36" s="683"/>
      <c r="H36" s="683"/>
      <c r="I36" s="683"/>
      <c r="J36" s="683"/>
      <c r="K36" s="683"/>
      <c r="L36" s="683"/>
      <c r="M36" s="683"/>
      <c r="N36" s="683"/>
      <c r="O36" s="683"/>
      <c r="P36" s="683"/>
      <c r="Q36" s="684"/>
      <c r="R36" s="685">
        <v>894874</v>
      </c>
      <c r="S36" s="686"/>
      <c r="T36" s="686"/>
      <c r="U36" s="686"/>
      <c r="V36" s="686"/>
      <c r="W36" s="686"/>
      <c r="X36" s="686"/>
      <c r="Y36" s="687"/>
      <c r="Z36" s="688">
        <v>1.7</v>
      </c>
      <c r="AA36" s="688"/>
      <c r="AB36" s="688"/>
      <c r="AC36" s="688"/>
      <c r="AD36" s="689" t="s">
        <v>140</v>
      </c>
      <c r="AE36" s="689"/>
      <c r="AF36" s="689"/>
      <c r="AG36" s="689"/>
      <c r="AH36" s="689"/>
      <c r="AI36" s="689"/>
      <c r="AJ36" s="689"/>
      <c r="AK36" s="689"/>
      <c r="AL36" s="690" t="s">
        <v>237</v>
      </c>
      <c r="AM36" s="691"/>
      <c r="AN36" s="691"/>
      <c r="AO36" s="692"/>
      <c r="AP36" s="235"/>
      <c r="AQ36" s="759" t="s">
        <v>331</v>
      </c>
      <c r="AR36" s="760"/>
      <c r="AS36" s="760"/>
      <c r="AT36" s="760"/>
      <c r="AU36" s="760"/>
      <c r="AV36" s="760"/>
      <c r="AW36" s="760"/>
      <c r="AX36" s="760"/>
      <c r="AY36" s="761"/>
      <c r="AZ36" s="674">
        <v>5304104</v>
      </c>
      <c r="BA36" s="675"/>
      <c r="BB36" s="675"/>
      <c r="BC36" s="675"/>
      <c r="BD36" s="675"/>
      <c r="BE36" s="675"/>
      <c r="BF36" s="762"/>
      <c r="BG36" s="696" t="s">
        <v>332</v>
      </c>
      <c r="BH36" s="697"/>
      <c r="BI36" s="697"/>
      <c r="BJ36" s="697"/>
      <c r="BK36" s="697"/>
      <c r="BL36" s="697"/>
      <c r="BM36" s="697"/>
      <c r="BN36" s="697"/>
      <c r="BO36" s="697"/>
      <c r="BP36" s="697"/>
      <c r="BQ36" s="697"/>
      <c r="BR36" s="697"/>
      <c r="BS36" s="697"/>
      <c r="BT36" s="697"/>
      <c r="BU36" s="698"/>
      <c r="BV36" s="674">
        <v>139628</v>
      </c>
      <c r="BW36" s="675"/>
      <c r="BX36" s="675"/>
      <c r="BY36" s="675"/>
      <c r="BZ36" s="675"/>
      <c r="CA36" s="675"/>
      <c r="CB36" s="762"/>
      <c r="CD36" s="700" t="s">
        <v>333</v>
      </c>
      <c r="CE36" s="701"/>
      <c r="CF36" s="701"/>
      <c r="CG36" s="701"/>
      <c r="CH36" s="701"/>
      <c r="CI36" s="701"/>
      <c r="CJ36" s="701"/>
      <c r="CK36" s="701"/>
      <c r="CL36" s="701"/>
      <c r="CM36" s="701"/>
      <c r="CN36" s="701"/>
      <c r="CO36" s="701"/>
      <c r="CP36" s="701"/>
      <c r="CQ36" s="702"/>
      <c r="CR36" s="685">
        <v>15604775</v>
      </c>
      <c r="CS36" s="686"/>
      <c r="CT36" s="686"/>
      <c r="CU36" s="686"/>
      <c r="CV36" s="686"/>
      <c r="CW36" s="686"/>
      <c r="CX36" s="686"/>
      <c r="CY36" s="687"/>
      <c r="CZ36" s="690">
        <v>31.1</v>
      </c>
      <c r="DA36" s="719"/>
      <c r="DB36" s="719"/>
      <c r="DC36" s="723"/>
      <c r="DD36" s="694">
        <v>4213539</v>
      </c>
      <c r="DE36" s="686"/>
      <c r="DF36" s="686"/>
      <c r="DG36" s="686"/>
      <c r="DH36" s="686"/>
      <c r="DI36" s="686"/>
      <c r="DJ36" s="686"/>
      <c r="DK36" s="687"/>
      <c r="DL36" s="694">
        <v>2588585</v>
      </c>
      <c r="DM36" s="686"/>
      <c r="DN36" s="686"/>
      <c r="DO36" s="686"/>
      <c r="DP36" s="686"/>
      <c r="DQ36" s="686"/>
      <c r="DR36" s="686"/>
      <c r="DS36" s="686"/>
      <c r="DT36" s="686"/>
      <c r="DU36" s="686"/>
      <c r="DV36" s="687"/>
      <c r="DW36" s="690">
        <v>11.8</v>
      </c>
      <c r="DX36" s="719"/>
      <c r="DY36" s="719"/>
      <c r="DZ36" s="719"/>
      <c r="EA36" s="719"/>
      <c r="EB36" s="719"/>
      <c r="EC36" s="720"/>
    </row>
    <row r="37" spans="2:133" ht="11.25" customHeight="1" x14ac:dyDescent="0.15">
      <c r="B37" s="682" t="s">
        <v>334</v>
      </c>
      <c r="C37" s="683"/>
      <c r="D37" s="683"/>
      <c r="E37" s="683"/>
      <c r="F37" s="683"/>
      <c r="G37" s="683"/>
      <c r="H37" s="683"/>
      <c r="I37" s="683"/>
      <c r="J37" s="683"/>
      <c r="K37" s="683"/>
      <c r="L37" s="683"/>
      <c r="M37" s="683"/>
      <c r="N37" s="683"/>
      <c r="O37" s="683"/>
      <c r="P37" s="683"/>
      <c r="Q37" s="684"/>
      <c r="R37" s="685">
        <v>496132</v>
      </c>
      <c r="S37" s="686"/>
      <c r="T37" s="686"/>
      <c r="U37" s="686"/>
      <c r="V37" s="686"/>
      <c r="W37" s="686"/>
      <c r="X37" s="686"/>
      <c r="Y37" s="687"/>
      <c r="Z37" s="688">
        <v>1</v>
      </c>
      <c r="AA37" s="688"/>
      <c r="AB37" s="688"/>
      <c r="AC37" s="688"/>
      <c r="AD37" s="689" t="s">
        <v>140</v>
      </c>
      <c r="AE37" s="689"/>
      <c r="AF37" s="689"/>
      <c r="AG37" s="689"/>
      <c r="AH37" s="689"/>
      <c r="AI37" s="689"/>
      <c r="AJ37" s="689"/>
      <c r="AK37" s="689"/>
      <c r="AL37" s="690" t="s">
        <v>140</v>
      </c>
      <c r="AM37" s="691"/>
      <c r="AN37" s="691"/>
      <c r="AO37" s="692"/>
      <c r="AQ37" s="763" t="s">
        <v>335</v>
      </c>
      <c r="AR37" s="764"/>
      <c r="AS37" s="764"/>
      <c r="AT37" s="764"/>
      <c r="AU37" s="764"/>
      <c r="AV37" s="764"/>
      <c r="AW37" s="764"/>
      <c r="AX37" s="764"/>
      <c r="AY37" s="765"/>
      <c r="AZ37" s="685">
        <v>1000000</v>
      </c>
      <c r="BA37" s="686"/>
      <c r="BB37" s="686"/>
      <c r="BC37" s="686"/>
      <c r="BD37" s="721"/>
      <c r="BE37" s="721"/>
      <c r="BF37" s="752"/>
      <c r="BG37" s="700" t="s">
        <v>336</v>
      </c>
      <c r="BH37" s="701"/>
      <c r="BI37" s="701"/>
      <c r="BJ37" s="701"/>
      <c r="BK37" s="701"/>
      <c r="BL37" s="701"/>
      <c r="BM37" s="701"/>
      <c r="BN37" s="701"/>
      <c r="BO37" s="701"/>
      <c r="BP37" s="701"/>
      <c r="BQ37" s="701"/>
      <c r="BR37" s="701"/>
      <c r="BS37" s="701"/>
      <c r="BT37" s="701"/>
      <c r="BU37" s="702"/>
      <c r="BV37" s="685">
        <v>46193</v>
      </c>
      <c r="BW37" s="686"/>
      <c r="BX37" s="686"/>
      <c r="BY37" s="686"/>
      <c r="BZ37" s="686"/>
      <c r="CA37" s="686"/>
      <c r="CB37" s="695"/>
      <c r="CD37" s="700" t="s">
        <v>337</v>
      </c>
      <c r="CE37" s="701"/>
      <c r="CF37" s="701"/>
      <c r="CG37" s="701"/>
      <c r="CH37" s="701"/>
      <c r="CI37" s="701"/>
      <c r="CJ37" s="701"/>
      <c r="CK37" s="701"/>
      <c r="CL37" s="701"/>
      <c r="CM37" s="701"/>
      <c r="CN37" s="701"/>
      <c r="CO37" s="701"/>
      <c r="CP37" s="701"/>
      <c r="CQ37" s="702"/>
      <c r="CR37" s="685">
        <v>1455027</v>
      </c>
      <c r="CS37" s="721"/>
      <c r="CT37" s="721"/>
      <c r="CU37" s="721"/>
      <c r="CV37" s="721"/>
      <c r="CW37" s="721"/>
      <c r="CX37" s="721"/>
      <c r="CY37" s="722"/>
      <c r="CZ37" s="690">
        <v>2.9</v>
      </c>
      <c r="DA37" s="719"/>
      <c r="DB37" s="719"/>
      <c r="DC37" s="723"/>
      <c r="DD37" s="694">
        <v>1454917</v>
      </c>
      <c r="DE37" s="721"/>
      <c r="DF37" s="721"/>
      <c r="DG37" s="721"/>
      <c r="DH37" s="721"/>
      <c r="DI37" s="721"/>
      <c r="DJ37" s="721"/>
      <c r="DK37" s="722"/>
      <c r="DL37" s="694">
        <v>1322700</v>
      </c>
      <c r="DM37" s="721"/>
      <c r="DN37" s="721"/>
      <c r="DO37" s="721"/>
      <c r="DP37" s="721"/>
      <c r="DQ37" s="721"/>
      <c r="DR37" s="721"/>
      <c r="DS37" s="721"/>
      <c r="DT37" s="721"/>
      <c r="DU37" s="721"/>
      <c r="DV37" s="722"/>
      <c r="DW37" s="690">
        <v>6</v>
      </c>
      <c r="DX37" s="719"/>
      <c r="DY37" s="719"/>
      <c r="DZ37" s="719"/>
      <c r="EA37" s="719"/>
      <c r="EB37" s="719"/>
      <c r="EC37" s="720"/>
    </row>
    <row r="38" spans="2:133" ht="11.25" customHeight="1" x14ac:dyDescent="0.15">
      <c r="B38" s="682" t="s">
        <v>338</v>
      </c>
      <c r="C38" s="683"/>
      <c r="D38" s="683"/>
      <c r="E38" s="683"/>
      <c r="F38" s="683"/>
      <c r="G38" s="683"/>
      <c r="H38" s="683"/>
      <c r="I38" s="683"/>
      <c r="J38" s="683"/>
      <c r="K38" s="683"/>
      <c r="L38" s="683"/>
      <c r="M38" s="683"/>
      <c r="N38" s="683"/>
      <c r="O38" s="683"/>
      <c r="P38" s="683"/>
      <c r="Q38" s="684"/>
      <c r="R38" s="685">
        <v>458156</v>
      </c>
      <c r="S38" s="686"/>
      <c r="T38" s="686"/>
      <c r="U38" s="686"/>
      <c r="V38" s="686"/>
      <c r="W38" s="686"/>
      <c r="X38" s="686"/>
      <c r="Y38" s="687"/>
      <c r="Z38" s="688">
        <v>0.9</v>
      </c>
      <c r="AA38" s="688"/>
      <c r="AB38" s="688"/>
      <c r="AC38" s="688"/>
      <c r="AD38" s="689">
        <v>11594</v>
      </c>
      <c r="AE38" s="689"/>
      <c r="AF38" s="689"/>
      <c r="AG38" s="689"/>
      <c r="AH38" s="689"/>
      <c r="AI38" s="689"/>
      <c r="AJ38" s="689"/>
      <c r="AK38" s="689"/>
      <c r="AL38" s="690">
        <v>0.1</v>
      </c>
      <c r="AM38" s="691"/>
      <c r="AN38" s="691"/>
      <c r="AO38" s="692"/>
      <c r="AQ38" s="763" t="s">
        <v>339</v>
      </c>
      <c r="AR38" s="764"/>
      <c r="AS38" s="764"/>
      <c r="AT38" s="764"/>
      <c r="AU38" s="764"/>
      <c r="AV38" s="764"/>
      <c r="AW38" s="764"/>
      <c r="AX38" s="764"/>
      <c r="AY38" s="765"/>
      <c r="AZ38" s="685">
        <v>953300</v>
      </c>
      <c r="BA38" s="686"/>
      <c r="BB38" s="686"/>
      <c r="BC38" s="686"/>
      <c r="BD38" s="721"/>
      <c r="BE38" s="721"/>
      <c r="BF38" s="752"/>
      <c r="BG38" s="700" t="s">
        <v>340</v>
      </c>
      <c r="BH38" s="701"/>
      <c r="BI38" s="701"/>
      <c r="BJ38" s="701"/>
      <c r="BK38" s="701"/>
      <c r="BL38" s="701"/>
      <c r="BM38" s="701"/>
      <c r="BN38" s="701"/>
      <c r="BO38" s="701"/>
      <c r="BP38" s="701"/>
      <c r="BQ38" s="701"/>
      <c r="BR38" s="701"/>
      <c r="BS38" s="701"/>
      <c r="BT38" s="701"/>
      <c r="BU38" s="702"/>
      <c r="BV38" s="685">
        <v>15095</v>
      </c>
      <c r="BW38" s="686"/>
      <c r="BX38" s="686"/>
      <c r="BY38" s="686"/>
      <c r="BZ38" s="686"/>
      <c r="CA38" s="686"/>
      <c r="CB38" s="695"/>
      <c r="CD38" s="700" t="s">
        <v>341</v>
      </c>
      <c r="CE38" s="701"/>
      <c r="CF38" s="701"/>
      <c r="CG38" s="701"/>
      <c r="CH38" s="701"/>
      <c r="CI38" s="701"/>
      <c r="CJ38" s="701"/>
      <c r="CK38" s="701"/>
      <c r="CL38" s="701"/>
      <c r="CM38" s="701"/>
      <c r="CN38" s="701"/>
      <c r="CO38" s="701"/>
      <c r="CP38" s="701"/>
      <c r="CQ38" s="702"/>
      <c r="CR38" s="685">
        <v>4340199</v>
      </c>
      <c r="CS38" s="686"/>
      <c r="CT38" s="686"/>
      <c r="CU38" s="686"/>
      <c r="CV38" s="686"/>
      <c r="CW38" s="686"/>
      <c r="CX38" s="686"/>
      <c r="CY38" s="687"/>
      <c r="CZ38" s="690">
        <v>8.6999999999999993</v>
      </c>
      <c r="DA38" s="719"/>
      <c r="DB38" s="719"/>
      <c r="DC38" s="723"/>
      <c r="DD38" s="694">
        <v>2699334</v>
      </c>
      <c r="DE38" s="686"/>
      <c r="DF38" s="686"/>
      <c r="DG38" s="686"/>
      <c r="DH38" s="686"/>
      <c r="DI38" s="686"/>
      <c r="DJ38" s="686"/>
      <c r="DK38" s="687"/>
      <c r="DL38" s="694">
        <v>2387509</v>
      </c>
      <c r="DM38" s="686"/>
      <c r="DN38" s="686"/>
      <c r="DO38" s="686"/>
      <c r="DP38" s="686"/>
      <c r="DQ38" s="686"/>
      <c r="DR38" s="686"/>
      <c r="DS38" s="686"/>
      <c r="DT38" s="686"/>
      <c r="DU38" s="686"/>
      <c r="DV38" s="687"/>
      <c r="DW38" s="690">
        <v>10.9</v>
      </c>
      <c r="DX38" s="719"/>
      <c r="DY38" s="719"/>
      <c r="DZ38" s="719"/>
      <c r="EA38" s="719"/>
      <c r="EB38" s="719"/>
      <c r="EC38" s="720"/>
    </row>
    <row r="39" spans="2:133" ht="11.25" customHeight="1" x14ac:dyDescent="0.15">
      <c r="B39" s="682" t="s">
        <v>342</v>
      </c>
      <c r="C39" s="683"/>
      <c r="D39" s="683"/>
      <c r="E39" s="683"/>
      <c r="F39" s="683"/>
      <c r="G39" s="683"/>
      <c r="H39" s="683"/>
      <c r="I39" s="683"/>
      <c r="J39" s="683"/>
      <c r="K39" s="683"/>
      <c r="L39" s="683"/>
      <c r="M39" s="683"/>
      <c r="N39" s="683"/>
      <c r="O39" s="683"/>
      <c r="P39" s="683"/>
      <c r="Q39" s="684"/>
      <c r="R39" s="685">
        <v>3951700</v>
      </c>
      <c r="S39" s="686"/>
      <c r="T39" s="686"/>
      <c r="U39" s="686"/>
      <c r="V39" s="686"/>
      <c r="W39" s="686"/>
      <c r="X39" s="686"/>
      <c r="Y39" s="687"/>
      <c r="Z39" s="688">
        <v>7.7</v>
      </c>
      <c r="AA39" s="688"/>
      <c r="AB39" s="688"/>
      <c r="AC39" s="688"/>
      <c r="AD39" s="689" t="s">
        <v>140</v>
      </c>
      <c r="AE39" s="689"/>
      <c r="AF39" s="689"/>
      <c r="AG39" s="689"/>
      <c r="AH39" s="689"/>
      <c r="AI39" s="689"/>
      <c r="AJ39" s="689"/>
      <c r="AK39" s="689"/>
      <c r="AL39" s="690" t="s">
        <v>140</v>
      </c>
      <c r="AM39" s="691"/>
      <c r="AN39" s="691"/>
      <c r="AO39" s="692"/>
      <c r="AQ39" s="763" t="s">
        <v>343</v>
      </c>
      <c r="AR39" s="764"/>
      <c r="AS39" s="764"/>
      <c r="AT39" s="764"/>
      <c r="AU39" s="764"/>
      <c r="AV39" s="764"/>
      <c r="AW39" s="764"/>
      <c r="AX39" s="764"/>
      <c r="AY39" s="765"/>
      <c r="AZ39" s="685">
        <v>10605</v>
      </c>
      <c r="BA39" s="686"/>
      <c r="BB39" s="686"/>
      <c r="BC39" s="686"/>
      <c r="BD39" s="721"/>
      <c r="BE39" s="721"/>
      <c r="BF39" s="752"/>
      <c r="BG39" s="700" t="s">
        <v>344</v>
      </c>
      <c r="BH39" s="701"/>
      <c r="BI39" s="701"/>
      <c r="BJ39" s="701"/>
      <c r="BK39" s="701"/>
      <c r="BL39" s="701"/>
      <c r="BM39" s="701"/>
      <c r="BN39" s="701"/>
      <c r="BO39" s="701"/>
      <c r="BP39" s="701"/>
      <c r="BQ39" s="701"/>
      <c r="BR39" s="701"/>
      <c r="BS39" s="701"/>
      <c r="BT39" s="701"/>
      <c r="BU39" s="702"/>
      <c r="BV39" s="685">
        <v>22919</v>
      </c>
      <c r="BW39" s="686"/>
      <c r="BX39" s="686"/>
      <c r="BY39" s="686"/>
      <c r="BZ39" s="686"/>
      <c r="CA39" s="686"/>
      <c r="CB39" s="695"/>
      <c r="CD39" s="700" t="s">
        <v>345</v>
      </c>
      <c r="CE39" s="701"/>
      <c r="CF39" s="701"/>
      <c r="CG39" s="701"/>
      <c r="CH39" s="701"/>
      <c r="CI39" s="701"/>
      <c r="CJ39" s="701"/>
      <c r="CK39" s="701"/>
      <c r="CL39" s="701"/>
      <c r="CM39" s="701"/>
      <c r="CN39" s="701"/>
      <c r="CO39" s="701"/>
      <c r="CP39" s="701"/>
      <c r="CQ39" s="702"/>
      <c r="CR39" s="685">
        <v>547583</v>
      </c>
      <c r="CS39" s="721"/>
      <c r="CT39" s="721"/>
      <c r="CU39" s="721"/>
      <c r="CV39" s="721"/>
      <c r="CW39" s="721"/>
      <c r="CX39" s="721"/>
      <c r="CY39" s="722"/>
      <c r="CZ39" s="690">
        <v>1.1000000000000001</v>
      </c>
      <c r="DA39" s="719"/>
      <c r="DB39" s="719"/>
      <c r="DC39" s="723"/>
      <c r="DD39" s="694">
        <v>538822</v>
      </c>
      <c r="DE39" s="721"/>
      <c r="DF39" s="721"/>
      <c r="DG39" s="721"/>
      <c r="DH39" s="721"/>
      <c r="DI39" s="721"/>
      <c r="DJ39" s="721"/>
      <c r="DK39" s="722"/>
      <c r="DL39" s="694" t="s">
        <v>140</v>
      </c>
      <c r="DM39" s="721"/>
      <c r="DN39" s="721"/>
      <c r="DO39" s="721"/>
      <c r="DP39" s="721"/>
      <c r="DQ39" s="721"/>
      <c r="DR39" s="721"/>
      <c r="DS39" s="721"/>
      <c r="DT39" s="721"/>
      <c r="DU39" s="721"/>
      <c r="DV39" s="722"/>
      <c r="DW39" s="690" t="s">
        <v>237</v>
      </c>
      <c r="DX39" s="719"/>
      <c r="DY39" s="719"/>
      <c r="DZ39" s="719"/>
      <c r="EA39" s="719"/>
      <c r="EB39" s="719"/>
      <c r="EC39" s="720"/>
    </row>
    <row r="40" spans="2:133" ht="11.25" customHeight="1" x14ac:dyDescent="0.15">
      <c r="B40" s="682" t="s">
        <v>346</v>
      </c>
      <c r="C40" s="683"/>
      <c r="D40" s="683"/>
      <c r="E40" s="683"/>
      <c r="F40" s="683"/>
      <c r="G40" s="683"/>
      <c r="H40" s="683"/>
      <c r="I40" s="683"/>
      <c r="J40" s="683"/>
      <c r="K40" s="683"/>
      <c r="L40" s="683"/>
      <c r="M40" s="683"/>
      <c r="N40" s="683"/>
      <c r="O40" s="683"/>
      <c r="P40" s="683"/>
      <c r="Q40" s="684"/>
      <c r="R40" s="685" t="s">
        <v>140</v>
      </c>
      <c r="S40" s="686"/>
      <c r="T40" s="686"/>
      <c r="U40" s="686"/>
      <c r="V40" s="686"/>
      <c r="W40" s="686"/>
      <c r="X40" s="686"/>
      <c r="Y40" s="687"/>
      <c r="Z40" s="688" t="s">
        <v>140</v>
      </c>
      <c r="AA40" s="688"/>
      <c r="AB40" s="688"/>
      <c r="AC40" s="688"/>
      <c r="AD40" s="689" t="s">
        <v>140</v>
      </c>
      <c r="AE40" s="689"/>
      <c r="AF40" s="689"/>
      <c r="AG40" s="689"/>
      <c r="AH40" s="689"/>
      <c r="AI40" s="689"/>
      <c r="AJ40" s="689"/>
      <c r="AK40" s="689"/>
      <c r="AL40" s="690" t="s">
        <v>140</v>
      </c>
      <c r="AM40" s="691"/>
      <c r="AN40" s="691"/>
      <c r="AO40" s="692"/>
      <c r="AQ40" s="763" t="s">
        <v>347</v>
      </c>
      <c r="AR40" s="764"/>
      <c r="AS40" s="764"/>
      <c r="AT40" s="764"/>
      <c r="AU40" s="764"/>
      <c r="AV40" s="764"/>
      <c r="AW40" s="764"/>
      <c r="AX40" s="764"/>
      <c r="AY40" s="765"/>
      <c r="AZ40" s="685" t="s">
        <v>237</v>
      </c>
      <c r="BA40" s="686"/>
      <c r="BB40" s="686"/>
      <c r="BC40" s="686"/>
      <c r="BD40" s="721"/>
      <c r="BE40" s="721"/>
      <c r="BF40" s="752"/>
      <c r="BG40" s="772" t="s">
        <v>348</v>
      </c>
      <c r="BH40" s="773"/>
      <c r="BI40" s="773"/>
      <c r="BJ40" s="773"/>
      <c r="BK40" s="773"/>
      <c r="BL40" s="236"/>
      <c r="BM40" s="701" t="s">
        <v>349</v>
      </c>
      <c r="BN40" s="701"/>
      <c r="BO40" s="701"/>
      <c r="BP40" s="701"/>
      <c r="BQ40" s="701"/>
      <c r="BR40" s="701"/>
      <c r="BS40" s="701"/>
      <c r="BT40" s="701"/>
      <c r="BU40" s="702"/>
      <c r="BV40" s="685">
        <v>111</v>
      </c>
      <c r="BW40" s="686"/>
      <c r="BX40" s="686"/>
      <c r="BY40" s="686"/>
      <c r="BZ40" s="686"/>
      <c r="CA40" s="686"/>
      <c r="CB40" s="695"/>
      <c r="CD40" s="700" t="s">
        <v>350</v>
      </c>
      <c r="CE40" s="701"/>
      <c r="CF40" s="701"/>
      <c r="CG40" s="701"/>
      <c r="CH40" s="701"/>
      <c r="CI40" s="701"/>
      <c r="CJ40" s="701"/>
      <c r="CK40" s="701"/>
      <c r="CL40" s="701"/>
      <c r="CM40" s="701"/>
      <c r="CN40" s="701"/>
      <c r="CO40" s="701"/>
      <c r="CP40" s="701"/>
      <c r="CQ40" s="702"/>
      <c r="CR40" s="685">
        <v>213352</v>
      </c>
      <c r="CS40" s="686"/>
      <c r="CT40" s="686"/>
      <c r="CU40" s="686"/>
      <c r="CV40" s="686"/>
      <c r="CW40" s="686"/>
      <c r="CX40" s="686"/>
      <c r="CY40" s="687"/>
      <c r="CZ40" s="690">
        <v>0.4</v>
      </c>
      <c r="DA40" s="719"/>
      <c r="DB40" s="719"/>
      <c r="DC40" s="723"/>
      <c r="DD40" s="694">
        <v>213352</v>
      </c>
      <c r="DE40" s="686"/>
      <c r="DF40" s="686"/>
      <c r="DG40" s="686"/>
      <c r="DH40" s="686"/>
      <c r="DI40" s="686"/>
      <c r="DJ40" s="686"/>
      <c r="DK40" s="687"/>
      <c r="DL40" s="694" t="s">
        <v>237</v>
      </c>
      <c r="DM40" s="686"/>
      <c r="DN40" s="686"/>
      <c r="DO40" s="686"/>
      <c r="DP40" s="686"/>
      <c r="DQ40" s="686"/>
      <c r="DR40" s="686"/>
      <c r="DS40" s="686"/>
      <c r="DT40" s="686"/>
      <c r="DU40" s="686"/>
      <c r="DV40" s="687"/>
      <c r="DW40" s="690" t="s">
        <v>237</v>
      </c>
      <c r="DX40" s="719"/>
      <c r="DY40" s="719"/>
      <c r="DZ40" s="719"/>
      <c r="EA40" s="719"/>
      <c r="EB40" s="719"/>
      <c r="EC40" s="720"/>
    </row>
    <row r="41" spans="2:133" ht="11.25" customHeight="1" x14ac:dyDescent="0.15">
      <c r="B41" s="682" t="s">
        <v>351</v>
      </c>
      <c r="C41" s="683"/>
      <c r="D41" s="683"/>
      <c r="E41" s="683"/>
      <c r="F41" s="683"/>
      <c r="G41" s="683"/>
      <c r="H41" s="683"/>
      <c r="I41" s="683"/>
      <c r="J41" s="683"/>
      <c r="K41" s="683"/>
      <c r="L41" s="683"/>
      <c r="M41" s="683"/>
      <c r="N41" s="683"/>
      <c r="O41" s="683"/>
      <c r="P41" s="683"/>
      <c r="Q41" s="684"/>
      <c r="R41" s="685" t="s">
        <v>237</v>
      </c>
      <c r="S41" s="686"/>
      <c r="T41" s="686"/>
      <c r="U41" s="686"/>
      <c r="V41" s="686"/>
      <c r="W41" s="686"/>
      <c r="X41" s="686"/>
      <c r="Y41" s="687"/>
      <c r="Z41" s="688" t="s">
        <v>140</v>
      </c>
      <c r="AA41" s="688"/>
      <c r="AB41" s="688"/>
      <c r="AC41" s="688"/>
      <c r="AD41" s="689" t="s">
        <v>237</v>
      </c>
      <c r="AE41" s="689"/>
      <c r="AF41" s="689"/>
      <c r="AG41" s="689"/>
      <c r="AH41" s="689"/>
      <c r="AI41" s="689"/>
      <c r="AJ41" s="689"/>
      <c r="AK41" s="689"/>
      <c r="AL41" s="690" t="s">
        <v>140</v>
      </c>
      <c r="AM41" s="691"/>
      <c r="AN41" s="691"/>
      <c r="AO41" s="692"/>
      <c r="AQ41" s="763" t="s">
        <v>352</v>
      </c>
      <c r="AR41" s="764"/>
      <c r="AS41" s="764"/>
      <c r="AT41" s="764"/>
      <c r="AU41" s="764"/>
      <c r="AV41" s="764"/>
      <c r="AW41" s="764"/>
      <c r="AX41" s="764"/>
      <c r="AY41" s="765"/>
      <c r="AZ41" s="685">
        <v>818646</v>
      </c>
      <c r="BA41" s="686"/>
      <c r="BB41" s="686"/>
      <c r="BC41" s="686"/>
      <c r="BD41" s="721"/>
      <c r="BE41" s="721"/>
      <c r="BF41" s="752"/>
      <c r="BG41" s="772"/>
      <c r="BH41" s="773"/>
      <c r="BI41" s="773"/>
      <c r="BJ41" s="773"/>
      <c r="BK41" s="773"/>
      <c r="BL41" s="236"/>
      <c r="BM41" s="701" t="s">
        <v>353</v>
      </c>
      <c r="BN41" s="701"/>
      <c r="BO41" s="701"/>
      <c r="BP41" s="701"/>
      <c r="BQ41" s="701"/>
      <c r="BR41" s="701"/>
      <c r="BS41" s="701"/>
      <c r="BT41" s="701"/>
      <c r="BU41" s="702"/>
      <c r="BV41" s="685">
        <v>1</v>
      </c>
      <c r="BW41" s="686"/>
      <c r="BX41" s="686"/>
      <c r="BY41" s="686"/>
      <c r="BZ41" s="686"/>
      <c r="CA41" s="686"/>
      <c r="CB41" s="695"/>
      <c r="CD41" s="700" t="s">
        <v>354</v>
      </c>
      <c r="CE41" s="701"/>
      <c r="CF41" s="701"/>
      <c r="CG41" s="701"/>
      <c r="CH41" s="701"/>
      <c r="CI41" s="701"/>
      <c r="CJ41" s="701"/>
      <c r="CK41" s="701"/>
      <c r="CL41" s="701"/>
      <c r="CM41" s="701"/>
      <c r="CN41" s="701"/>
      <c r="CO41" s="701"/>
      <c r="CP41" s="701"/>
      <c r="CQ41" s="702"/>
      <c r="CR41" s="685" t="s">
        <v>140</v>
      </c>
      <c r="CS41" s="721"/>
      <c r="CT41" s="721"/>
      <c r="CU41" s="721"/>
      <c r="CV41" s="721"/>
      <c r="CW41" s="721"/>
      <c r="CX41" s="721"/>
      <c r="CY41" s="722"/>
      <c r="CZ41" s="690" t="s">
        <v>237</v>
      </c>
      <c r="DA41" s="719"/>
      <c r="DB41" s="719"/>
      <c r="DC41" s="723"/>
      <c r="DD41" s="694" t="s">
        <v>237</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355</v>
      </c>
      <c r="C42" s="683"/>
      <c r="D42" s="683"/>
      <c r="E42" s="683"/>
      <c r="F42" s="683"/>
      <c r="G42" s="683"/>
      <c r="H42" s="683"/>
      <c r="I42" s="683"/>
      <c r="J42" s="683"/>
      <c r="K42" s="683"/>
      <c r="L42" s="683"/>
      <c r="M42" s="683"/>
      <c r="N42" s="683"/>
      <c r="O42" s="683"/>
      <c r="P42" s="683"/>
      <c r="Q42" s="684"/>
      <c r="R42" s="685">
        <v>1125200</v>
      </c>
      <c r="S42" s="686"/>
      <c r="T42" s="686"/>
      <c r="U42" s="686"/>
      <c r="V42" s="686"/>
      <c r="W42" s="686"/>
      <c r="X42" s="686"/>
      <c r="Y42" s="687"/>
      <c r="Z42" s="688">
        <v>2.2000000000000002</v>
      </c>
      <c r="AA42" s="688"/>
      <c r="AB42" s="688"/>
      <c r="AC42" s="688"/>
      <c r="AD42" s="689" t="s">
        <v>237</v>
      </c>
      <c r="AE42" s="689"/>
      <c r="AF42" s="689"/>
      <c r="AG42" s="689"/>
      <c r="AH42" s="689"/>
      <c r="AI42" s="689"/>
      <c r="AJ42" s="689"/>
      <c r="AK42" s="689"/>
      <c r="AL42" s="690" t="s">
        <v>237</v>
      </c>
      <c r="AM42" s="691"/>
      <c r="AN42" s="691"/>
      <c r="AO42" s="692"/>
      <c r="AQ42" s="784" t="s">
        <v>356</v>
      </c>
      <c r="AR42" s="785"/>
      <c r="AS42" s="785"/>
      <c r="AT42" s="785"/>
      <c r="AU42" s="785"/>
      <c r="AV42" s="785"/>
      <c r="AW42" s="785"/>
      <c r="AX42" s="785"/>
      <c r="AY42" s="786"/>
      <c r="AZ42" s="776">
        <v>2521553</v>
      </c>
      <c r="BA42" s="777"/>
      <c r="BB42" s="777"/>
      <c r="BC42" s="777"/>
      <c r="BD42" s="756"/>
      <c r="BE42" s="756"/>
      <c r="BF42" s="758"/>
      <c r="BG42" s="774"/>
      <c r="BH42" s="775"/>
      <c r="BI42" s="775"/>
      <c r="BJ42" s="775"/>
      <c r="BK42" s="775"/>
      <c r="BL42" s="237"/>
      <c r="BM42" s="711" t="s">
        <v>357</v>
      </c>
      <c r="BN42" s="711"/>
      <c r="BO42" s="711"/>
      <c r="BP42" s="711"/>
      <c r="BQ42" s="711"/>
      <c r="BR42" s="711"/>
      <c r="BS42" s="711"/>
      <c r="BT42" s="711"/>
      <c r="BU42" s="712"/>
      <c r="BV42" s="776">
        <v>317</v>
      </c>
      <c r="BW42" s="777"/>
      <c r="BX42" s="777"/>
      <c r="BY42" s="777"/>
      <c r="BZ42" s="777"/>
      <c r="CA42" s="777"/>
      <c r="CB42" s="783"/>
      <c r="CD42" s="682" t="s">
        <v>358</v>
      </c>
      <c r="CE42" s="683"/>
      <c r="CF42" s="683"/>
      <c r="CG42" s="683"/>
      <c r="CH42" s="683"/>
      <c r="CI42" s="683"/>
      <c r="CJ42" s="683"/>
      <c r="CK42" s="683"/>
      <c r="CL42" s="683"/>
      <c r="CM42" s="683"/>
      <c r="CN42" s="683"/>
      <c r="CO42" s="683"/>
      <c r="CP42" s="683"/>
      <c r="CQ42" s="684"/>
      <c r="CR42" s="685">
        <v>4849342</v>
      </c>
      <c r="CS42" s="686"/>
      <c r="CT42" s="686"/>
      <c r="CU42" s="686"/>
      <c r="CV42" s="686"/>
      <c r="CW42" s="686"/>
      <c r="CX42" s="686"/>
      <c r="CY42" s="687"/>
      <c r="CZ42" s="690">
        <v>9.6999999999999993</v>
      </c>
      <c r="DA42" s="691"/>
      <c r="DB42" s="691"/>
      <c r="DC42" s="703"/>
      <c r="DD42" s="694">
        <v>878006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359</v>
      </c>
      <c r="C43" s="736"/>
      <c r="D43" s="736"/>
      <c r="E43" s="736"/>
      <c r="F43" s="736"/>
      <c r="G43" s="736"/>
      <c r="H43" s="736"/>
      <c r="I43" s="736"/>
      <c r="J43" s="736"/>
      <c r="K43" s="736"/>
      <c r="L43" s="736"/>
      <c r="M43" s="736"/>
      <c r="N43" s="736"/>
      <c r="O43" s="736"/>
      <c r="P43" s="736"/>
      <c r="Q43" s="737"/>
      <c r="R43" s="776">
        <v>51379970</v>
      </c>
      <c r="S43" s="777"/>
      <c r="T43" s="777"/>
      <c r="U43" s="777"/>
      <c r="V43" s="777"/>
      <c r="W43" s="777"/>
      <c r="X43" s="777"/>
      <c r="Y43" s="778"/>
      <c r="Z43" s="779">
        <v>100</v>
      </c>
      <c r="AA43" s="779"/>
      <c r="AB43" s="779"/>
      <c r="AC43" s="779"/>
      <c r="AD43" s="780">
        <v>20819092</v>
      </c>
      <c r="AE43" s="780"/>
      <c r="AF43" s="780"/>
      <c r="AG43" s="780"/>
      <c r="AH43" s="780"/>
      <c r="AI43" s="780"/>
      <c r="AJ43" s="780"/>
      <c r="AK43" s="780"/>
      <c r="AL43" s="781">
        <v>100</v>
      </c>
      <c r="AM43" s="757"/>
      <c r="AN43" s="757"/>
      <c r="AO43" s="782"/>
      <c r="BV43" s="238"/>
      <c r="BW43" s="238"/>
      <c r="BX43" s="238"/>
      <c r="BY43" s="238"/>
      <c r="BZ43" s="238"/>
      <c r="CA43" s="238"/>
      <c r="CB43" s="238"/>
      <c r="CD43" s="682" t="s">
        <v>360</v>
      </c>
      <c r="CE43" s="683"/>
      <c r="CF43" s="683"/>
      <c r="CG43" s="683"/>
      <c r="CH43" s="683"/>
      <c r="CI43" s="683"/>
      <c r="CJ43" s="683"/>
      <c r="CK43" s="683"/>
      <c r="CL43" s="683"/>
      <c r="CM43" s="683"/>
      <c r="CN43" s="683"/>
      <c r="CO43" s="683"/>
      <c r="CP43" s="683"/>
      <c r="CQ43" s="684"/>
      <c r="CR43" s="685">
        <v>145458</v>
      </c>
      <c r="CS43" s="721"/>
      <c r="CT43" s="721"/>
      <c r="CU43" s="721"/>
      <c r="CV43" s="721"/>
      <c r="CW43" s="721"/>
      <c r="CX43" s="721"/>
      <c r="CY43" s="722"/>
      <c r="CZ43" s="690">
        <v>0.3</v>
      </c>
      <c r="DA43" s="719"/>
      <c r="DB43" s="719"/>
      <c r="DC43" s="723"/>
      <c r="DD43" s="694">
        <v>142479</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307</v>
      </c>
      <c r="CE44" s="798"/>
      <c r="CF44" s="682" t="s">
        <v>361</v>
      </c>
      <c r="CG44" s="683"/>
      <c r="CH44" s="683"/>
      <c r="CI44" s="683"/>
      <c r="CJ44" s="683"/>
      <c r="CK44" s="683"/>
      <c r="CL44" s="683"/>
      <c r="CM44" s="683"/>
      <c r="CN44" s="683"/>
      <c r="CO44" s="683"/>
      <c r="CP44" s="683"/>
      <c r="CQ44" s="684"/>
      <c r="CR44" s="685">
        <v>4651330</v>
      </c>
      <c r="CS44" s="686"/>
      <c r="CT44" s="686"/>
      <c r="CU44" s="686"/>
      <c r="CV44" s="686"/>
      <c r="CW44" s="686"/>
      <c r="CX44" s="686"/>
      <c r="CY44" s="687"/>
      <c r="CZ44" s="690">
        <v>9.3000000000000007</v>
      </c>
      <c r="DA44" s="691"/>
      <c r="DB44" s="691"/>
      <c r="DC44" s="703"/>
      <c r="DD44" s="694">
        <v>867036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363</v>
      </c>
      <c r="CG45" s="683"/>
      <c r="CH45" s="683"/>
      <c r="CI45" s="683"/>
      <c r="CJ45" s="683"/>
      <c r="CK45" s="683"/>
      <c r="CL45" s="683"/>
      <c r="CM45" s="683"/>
      <c r="CN45" s="683"/>
      <c r="CO45" s="683"/>
      <c r="CP45" s="683"/>
      <c r="CQ45" s="684"/>
      <c r="CR45" s="685">
        <v>2260573</v>
      </c>
      <c r="CS45" s="721"/>
      <c r="CT45" s="721"/>
      <c r="CU45" s="721"/>
      <c r="CV45" s="721"/>
      <c r="CW45" s="721"/>
      <c r="CX45" s="721"/>
      <c r="CY45" s="722"/>
      <c r="CZ45" s="690">
        <v>4.5</v>
      </c>
      <c r="DA45" s="719"/>
      <c r="DB45" s="719"/>
      <c r="DC45" s="723"/>
      <c r="DD45" s="694">
        <v>111126</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365</v>
      </c>
      <c r="CG46" s="683"/>
      <c r="CH46" s="683"/>
      <c r="CI46" s="683"/>
      <c r="CJ46" s="683"/>
      <c r="CK46" s="683"/>
      <c r="CL46" s="683"/>
      <c r="CM46" s="683"/>
      <c r="CN46" s="683"/>
      <c r="CO46" s="683"/>
      <c r="CP46" s="683"/>
      <c r="CQ46" s="684"/>
      <c r="CR46" s="685">
        <v>2155029</v>
      </c>
      <c r="CS46" s="686"/>
      <c r="CT46" s="686"/>
      <c r="CU46" s="686"/>
      <c r="CV46" s="686"/>
      <c r="CW46" s="686"/>
      <c r="CX46" s="686"/>
      <c r="CY46" s="687"/>
      <c r="CZ46" s="690">
        <v>4.3</v>
      </c>
      <c r="DA46" s="691"/>
      <c r="DB46" s="691"/>
      <c r="DC46" s="703"/>
      <c r="DD46" s="694">
        <v>733682</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367</v>
      </c>
      <c r="CG47" s="683"/>
      <c r="CH47" s="683"/>
      <c r="CI47" s="683"/>
      <c r="CJ47" s="683"/>
      <c r="CK47" s="683"/>
      <c r="CL47" s="683"/>
      <c r="CM47" s="683"/>
      <c r="CN47" s="683"/>
      <c r="CO47" s="683"/>
      <c r="CP47" s="683"/>
      <c r="CQ47" s="684"/>
      <c r="CR47" s="685">
        <v>198012</v>
      </c>
      <c r="CS47" s="721"/>
      <c r="CT47" s="721"/>
      <c r="CU47" s="721"/>
      <c r="CV47" s="721"/>
      <c r="CW47" s="721"/>
      <c r="CX47" s="721"/>
      <c r="CY47" s="722"/>
      <c r="CZ47" s="690">
        <v>0.4</v>
      </c>
      <c r="DA47" s="719"/>
      <c r="DB47" s="719"/>
      <c r="DC47" s="723"/>
      <c r="DD47" s="694">
        <v>10970</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368</v>
      </c>
      <c r="CG48" s="683"/>
      <c r="CH48" s="683"/>
      <c r="CI48" s="683"/>
      <c r="CJ48" s="683"/>
      <c r="CK48" s="683"/>
      <c r="CL48" s="683"/>
      <c r="CM48" s="683"/>
      <c r="CN48" s="683"/>
      <c r="CO48" s="683"/>
      <c r="CP48" s="683"/>
      <c r="CQ48" s="684"/>
      <c r="CR48" s="685" t="s">
        <v>140</v>
      </c>
      <c r="CS48" s="686"/>
      <c r="CT48" s="686"/>
      <c r="CU48" s="686"/>
      <c r="CV48" s="686"/>
      <c r="CW48" s="686"/>
      <c r="CX48" s="686"/>
      <c r="CY48" s="687"/>
      <c r="CZ48" s="690" t="s">
        <v>140</v>
      </c>
      <c r="DA48" s="691"/>
      <c r="DB48" s="691"/>
      <c r="DC48" s="703"/>
      <c r="DD48" s="694" t="s">
        <v>140</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369</v>
      </c>
      <c r="CE49" s="736"/>
      <c r="CF49" s="736"/>
      <c r="CG49" s="736"/>
      <c r="CH49" s="736"/>
      <c r="CI49" s="736"/>
      <c r="CJ49" s="736"/>
      <c r="CK49" s="736"/>
      <c r="CL49" s="736"/>
      <c r="CM49" s="736"/>
      <c r="CN49" s="736"/>
      <c r="CO49" s="736"/>
      <c r="CP49" s="736"/>
      <c r="CQ49" s="737"/>
      <c r="CR49" s="776">
        <v>50164115</v>
      </c>
      <c r="CS49" s="756"/>
      <c r="CT49" s="756"/>
      <c r="CU49" s="756"/>
      <c r="CV49" s="756"/>
      <c r="CW49" s="756"/>
      <c r="CX49" s="756"/>
      <c r="CY49" s="787"/>
      <c r="CZ49" s="781">
        <v>100</v>
      </c>
      <c r="DA49" s="788"/>
      <c r="DB49" s="788"/>
      <c r="DC49" s="789"/>
      <c r="DD49" s="790">
        <v>25290815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hnzv48fejLhOTYlbbzSSPjDHuaENWxGoAFYd1Sb0TziR9HhiVVO0nuoMbi2JJ7vs3bL5EOkBJuhr5UYX/guQAg==" saltValue="jbjgslivIRCsmwnsD4aQP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371</v>
      </c>
      <c r="DK2" s="833"/>
      <c r="DL2" s="833"/>
      <c r="DM2" s="833"/>
      <c r="DN2" s="833"/>
      <c r="DO2" s="834"/>
      <c r="DP2" s="251"/>
      <c r="DQ2" s="832" t="s">
        <v>372</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373</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375</v>
      </c>
      <c r="B5" s="827"/>
      <c r="C5" s="827"/>
      <c r="D5" s="827"/>
      <c r="E5" s="827"/>
      <c r="F5" s="827"/>
      <c r="G5" s="827"/>
      <c r="H5" s="827"/>
      <c r="I5" s="827"/>
      <c r="J5" s="827"/>
      <c r="K5" s="827"/>
      <c r="L5" s="827"/>
      <c r="M5" s="827"/>
      <c r="N5" s="827"/>
      <c r="O5" s="827"/>
      <c r="P5" s="828"/>
      <c r="Q5" s="803" t="s">
        <v>376</v>
      </c>
      <c r="R5" s="804"/>
      <c r="S5" s="804"/>
      <c r="T5" s="804"/>
      <c r="U5" s="805"/>
      <c r="V5" s="803" t="s">
        <v>377</v>
      </c>
      <c r="W5" s="804"/>
      <c r="X5" s="804"/>
      <c r="Y5" s="804"/>
      <c r="Z5" s="805"/>
      <c r="AA5" s="803" t="s">
        <v>378</v>
      </c>
      <c r="AB5" s="804"/>
      <c r="AC5" s="804"/>
      <c r="AD5" s="804"/>
      <c r="AE5" s="804"/>
      <c r="AF5" s="836" t="s">
        <v>379</v>
      </c>
      <c r="AG5" s="804"/>
      <c r="AH5" s="804"/>
      <c r="AI5" s="804"/>
      <c r="AJ5" s="815"/>
      <c r="AK5" s="804" t="s">
        <v>380</v>
      </c>
      <c r="AL5" s="804"/>
      <c r="AM5" s="804"/>
      <c r="AN5" s="804"/>
      <c r="AO5" s="805"/>
      <c r="AP5" s="803" t="s">
        <v>381</v>
      </c>
      <c r="AQ5" s="804"/>
      <c r="AR5" s="804"/>
      <c r="AS5" s="804"/>
      <c r="AT5" s="805"/>
      <c r="AU5" s="803" t="s">
        <v>382</v>
      </c>
      <c r="AV5" s="804"/>
      <c r="AW5" s="804"/>
      <c r="AX5" s="804"/>
      <c r="AY5" s="815"/>
      <c r="AZ5" s="258"/>
      <c r="BA5" s="258"/>
      <c r="BB5" s="258"/>
      <c r="BC5" s="258"/>
      <c r="BD5" s="258"/>
      <c r="BE5" s="259"/>
      <c r="BF5" s="259"/>
      <c r="BG5" s="259"/>
      <c r="BH5" s="259"/>
      <c r="BI5" s="259"/>
      <c r="BJ5" s="259"/>
      <c r="BK5" s="259"/>
      <c r="BL5" s="259"/>
      <c r="BM5" s="259"/>
      <c r="BN5" s="259"/>
      <c r="BO5" s="259"/>
      <c r="BP5" s="259"/>
      <c r="BQ5" s="826" t="s">
        <v>383</v>
      </c>
      <c r="BR5" s="827"/>
      <c r="BS5" s="827"/>
      <c r="BT5" s="827"/>
      <c r="BU5" s="827"/>
      <c r="BV5" s="827"/>
      <c r="BW5" s="827"/>
      <c r="BX5" s="827"/>
      <c r="BY5" s="827"/>
      <c r="BZ5" s="827"/>
      <c r="CA5" s="827"/>
      <c r="CB5" s="827"/>
      <c r="CC5" s="827"/>
      <c r="CD5" s="827"/>
      <c r="CE5" s="827"/>
      <c r="CF5" s="827"/>
      <c r="CG5" s="828"/>
      <c r="CH5" s="803" t="s">
        <v>384</v>
      </c>
      <c r="CI5" s="804"/>
      <c r="CJ5" s="804"/>
      <c r="CK5" s="804"/>
      <c r="CL5" s="805"/>
      <c r="CM5" s="803" t="s">
        <v>385</v>
      </c>
      <c r="CN5" s="804"/>
      <c r="CO5" s="804"/>
      <c r="CP5" s="804"/>
      <c r="CQ5" s="805"/>
      <c r="CR5" s="803" t="s">
        <v>386</v>
      </c>
      <c r="CS5" s="804"/>
      <c r="CT5" s="804"/>
      <c r="CU5" s="804"/>
      <c r="CV5" s="805"/>
      <c r="CW5" s="803" t="s">
        <v>387</v>
      </c>
      <c r="CX5" s="804"/>
      <c r="CY5" s="804"/>
      <c r="CZ5" s="804"/>
      <c r="DA5" s="805"/>
      <c r="DB5" s="803" t="s">
        <v>388</v>
      </c>
      <c r="DC5" s="804"/>
      <c r="DD5" s="804"/>
      <c r="DE5" s="804"/>
      <c r="DF5" s="805"/>
      <c r="DG5" s="809" t="s">
        <v>389</v>
      </c>
      <c r="DH5" s="810"/>
      <c r="DI5" s="810"/>
      <c r="DJ5" s="810"/>
      <c r="DK5" s="811"/>
      <c r="DL5" s="809" t="s">
        <v>390</v>
      </c>
      <c r="DM5" s="810"/>
      <c r="DN5" s="810"/>
      <c r="DO5" s="810"/>
      <c r="DP5" s="811"/>
      <c r="DQ5" s="803" t="s">
        <v>391</v>
      </c>
      <c r="DR5" s="804"/>
      <c r="DS5" s="804"/>
      <c r="DT5" s="804"/>
      <c r="DU5" s="805"/>
      <c r="DV5" s="803" t="s">
        <v>382</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392</v>
      </c>
      <c r="C7" s="818"/>
      <c r="D7" s="818"/>
      <c r="E7" s="818"/>
      <c r="F7" s="818"/>
      <c r="G7" s="818"/>
      <c r="H7" s="818"/>
      <c r="I7" s="818"/>
      <c r="J7" s="818"/>
      <c r="K7" s="818"/>
      <c r="L7" s="818"/>
      <c r="M7" s="818"/>
      <c r="N7" s="818"/>
      <c r="O7" s="818"/>
      <c r="P7" s="819"/>
      <c r="Q7" s="820">
        <v>51421</v>
      </c>
      <c r="R7" s="821"/>
      <c r="S7" s="821"/>
      <c r="T7" s="821"/>
      <c r="U7" s="821"/>
      <c r="V7" s="821">
        <v>50218</v>
      </c>
      <c r="W7" s="821"/>
      <c r="X7" s="821"/>
      <c r="Y7" s="821"/>
      <c r="Z7" s="821"/>
      <c r="AA7" s="821">
        <v>1203</v>
      </c>
      <c r="AB7" s="821"/>
      <c r="AC7" s="821"/>
      <c r="AD7" s="821"/>
      <c r="AE7" s="822"/>
      <c r="AF7" s="823">
        <v>931</v>
      </c>
      <c r="AG7" s="824"/>
      <c r="AH7" s="824"/>
      <c r="AI7" s="824"/>
      <c r="AJ7" s="825"/>
      <c r="AK7" s="860">
        <v>44</v>
      </c>
      <c r="AL7" s="861"/>
      <c r="AM7" s="861"/>
      <c r="AN7" s="861"/>
      <c r="AO7" s="861"/>
      <c r="AP7" s="861">
        <v>40186</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595</v>
      </c>
      <c r="BS7" s="864" t="s">
        <v>594</v>
      </c>
      <c r="BT7" s="865"/>
      <c r="BU7" s="865"/>
      <c r="BV7" s="865"/>
      <c r="BW7" s="865"/>
      <c r="BX7" s="865"/>
      <c r="BY7" s="865"/>
      <c r="BZ7" s="865"/>
      <c r="CA7" s="865"/>
      <c r="CB7" s="865"/>
      <c r="CC7" s="865"/>
      <c r="CD7" s="865"/>
      <c r="CE7" s="865"/>
      <c r="CF7" s="865"/>
      <c r="CG7" s="866"/>
      <c r="CH7" s="857">
        <v>-975</v>
      </c>
      <c r="CI7" s="858"/>
      <c r="CJ7" s="858"/>
      <c r="CK7" s="858"/>
      <c r="CL7" s="859"/>
      <c r="CM7" s="857">
        <v>1887</v>
      </c>
      <c r="CN7" s="858"/>
      <c r="CO7" s="858"/>
      <c r="CP7" s="858"/>
      <c r="CQ7" s="859"/>
      <c r="CR7" s="857">
        <v>7</v>
      </c>
      <c r="CS7" s="858"/>
      <c r="CT7" s="858"/>
      <c r="CU7" s="858"/>
      <c r="CV7" s="859"/>
      <c r="CW7" s="857">
        <v>7</v>
      </c>
      <c r="CX7" s="858"/>
      <c r="CY7" s="858"/>
      <c r="CZ7" s="858"/>
      <c r="DA7" s="859"/>
      <c r="DB7" s="857">
        <v>185</v>
      </c>
      <c r="DC7" s="858"/>
      <c r="DD7" s="858"/>
      <c r="DE7" s="858"/>
      <c r="DF7" s="859"/>
      <c r="DG7" s="857">
        <v>1287</v>
      </c>
      <c r="DH7" s="858"/>
      <c r="DI7" s="858"/>
      <c r="DJ7" s="858"/>
      <c r="DK7" s="859"/>
      <c r="DL7" s="857" t="s">
        <v>607</v>
      </c>
      <c r="DM7" s="858"/>
      <c r="DN7" s="858"/>
      <c r="DO7" s="858"/>
      <c r="DP7" s="859"/>
      <c r="DQ7" s="857" t="s">
        <v>606</v>
      </c>
      <c r="DR7" s="858"/>
      <c r="DS7" s="858"/>
      <c r="DT7" s="858"/>
      <c r="DU7" s="859"/>
      <c r="DV7" s="838"/>
      <c r="DW7" s="839"/>
      <c r="DX7" s="839"/>
      <c r="DY7" s="839"/>
      <c r="DZ7" s="840"/>
      <c r="EA7" s="256"/>
    </row>
    <row r="8" spans="1:131" s="257" customFormat="1" ht="26.25" customHeight="1" x14ac:dyDescent="0.15">
      <c r="A8" s="263">
        <v>2</v>
      </c>
      <c r="B8" s="841" t="s">
        <v>393</v>
      </c>
      <c r="C8" s="842"/>
      <c r="D8" s="842"/>
      <c r="E8" s="842"/>
      <c r="F8" s="842"/>
      <c r="G8" s="842"/>
      <c r="H8" s="842"/>
      <c r="I8" s="842"/>
      <c r="J8" s="842"/>
      <c r="K8" s="842"/>
      <c r="L8" s="842"/>
      <c r="M8" s="842"/>
      <c r="N8" s="842"/>
      <c r="O8" s="842"/>
      <c r="P8" s="843"/>
      <c r="Q8" s="844">
        <v>18</v>
      </c>
      <c r="R8" s="845"/>
      <c r="S8" s="845"/>
      <c r="T8" s="845"/>
      <c r="U8" s="845"/>
      <c r="V8" s="845">
        <v>5</v>
      </c>
      <c r="W8" s="845"/>
      <c r="X8" s="845"/>
      <c r="Y8" s="845"/>
      <c r="Z8" s="845"/>
      <c r="AA8" s="845">
        <v>13</v>
      </c>
      <c r="AB8" s="845"/>
      <c r="AC8" s="845"/>
      <c r="AD8" s="845"/>
      <c r="AE8" s="846"/>
      <c r="AF8" s="847">
        <v>13</v>
      </c>
      <c r="AG8" s="848"/>
      <c r="AH8" s="848"/>
      <c r="AI8" s="848"/>
      <c r="AJ8" s="849"/>
      <c r="AK8" s="850" t="s">
        <v>606</v>
      </c>
      <c r="AL8" s="851"/>
      <c r="AM8" s="851"/>
      <c r="AN8" s="851"/>
      <c r="AO8" s="851"/>
      <c r="AP8" s="851" t="s">
        <v>606</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593</v>
      </c>
      <c r="BT8" s="855"/>
      <c r="BU8" s="855"/>
      <c r="BV8" s="855"/>
      <c r="BW8" s="855"/>
      <c r="BX8" s="855"/>
      <c r="BY8" s="855"/>
      <c r="BZ8" s="855"/>
      <c r="CA8" s="855"/>
      <c r="CB8" s="855"/>
      <c r="CC8" s="855"/>
      <c r="CD8" s="855"/>
      <c r="CE8" s="855"/>
      <c r="CF8" s="855"/>
      <c r="CG8" s="856"/>
      <c r="CH8" s="867">
        <v>1</v>
      </c>
      <c r="CI8" s="868"/>
      <c r="CJ8" s="868"/>
      <c r="CK8" s="868"/>
      <c r="CL8" s="869"/>
      <c r="CM8" s="867">
        <v>201</v>
      </c>
      <c r="CN8" s="868"/>
      <c r="CO8" s="868"/>
      <c r="CP8" s="868"/>
      <c r="CQ8" s="869"/>
      <c r="CR8" s="867">
        <v>100</v>
      </c>
      <c r="CS8" s="868"/>
      <c r="CT8" s="868"/>
      <c r="CU8" s="868"/>
      <c r="CV8" s="869"/>
      <c r="CW8" s="867" t="s">
        <v>606</v>
      </c>
      <c r="CX8" s="868"/>
      <c r="CY8" s="868"/>
      <c r="CZ8" s="868"/>
      <c r="DA8" s="869"/>
      <c r="DB8" s="867" t="s">
        <v>606</v>
      </c>
      <c r="DC8" s="868"/>
      <c r="DD8" s="868"/>
      <c r="DE8" s="868"/>
      <c r="DF8" s="869"/>
      <c r="DG8" s="867" t="s">
        <v>606</v>
      </c>
      <c r="DH8" s="868"/>
      <c r="DI8" s="868"/>
      <c r="DJ8" s="868"/>
      <c r="DK8" s="869"/>
      <c r="DL8" s="867" t="s">
        <v>606</v>
      </c>
      <c r="DM8" s="868"/>
      <c r="DN8" s="868"/>
      <c r="DO8" s="868"/>
      <c r="DP8" s="869"/>
      <c r="DQ8" s="867" t="s">
        <v>606</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395</v>
      </c>
      <c r="B23" s="876" t="s">
        <v>396</v>
      </c>
      <c r="C23" s="877"/>
      <c r="D23" s="877"/>
      <c r="E23" s="877"/>
      <c r="F23" s="877"/>
      <c r="G23" s="877"/>
      <c r="H23" s="877"/>
      <c r="I23" s="877"/>
      <c r="J23" s="877"/>
      <c r="K23" s="877"/>
      <c r="L23" s="877"/>
      <c r="M23" s="877"/>
      <c r="N23" s="877"/>
      <c r="O23" s="877"/>
      <c r="P23" s="878"/>
      <c r="Q23" s="879">
        <v>51380</v>
      </c>
      <c r="R23" s="880"/>
      <c r="S23" s="880"/>
      <c r="T23" s="880"/>
      <c r="U23" s="880"/>
      <c r="V23" s="880">
        <v>50164</v>
      </c>
      <c r="W23" s="880"/>
      <c r="X23" s="880"/>
      <c r="Y23" s="880"/>
      <c r="Z23" s="880"/>
      <c r="AA23" s="880">
        <v>1216</v>
      </c>
      <c r="AB23" s="880"/>
      <c r="AC23" s="880"/>
      <c r="AD23" s="880"/>
      <c r="AE23" s="881"/>
      <c r="AF23" s="882">
        <v>944</v>
      </c>
      <c r="AG23" s="880"/>
      <c r="AH23" s="880"/>
      <c r="AI23" s="880"/>
      <c r="AJ23" s="883"/>
      <c r="AK23" s="884"/>
      <c r="AL23" s="885"/>
      <c r="AM23" s="885"/>
      <c r="AN23" s="885"/>
      <c r="AO23" s="885"/>
      <c r="AP23" s="880">
        <v>40186</v>
      </c>
      <c r="AQ23" s="880"/>
      <c r="AR23" s="880"/>
      <c r="AS23" s="880"/>
      <c r="AT23" s="880"/>
      <c r="AU23" s="886"/>
      <c r="AV23" s="886"/>
      <c r="AW23" s="886"/>
      <c r="AX23" s="886"/>
      <c r="AY23" s="887"/>
      <c r="AZ23" s="895" t="s">
        <v>397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375</v>
      </c>
      <c r="B26" s="827"/>
      <c r="C26" s="827"/>
      <c r="D26" s="827"/>
      <c r="E26" s="827"/>
      <c r="F26" s="827"/>
      <c r="G26" s="827"/>
      <c r="H26" s="827"/>
      <c r="I26" s="827"/>
      <c r="J26" s="827"/>
      <c r="K26" s="827"/>
      <c r="L26" s="827"/>
      <c r="M26" s="827"/>
      <c r="N26" s="827"/>
      <c r="O26" s="827"/>
      <c r="P26" s="828"/>
      <c r="Q26" s="803" t="s">
        <v>400</v>
      </c>
      <c r="R26" s="804"/>
      <c r="S26" s="804"/>
      <c r="T26" s="804"/>
      <c r="U26" s="805"/>
      <c r="V26" s="803" t="s">
        <v>401</v>
      </c>
      <c r="W26" s="804"/>
      <c r="X26" s="804"/>
      <c r="Y26" s="804"/>
      <c r="Z26" s="805"/>
      <c r="AA26" s="803" t="s">
        <v>402</v>
      </c>
      <c r="AB26" s="804"/>
      <c r="AC26" s="804"/>
      <c r="AD26" s="804"/>
      <c r="AE26" s="804"/>
      <c r="AF26" s="898" t="s">
        <v>403</v>
      </c>
      <c r="AG26" s="899"/>
      <c r="AH26" s="899"/>
      <c r="AI26" s="899"/>
      <c r="AJ26" s="900"/>
      <c r="AK26" s="804" t="s">
        <v>404</v>
      </c>
      <c r="AL26" s="804"/>
      <c r="AM26" s="804"/>
      <c r="AN26" s="804"/>
      <c r="AO26" s="805"/>
      <c r="AP26" s="803" t="s">
        <v>405</v>
      </c>
      <c r="AQ26" s="804"/>
      <c r="AR26" s="804"/>
      <c r="AS26" s="804"/>
      <c r="AT26" s="805"/>
      <c r="AU26" s="803" t="s">
        <v>406</v>
      </c>
      <c r="AV26" s="804"/>
      <c r="AW26" s="804"/>
      <c r="AX26" s="804"/>
      <c r="AY26" s="805"/>
      <c r="AZ26" s="803" t="s">
        <v>407</v>
      </c>
      <c r="BA26" s="804"/>
      <c r="BB26" s="804"/>
      <c r="BC26" s="804"/>
      <c r="BD26" s="805"/>
      <c r="BE26" s="803" t="s">
        <v>382</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408</v>
      </c>
      <c r="C28" s="818"/>
      <c r="D28" s="818"/>
      <c r="E28" s="818"/>
      <c r="F28" s="818"/>
      <c r="G28" s="818"/>
      <c r="H28" s="818"/>
      <c r="I28" s="818"/>
      <c r="J28" s="818"/>
      <c r="K28" s="818"/>
      <c r="L28" s="818"/>
      <c r="M28" s="818"/>
      <c r="N28" s="818"/>
      <c r="O28" s="818"/>
      <c r="P28" s="819"/>
      <c r="Q28" s="908">
        <v>11062</v>
      </c>
      <c r="R28" s="909"/>
      <c r="S28" s="909"/>
      <c r="T28" s="909"/>
      <c r="U28" s="909"/>
      <c r="V28" s="909">
        <v>10922</v>
      </c>
      <c r="W28" s="909"/>
      <c r="X28" s="909"/>
      <c r="Y28" s="909"/>
      <c r="Z28" s="909"/>
      <c r="AA28" s="909">
        <v>140</v>
      </c>
      <c r="AB28" s="909"/>
      <c r="AC28" s="909"/>
      <c r="AD28" s="909"/>
      <c r="AE28" s="910"/>
      <c r="AF28" s="911">
        <v>140</v>
      </c>
      <c r="AG28" s="909"/>
      <c r="AH28" s="909"/>
      <c r="AI28" s="909"/>
      <c r="AJ28" s="912"/>
      <c r="AK28" s="913">
        <v>819</v>
      </c>
      <c r="AL28" s="904"/>
      <c r="AM28" s="904"/>
      <c r="AN28" s="904"/>
      <c r="AO28" s="904"/>
      <c r="AP28" s="904" t="s">
        <v>606</v>
      </c>
      <c r="AQ28" s="904"/>
      <c r="AR28" s="904"/>
      <c r="AS28" s="904"/>
      <c r="AT28" s="904"/>
      <c r="AU28" s="904" t="s">
        <v>606</v>
      </c>
      <c r="AV28" s="904"/>
      <c r="AW28" s="904"/>
      <c r="AX28" s="904"/>
      <c r="AY28" s="904"/>
      <c r="AZ28" s="905" t="s">
        <v>606</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409</v>
      </c>
      <c r="C29" s="842"/>
      <c r="D29" s="842"/>
      <c r="E29" s="842"/>
      <c r="F29" s="842"/>
      <c r="G29" s="842"/>
      <c r="H29" s="842"/>
      <c r="I29" s="842"/>
      <c r="J29" s="842"/>
      <c r="K29" s="842"/>
      <c r="L29" s="842"/>
      <c r="M29" s="842"/>
      <c r="N29" s="842"/>
      <c r="O29" s="842"/>
      <c r="P29" s="843"/>
      <c r="Q29" s="844">
        <v>8139</v>
      </c>
      <c r="R29" s="845"/>
      <c r="S29" s="845"/>
      <c r="T29" s="845"/>
      <c r="U29" s="845"/>
      <c r="V29" s="845">
        <v>8098</v>
      </c>
      <c r="W29" s="845"/>
      <c r="X29" s="845"/>
      <c r="Y29" s="845"/>
      <c r="Z29" s="845"/>
      <c r="AA29" s="845">
        <v>41</v>
      </c>
      <c r="AB29" s="845"/>
      <c r="AC29" s="845"/>
      <c r="AD29" s="845"/>
      <c r="AE29" s="846"/>
      <c r="AF29" s="847">
        <v>41</v>
      </c>
      <c r="AG29" s="848"/>
      <c r="AH29" s="848"/>
      <c r="AI29" s="848"/>
      <c r="AJ29" s="849"/>
      <c r="AK29" s="916">
        <v>1280</v>
      </c>
      <c r="AL29" s="917"/>
      <c r="AM29" s="917"/>
      <c r="AN29" s="917"/>
      <c r="AO29" s="917"/>
      <c r="AP29" s="917" t="s">
        <v>606</v>
      </c>
      <c r="AQ29" s="917"/>
      <c r="AR29" s="917"/>
      <c r="AS29" s="917"/>
      <c r="AT29" s="917"/>
      <c r="AU29" s="917" t="s">
        <v>608</v>
      </c>
      <c r="AV29" s="917"/>
      <c r="AW29" s="917"/>
      <c r="AX29" s="917"/>
      <c r="AY29" s="917"/>
      <c r="AZ29" s="918" t="s">
        <v>606</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410</v>
      </c>
      <c r="C30" s="842"/>
      <c r="D30" s="842"/>
      <c r="E30" s="842"/>
      <c r="F30" s="842"/>
      <c r="G30" s="842"/>
      <c r="H30" s="842"/>
      <c r="I30" s="842"/>
      <c r="J30" s="842"/>
      <c r="K30" s="842"/>
      <c r="L30" s="842"/>
      <c r="M30" s="842"/>
      <c r="N30" s="842"/>
      <c r="O30" s="842"/>
      <c r="P30" s="843"/>
      <c r="Q30" s="844">
        <v>1489</v>
      </c>
      <c r="R30" s="845"/>
      <c r="S30" s="845"/>
      <c r="T30" s="845"/>
      <c r="U30" s="845"/>
      <c r="V30" s="845">
        <v>1485</v>
      </c>
      <c r="W30" s="845"/>
      <c r="X30" s="845"/>
      <c r="Y30" s="845"/>
      <c r="Z30" s="845"/>
      <c r="AA30" s="845">
        <v>4</v>
      </c>
      <c r="AB30" s="845"/>
      <c r="AC30" s="845"/>
      <c r="AD30" s="845"/>
      <c r="AE30" s="846"/>
      <c r="AF30" s="847">
        <v>4</v>
      </c>
      <c r="AG30" s="848"/>
      <c r="AH30" s="848"/>
      <c r="AI30" s="848"/>
      <c r="AJ30" s="849"/>
      <c r="AK30" s="916">
        <v>220</v>
      </c>
      <c r="AL30" s="917"/>
      <c r="AM30" s="917"/>
      <c r="AN30" s="917"/>
      <c r="AO30" s="917"/>
      <c r="AP30" s="917" t="s">
        <v>606</v>
      </c>
      <c r="AQ30" s="917"/>
      <c r="AR30" s="917"/>
      <c r="AS30" s="917"/>
      <c r="AT30" s="917"/>
      <c r="AU30" s="917" t="s">
        <v>609</v>
      </c>
      <c r="AV30" s="917"/>
      <c r="AW30" s="917"/>
      <c r="AX30" s="917"/>
      <c r="AY30" s="917"/>
      <c r="AZ30" s="918" t="s">
        <v>610</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411</v>
      </c>
      <c r="C31" s="842"/>
      <c r="D31" s="842"/>
      <c r="E31" s="842"/>
      <c r="F31" s="842"/>
      <c r="G31" s="842"/>
      <c r="H31" s="842"/>
      <c r="I31" s="842"/>
      <c r="J31" s="842"/>
      <c r="K31" s="842"/>
      <c r="L31" s="842"/>
      <c r="M31" s="842"/>
      <c r="N31" s="842"/>
      <c r="O31" s="842"/>
      <c r="P31" s="843"/>
      <c r="Q31" s="844">
        <v>2472</v>
      </c>
      <c r="R31" s="845"/>
      <c r="S31" s="845"/>
      <c r="T31" s="845"/>
      <c r="U31" s="845"/>
      <c r="V31" s="845">
        <v>2466</v>
      </c>
      <c r="W31" s="845"/>
      <c r="X31" s="845"/>
      <c r="Y31" s="845"/>
      <c r="Z31" s="845"/>
      <c r="AA31" s="845">
        <v>7</v>
      </c>
      <c r="AB31" s="845"/>
      <c r="AC31" s="845"/>
      <c r="AD31" s="845"/>
      <c r="AE31" s="846"/>
      <c r="AF31" s="847">
        <v>7</v>
      </c>
      <c r="AG31" s="848"/>
      <c r="AH31" s="848"/>
      <c r="AI31" s="848"/>
      <c r="AJ31" s="849"/>
      <c r="AK31" s="916">
        <v>1000</v>
      </c>
      <c r="AL31" s="917"/>
      <c r="AM31" s="917"/>
      <c r="AN31" s="917"/>
      <c r="AO31" s="917"/>
      <c r="AP31" s="917" t="s">
        <v>606</v>
      </c>
      <c r="AQ31" s="917"/>
      <c r="AR31" s="917"/>
      <c r="AS31" s="917"/>
      <c r="AT31" s="917"/>
      <c r="AU31" s="917" t="s">
        <v>611</v>
      </c>
      <c r="AV31" s="917"/>
      <c r="AW31" s="917"/>
      <c r="AX31" s="917"/>
      <c r="AY31" s="917"/>
      <c r="AZ31" s="918" t="s">
        <v>608</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412</v>
      </c>
      <c r="C32" s="842"/>
      <c r="D32" s="842"/>
      <c r="E32" s="842"/>
      <c r="F32" s="842"/>
      <c r="G32" s="842"/>
      <c r="H32" s="842"/>
      <c r="I32" s="842"/>
      <c r="J32" s="842"/>
      <c r="K32" s="842"/>
      <c r="L32" s="842"/>
      <c r="M32" s="842"/>
      <c r="N32" s="842"/>
      <c r="O32" s="842"/>
      <c r="P32" s="843"/>
      <c r="Q32" s="844">
        <v>1571</v>
      </c>
      <c r="R32" s="845"/>
      <c r="S32" s="845"/>
      <c r="T32" s="845"/>
      <c r="U32" s="845"/>
      <c r="V32" s="845">
        <v>1281</v>
      </c>
      <c r="W32" s="845"/>
      <c r="X32" s="845"/>
      <c r="Y32" s="845"/>
      <c r="Z32" s="845"/>
      <c r="AA32" s="845">
        <v>290</v>
      </c>
      <c r="AB32" s="845"/>
      <c r="AC32" s="845"/>
      <c r="AD32" s="845"/>
      <c r="AE32" s="846"/>
      <c r="AF32" s="847">
        <v>1639</v>
      </c>
      <c r="AG32" s="848"/>
      <c r="AH32" s="848"/>
      <c r="AI32" s="848"/>
      <c r="AJ32" s="849"/>
      <c r="AK32" s="916">
        <v>9</v>
      </c>
      <c r="AL32" s="917"/>
      <c r="AM32" s="917"/>
      <c r="AN32" s="917"/>
      <c r="AO32" s="917"/>
      <c r="AP32" s="917">
        <v>4177</v>
      </c>
      <c r="AQ32" s="917"/>
      <c r="AR32" s="917"/>
      <c r="AS32" s="917"/>
      <c r="AT32" s="917"/>
      <c r="AU32" s="917">
        <v>4</v>
      </c>
      <c r="AV32" s="917"/>
      <c r="AW32" s="917"/>
      <c r="AX32" s="917"/>
      <c r="AY32" s="917"/>
      <c r="AZ32" s="918" t="s">
        <v>606</v>
      </c>
      <c r="BA32" s="918"/>
      <c r="BB32" s="918"/>
      <c r="BC32" s="918"/>
      <c r="BD32" s="918"/>
      <c r="BE32" s="914" t="s">
        <v>413</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414</v>
      </c>
      <c r="C33" s="842"/>
      <c r="D33" s="842"/>
      <c r="E33" s="842"/>
      <c r="F33" s="842"/>
      <c r="G33" s="842"/>
      <c r="H33" s="842"/>
      <c r="I33" s="842"/>
      <c r="J33" s="842"/>
      <c r="K33" s="842"/>
      <c r="L33" s="842"/>
      <c r="M33" s="842"/>
      <c r="N33" s="842"/>
      <c r="O33" s="842"/>
      <c r="P33" s="843"/>
      <c r="Q33" s="844">
        <v>2271</v>
      </c>
      <c r="R33" s="845"/>
      <c r="S33" s="845"/>
      <c r="T33" s="845"/>
      <c r="U33" s="845"/>
      <c r="V33" s="845">
        <v>2263</v>
      </c>
      <c r="W33" s="845"/>
      <c r="X33" s="845"/>
      <c r="Y33" s="845"/>
      <c r="Z33" s="845"/>
      <c r="AA33" s="845">
        <v>8</v>
      </c>
      <c r="AB33" s="845"/>
      <c r="AC33" s="845"/>
      <c r="AD33" s="845"/>
      <c r="AE33" s="846"/>
      <c r="AF33" s="847">
        <v>36</v>
      </c>
      <c r="AG33" s="848"/>
      <c r="AH33" s="848"/>
      <c r="AI33" s="848"/>
      <c r="AJ33" s="849"/>
      <c r="AK33" s="916">
        <v>953</v>
      </c>
      <c r="AL33" s="917"/>
      <c r="AM33" s="917"/>
      <c r="AN33" s="917"/>
      <c r="AO33" s="917"/>
      <c r="AP33" s="917">
        <v>17210</v>
      </c>
      <c r="AQ33" s="917"/>
      <c r="AR33" s="917"/>
      <c r="AS33" s="917"/>
      <c r="AT33" s="917"/>
      <c r="AU33" s="917">
        <v>7383</v>
      </c>
      <c r="AV33" s="917"/>
      <c r="AW33" s="917"/>
      <c r="AX33" s="917"/>
      <c r="AY33" s="917"/>
      <c r="AZ33" s="918" t="s">
        <v>606</v>
      </c>
      <c r="BA33" s="918"/>
      <c r="BB33" s="918"/>
      <c r="BC33" s="918"/>
      <c r="BD33" s="918"/>
      <c r="BE33" s="914" t="s">
        <v>415</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416</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395</v>
      </c>
      <c r="B63" s="876" t="s">
        <v>417</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1866</v>
      </c>
      <c r="AG63" s="928"/>
      <c r="AH63" s="928"/>
      <c r="AI63" s="928"/>
      <c r="AJ63" s="929"/>
      <c r="AK63" s="930"/>
      <c r="AL63" s="925"/>
      <c r="AM63" s="925"/>
      <c r="AN63" s="925"/>
      <c r="AO63" s="925"/>
      <c r="AP63" s="928">
        <v>21387</v>
      </c>
      <c r="AQ63" s="928"/>
      <c r="AR63" s="928"/>
      <c r="AS63" s="928"/>
      <c r="AT63" s="928"/>
      <c r="AU63" s="928">
        <v>7387</v>
      </c>
      <c r="AV63" s="928"/>
      <c r="AW63" s="928"/>
      <c r="AX63" s="928"/>
      <c r="AY63" s="928"/>
      <c r="AZ63" s="932"/>
      <c r="BA63" s="932"/>
      <c r="BB63" s="932"/>
      <c r="BC63" s="932"/>
      <c r="BD63" s="932"/>
      <c r="BE63" s="933"/>
      <c r="BF63" s="933"/>
      <c r="BG63" s="933"/>
      <c r="BH63" s="933"/>
      <c r="BI63" s="934"/>
      <c r="BJ63" s="935" t="s">
        <v>140</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419</v>
      </c>
      <c r="B66" s="827"/>
      <c r="C66" s="827"/>
      <c r="D66" s="827"/>
      <c r="E66" s="827"/>
      <c r="F66" s="827"/>
      <c r="G66" s="827"/>
      <c r="H66" s="827"/>
      <c r="I66" s="827"/>
      <c r="J66" s="827"/>
      <c r="K66" s="827"/>
      <c r="L66" s="827"/>
      <c r="M66" s="827"/>
      <c r="N66" s="827"/>
      <c r="O66" s="827"/>
      <c r="P66" s="828"/>
      <c r="Q66" s="803" t="s">
        <v>420</v>
      </c>
      <c r="R66" s="804"/>
      <c r="S66" s="804"/>
      <c r="T66" s="804"/>
      <c r="U66" s="805"/>
      <c r="V66" s="803" t="s">
        <v>401</v>
      </c>
      <c r="W66" s="804"/>
      <c r="X66" s="804"/>
      <c r="Y66" s="804"/>
      <c r="Z66" s="805"/>
      <c r="AA66" s="803" t="s">
        <v>421</v>
      </c>
      <c r="AB66" s="804"/>
      <c r="AC66" s="804"/>
      <c r="AD66" s="804"/>
      <c r="AE66" s="805"/>
      <c r="AF66" s="938" t="s">
        <v>422</v>
      </c>
      <c r="AG66" s="899"/>
      <c r="AH66" s="899"/>
      <c r="AI66" s="899"/>
      <c r="AJ66" s="939"/>
      <c r="AK66" s="803" t="s">
        <v>404</v>
      </c>
      <c r="AL66" s="827"/>
      <c r="AM66" s="827"/>
      <c r="AN66" s="827"/>
      <c r="AO66" s="828"/>
      <c r="AP66" s="803" t="s">
        <v>423</v>
      </c>
      <c r="AQ66" s="804"/>
      <c r="AR66" s="804"/>
      <c r="AS66" s="804"/>
      <c r="AT66" s="805"/>
      <c r="AU66" s="803" t="s">
        <v>424</v>
      </c>
      <c r="AV66" s="804"/>
      <c r="AW66" s="804"/>
      <c r="AX66" s="804"/>
      <c r="AY66" s="805"/>
      <c r="AZ66" s="803" t="s">
        <v>382</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596</v>
      </c>
      <c r="C68" s="956"/>
      <c r="D68" s="956"/>
      <c r="E68" s="956"/>
      <c r="F68" s="956"/>
      <c r="G68" s="956"/>
      <c r="H68" s="956"/>
      <c r="I68" s="956"/>
      <c r="J68" s="956"/>
      <c r="K68" s="956"/>
      <c r="L68" s="956"/>
      <c r="M68" s="956"/>
      <c r="N68" s="956"/>
      <c r="O68" s="956"/>
      <c r="P68" s="957"/>
      <c r="Q68" s="958">
        <v>354</v>
      </c>
      <c r="R68" s="952"/>
      <c r="S68" s="952"/>
      <c r="T68" s="952"/>
      <c r="U68" s="952"/>
      <c r="V68" s="952">
        <v>318</v>
      </c>
      <c r="W68" s="952"/>
      <c r="X68" s="952"/>
      <c r="Y68" s="952"/>
      <c r="Z68" s="952"/>
      <c r="AA68" s="952">
        <v>36</v>
      </c>
      <c r="AB68" s="952"/>
      <c r="AC68" s="952"/>
      <c r="AD68" s="952"/>
      <c r="AE68" s="952"/>
      <c r="AF68" s="952">
        <v>36</v>
      </c>
      <c r="AG68" s="952"/>
      <c r="AH68" s="952"/>
      <c r="AI68" s="952"/>
      <c r="AJ68" s="952"/>
      <c r="AK68" s="952">
        <v>14</v>
      </c>
      <c r="AL68" s="952"/>
      <c r="AM68" s="952"/>
      <c r="AN68" s="952"/>
      <c r="AO68" s="952"/>
      <c r="AP68" s="952" t="s">
        <v>606</v>
      </c>
      <c r="AQ68" s="952"/>
      <c r="AR68" s="952"/>
      <c r="AS68" s="952"/>
      <c r="AT68" s="952"/>
      <c r="AU68" s="952" t="s">
        <v>608</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597</v>
      </c>
      <c r="C69" s="960"/>
      <c r="D69" s="960"/>
      <c r="E69" s="960"/>
      <c r="F69" s="960"/>
      <c r="G69" s="960"/>
      <c r="H69" s="960"/>
      <c r="I69" s="960"/>
      <c r="J69" s="960"/>
      <c r="K69" s="960"/>
      <c r="L69" s="960"/>
      <c r="M69" s="960"/>
      <c r="N69" s="960"/>
      <c r="O69" s="960"/>
      <c r="P69" s="961"/>
      <c r="Q69" s="962">
        <v>486</v>
      </c>
      <c r="R69" s="917"/>
      <c r="S69" s="917"/>
      <c r="T69" s="917"/>
      <c r="U69" s="917"/>
      <c r="V69" s="917">
        <v>483</v>
      </c>
      <c r="W69" s="917"/>
      <c r="X69" s="917"/>
      <c r="Y69" s="917"/>
      <c r="Z69" s="917"/>
      <c r="AA69" s="917">
        <v>4</v>
      </c>
      <c r="AB69" s="917"/>
      <c r="AC69" s="917"/>
      <c r="AD69" s="917"/>
      <c r="AE69" s="917"/>
      <c r="AF69" s="917">
        <v>4</v>
      </c>
      <c r="AG69" s="917"/>
      <c r="AH69" s="917"/>
      <c r="AI69" s="917"/>
      <c r="AJ69" s="917"/>
      <c r="AK69" s="917" t="s">
        <v>606</v>
      </c>
      <c r="AL69" s="917"/>
      <c r="AM69" s="917"/>
      <c r="AN69" s="917"/>
      <c r="AO69" s="917"/>
      <c r="AP69" s="917" t="s">
        <v>606</v>
      </c>
      <c r="AQ69" s="917"/>
      <c r="AR69" s="917"/>
      <c r="AS69" s="917"/>
      <c r="AT69" s="917"/>
      <c r="AU69" s="917" t="s">
        <v>606</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598</v>
      </c>
      <c r="C70" s="960"/>
      <c r="D70" s="960"/>
      <c r="E70" s="960"/>
      <c r="F70" s="960"/>
      <c r="G70" s="960"/>
      <c r="H70" s="960"/>
      <c r="I70" s="960"/>
      <c r="J70" s="960"/>
      <c r="K70" s="960"/>
      <c r="L70" s="960"/>
      <c r="M70" s="960"/>
      <c r="N70" s="960"/>
      <c r="O70" s="960"/>
      <c r="P70" s="961"/>
      <c r="Q70" s="962">
        <v>320</v>
      </c>
      <c r="R70" s="917"/>
      <c r="S70" s="917"/>
      <c r="T70" s="917"/>
      <c r="U70" s="917"/>
      <c r="V70" s="917">
        <v>313</v>
      </c>
      <c r="W70" s="917"/>
      <c r="X70" s="917"/>
      <c r="Y70" s="917"/>
      <c r="Z70" s="917"/>
      <c r="AA70" s="917">
        <v>7</v>
      </c>
      <c r="AB70" s="917"/>
      <c r="AC70" s="917"/>
      <c r="AD70" s="917"/>
      <c r="AE70" s="917"/>
      <c r="AF70" s="917">
        <v>7</v>
      </c>
      <c r="AG70" s="917"/>
      <c r="AH70" s="917"/>
      <c r="AI70" s="917"/>
      <c r="AJ70" s="917"/>
      <c r="AK70" s="917">
        <v>4</v>
      </c>
      <c r="AL70" s="917"/>
      <c r="AM70" s="917"/>
      <c r="AN70" s="917"/>
      <c r="AO70" s="917"/>
      <c r="AP70" s="917" t="s">
        <v>610</v>
      </c>
      <c r="AQ70" s="917"/>
      <c r="AR70" s="917"/>
      <c r="AS70" s="917"/>
      <c r="AT70" s="917"/>
      <c r="AU70" s="917" t="s">
        <v>606</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599</v>
      </c>
      <c r="C71" s="960"/>
      <c r="D71" s="960"/>
      <c r="E71" s="960"/>
      <c r="F71" s="960"/>
      <c r="G71" s="960"/>
      <c r="H71" s="960"/>
      <c r="I71" s="960"/>
      <c r="J71" s="960"/>
      <c r="K71" s="960"/>
      <c r="L71" s="960"/>
      <c r="M71" s="960"/>
      <c r="N71" s="960"/>
      <c r="O71" s="960"/>
      <c r="P71" s="961"/>
      <c r="Q71" s="962">
        <v>2648</v>
      </c>
      <c r="R71" s="917"/>
      <c r="S71" s="917"/>
      <c r="T71" s="917"/>
      <c r="U71" s="917"/>
      <c r="V71" s="917">
        <v>2556</v>
      </c>
      <c r="W71" s="917"/>
      <c r="X71" s="917"/>
      <c r="Y71" s="917"/>
      <c r="Z71" s="917"/>
      <c r="AA71" s="917">
        <v>92</v>
      </c>
      <c r="AB71" s="917"/>
      <c r="AC71" s="917"/>
      <c r="AD71" s="917"/>
      <c r="AE71" s="917"/>
      <c r="AF71" s="917">
        <v>89</v>
      </c>
      <c r="AG71" s="917"/>
      <c r="AH71" s="917"/>
      <c r="AI71" s="917"/>
      <c r="AJ71" s="917"/>
      <c r="AK71" s="917" t="s">
        <v>606</v>
      </c>
      <c r="AL71" s="917"/>
      <c r="AM71" s="917"/>
      <c r="AN71" s="917"/>
      <c r="AO71" s="917"/>
      <c r="AP71" s="917">
        <v>926</v>
      </c>
      <c r="AQ71" s="917"/>
      <c r="AR71" s="917"/>
      <c r="AS71" s="917"/>
      <c r="AT71" s="917"/>
      <c r="AU71" s="917">
        <v>473</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600</v>
      </c>
      <c r="C72" s="960"/>
      <c r="D72" s="960"/>
      <c r="E72" s="960"/>
      <c r="F72" s="960"/>
      <c r="G72" s="960"/>
      <c r="H72" s="960"/>
      <c r="I72" s="960"/>
      <c r="J72" s="960"/>
      <c r="K72" s="960"/>
      <c r="L72" s="960"/>
      <c r="M72" s="960"/>
      <c r="N72" s="960"/>
      <c r="O72" s="960"/>
      <c r="P72" s="961"/>
      <c r="Q72" s="962">
        <v>56</v>
      </c>
      <c r="R72" s="917"/>
      <c r="S72" s="917"/>
      <c r="T72" s="917"/>
      <c r="U72" s="917"/>
      <c r="V72" s="917">
        <v>34</v>
      </c>
      <c r="W72" s="917"/>
      <c r="X72" s="917"/>
      <c r="Y72" s="917"/>
      <c r="Z72" s="917"/>
      <c r="AA72" s="917">
        <v>22</v>
      </c>
      <c r="AB72" s="917"/>
      <c r="AC72" s="917"/>
      <c r="AD72" s="917"/>
      <c r="AE72" s="917"/>
      <c r="AF72" s="917">
        <v>22</v>
      </c>
      <c r="AG72" s="917"/>
      <c r="AH72" s="917"/>
      <c r="AI72" s="917"/>
      <c r="AJ72" s="917"/>
      <c r="AK72" s="917">
        <v>21</v>
      </c>
      <c r="AL72" s="917"/>
      <c r="AM72" s="917"/>
      <c r="AN72" s="917"/>
      <c r="AO72" s="917"/>
      <c r="AP72" s="917" t="s">
        <v>606</v>
      </c>
      <c r="AQ72" s="917"/>
      <c r="AR72" s="917"/>
      <c r="AS72" s="917"/>
      <c r="AT72" s="917"/>
      <c r="AU72" s="917" t="s">
        <v>606</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601</v>
      </c>
      <c r="C73" s="960"/>
      <c r="D73" s="960"/>
      <c r="E73" s="960"/>
      <c r="F73" s="960"/>
      <c r="G73" s="960"/>
      <c r="H73" s="960"/>
      <c r="I73" s="960"/>
      <c r="J73" s="960"/>
      <c r="K73" s="960"/>
      <c r="L73" s="960"/>
      <c r="M73" s="960"/>
      <c r="N73" s="960"/>
      <c r="O73" s="960"/>
      <c r="P73" s="961"/>
      <c r="Q73" s="962">
        <v>82</v>
      </c>
      <c r="R73" s="917"/>
      <c r="S73" s="917"/>
      <c r="T73" s="917"/>
      <c r="U73" s="917"/>
      <c r="V73" s="917">
        <v>74</v>
      </c>
      <c r="W73" s="917"/>
      <c r="X73" s="917"/>
      <c r="Y73" s="917"/>
      <c r="Z73" s="917"/>
      <c r="AA73" s="917">
        <v>8</v>
      </c>
      <c r="AB73" s="917"/>
      <c r="AC73" s="917"/>
      <c r="AD73" s="917"/>
      <c r="AE73" s="917"/>
      <c r="AF73" s="917">
        <v>8</v>
      </c>
      <c r="AG73" s="917"/>
      <c r="AH73" s="917"/>
      <c r="AI73" s="917"/>
      <c r="AJ73" s="917"/>
      <c r="AK73" s="917" t="s">
        <v>610</v>
      </c>
      <c r="AL73" s="917"/>
      <c r="AM73" s="917"/>
      <c r="AN73" s="917"/>
      <c r="AO73" s="917"/>
      <c r="AP73" s="917" t="s">
        <v>606</v>
      </c>
      <c r="AQ73" s="917"/>
      <c r="AR73" s="917"/>
      <c r="AS73" s="917"/>
      <c r="AT73" s="917"/>
      <c r="AU73" s="917" t="s">
        <v>610</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605</v>
      </c>
      <c r="C74" s="960"/>
      <c r="D74" s="960"/>
      <c r="E74" s="960"/>
      <c r="F74" s="960"/>
      <c r="G74" s="960"/>
      <c r="H74" s="960"/>
      <c r="I74" s="960"/>
      <c r="J74" s="960"/>
      <c r="K74" s="960"/>
      <c r="L74" s="960"/>
      <c r="M74" s="960"/>
      <c r="N74" s="960"/>
      <c r="O74" s="960"/>
      <c r="P74" s="961"/>
      <c r="Q74" s="962">
        <v>19</v>
      </c>
      <c r="R74" s="917"/>
      <c r="S74" s="917"/>
      <c r="T74" s="917"/>
      <c r="U74" s="917"/>
      <c r="V74" s="917">
        <v>16</v>
      </c>
      <c r="W74" s="917"/>
      <c r="X74" s="917"/>
      <c r="Y74" s="917"/>
      <c r="Z74" s="917"/>
      <c r="AA74" s="917">
        <v>3</v>
      </c>
      <c r="AB74" s="917"/>
      <c r="AC74" s="917"/>
      <c r="AD74" s="917"/>
      <c r="AE74" s="917"/>
      <c r="AF74" s="917">
        <v>3</v>
      </c>
      <c r="AG74" s="917"/>
      <c r="AH74" s="917"/>
      <c r="AI74" s="917"/>
      <c r="AJ74" s="917"/>
      <c r="AK74" s="917" t="s">
        <v>609</v>
      </c>
      <c r="AL74" s="917"/>
      <c r="AM74" s="917"/>
      <c r="AN74" s="917"/>
      <c r="AO74" s="917"/>
      <c r="AP74" s="917" t="s">
        <v>606</v>
      </c>
      <c r="AQ74" s="917"/>
      <c r="AR74" s="917"/>
      <c r="AS74" s="917"/>
      <c r="AT74" s="917"/>
      <c r="AU74" s="917" t="s">
        <v>606</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602</v>
      </c>
      <c r="C75" s="960"/>
      <c r="D75" s="960"/>
      <c r="E75" s="960"/>
      <c r="F75" s="960"/>
      <c r="G75" s="960"/>
      <c r="H75" s="960"/>
      <c r="I75" s="960"/>
      <c r="J75" s="960"/>
      <c r="K75" s="960"/>
      <c r="L75" s="960"/>
      <c r="M75" s="960"/>
      <c r="N75" s="960"/>
      <c r="O75" s="960"/>
      <c r="P75" s="961"/>
      <c r="Q75" s="965">
        <v>6</v>
      </c>
      <c r="R75" s="966"/>
      <c r="S75" s="966"/>
      <c r="T75" s="966"/>
      <c r="U75" s="916"/>
      <c r="V75" s="967">
        <v>3</v>
      </c>
      <c r="W75" s="966"/>
      <c r="X75" s="966"/>
      <c r="Y75" s="966"/>
      <c r="Z75" s="916"/>
      <c r="AA75" s="967">
        <v>3</v>
      </c>
      <c r="AB75" s="966"/>
      <c r="AC75" s="966"/>
      <c r="AD75" s="966"/>
      <c r="AE75" s="916"/>
      <c r="AF75" s="967">
        <v>3</v>
      </c>
      <c r="AG75" s="966"/>
      <c r="AH75" s="966"/>
      <c r="AI75" s="966"/>
      <c r="AJ75" s="916"/>
      <c r="AK75" s="967">
        <v>3</v>
      </c>
      <c r="AL75" s="966"/>
      <c r="AM75" s="966"/>
      <c r="AN75" s="966"/>
      <c r="AO75" s="916"/>
      <c r="AP75" s="967" t="s">
        <v>606</v>
      </c>
      <c r="AQ75" s="966"/>
      <c r="AR75" s="966"/>
      <c r="AS75" s="966"/>
      <c r="AT75" s="916"/>
      <c r="AU75" s="967" t="s">
        <v>606</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603</v>
      </c>
      <c r="C76" s="960"/>
      <c r="D76" s="960"/>
      <c r="E76" s="960"/>
      <c r="F76" s="960"/>
      <c r="G76" s="960"/>
      <c r="H76" s="960"/>
      <c r="I76" s="960"/>
      <c r="J76" s="960"/>
      <c r="K76" s="960"/>
      <c r="L76" s="960"/>
      <c r="M76" s="960"/>
      <c r="N76" s="960"/>
      <c r="O76" s="960"/>
      <c r="P76" s="961"/>
      <c r="Q76" s="965">
        <v>1</v>
      </c>
      <c r="R76" s="966"/>
      <c r="S76" s="966"/>
      <c r="T76" s="966"/>
      <c r="U76" s="916"/>
      <c r="V76" s="967" t="s">
        <v>606</v>
      </c>
      <c r="W76" s="966"/>
      <c r="X76" s="966"/>
      <c r="Y76" s="966"/>
      <c r="Z76" s="916"/>
      <c r="AA76" s="967" t="s">
        <v>606</v>
      </c>
      <c r="AB76" s="966"/>
      <c r="AC76" s="966"/>
      <c r="AD76" s="966"/>
      <c r="AE76" s="916"/>
      <c r="AF76" s="967" t="s">
        <v>606</v>
      </c>
      <c r="AG76" s="966"/>
      <c r="AH76" s="966"/>
      <c r="AI76" s="966"/>
      <c r="AJ76" s="916"/>
      <c r="AK76" s="967" t="s">
        <v>606</v>
      </c>
      <c r="AL76" s="966"/>
      <c r="AM76" s="966"/>
      <c r="AN76" s="966"/>
      <c r="AO76" s="916"/>
      <c r="AP76" s="967" t="s">
        <v>606</v>
      </c>
      <c r="AQ76" s="966"/>
      <c r="AR76" s="966"/>
      <c r="AS76" s="966"/>
      <c r="AT76" s="916"/>
      <c r="AU76" s="967" t="s">
        <v>606</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604</v>
      </c>
      <c r="C77" s="960"/>
      <c r="D77" s="960"/>
      <c r="E77" s="960"/>
      <c r="F77" s="960"/>
      <c r="G77" s="960"/>
      <c r="H77" s="960"/>
      <c r="I77" s="960"/>
      <c r="J77" s="960"/>
      <c r="K77" s="960"/>
      <c r="L77" s="960"/>
      <c r="M77" s="960"/>
      <c r="N77" s="960"/>
      <c r="O77" s="960"/>
      <c r="P77" s="961"/>
      <c r="Q77" s="965">
        <v>440293</v>
      </c>
      <c r="R77" s="966"/>
      <c r="S77" s="966"/>
      <c r="T77" s="966"/>
      <c r="U77" s="916"/>
      <c r="V77" s="967">
        <v>419504</v>
      </c>
      <c r="W77" s="966"/>
      <c r="X77" s="966"/>
      <c r="Y77" s="966"/>
      <c r="Z77" s="916"/>
      <c r="AA77" s="967">
        <v>20789</v>
      </c>
      <c r="AB77" s="966"/>
      <c r="AC77" s="966"/>
      <c r="AD77" s="966"/>
      <c r="AE77" s="916"/>
      <c r="AF77" s="967">
        <v>20789</v>
      </c>
      <c r="AG77" s="966"/>
      <c r="AH77" s="966"/>
      <c r="AI77" s="966"/>
      <c r="AJ77" s="916"/>
      <c r="AK77" s="967">
        <v>358</v>
      </c>
      <c r="AL77" s="966"/>
      <c r="AM77" s="966"/>
      <c r="AN77" s="966"/>
      <c r="AO77" s="916"/>
      <c r="AP77" s="967" t="s">
        <v>606</v>
      </c>
      <c r="AQ77" s="966"/>
      <c r="AR77" s="966"/>
      <c r="AS77" s="966"/>
      <c r="AT77" s="916"/>
      <c r="AU77" s="967" t="s">
        <v>612</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395</v>
      </c>
      <c r="B88" s="876" t="s">
        <v>425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20961</v>
      </c>
      <c r="AG88" s="928"/>
      <c r="AH88" s="928"/>
      <c r="AI88" s="928"/>
      <c r="AJ88" s="928"/>
      <c r="AK88" s="925"/>
      <c r="AL88" s="925"/>
      <c r="AM88" s="925"/>
      <c r="AN88" s="925"/>
      <c r="AO88" s="925"/>
      <c r="AP88" s="928">
        <v>926</v>
      </c>
      <c r="AQ88" s="928"/>
      <c r="AR88" s="928"/>
      <c r="AS88" s="928"/>
      <c r="AT88" s="928"/>
      <c r="AU88" s="928">
        <v>473</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6" t="s">
        <v>426</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107</v>
      </c>
      <c r="CS102" s="936"/>
      <c r="CT102" s="936"/>
      <c r="CU102" s="936"/>
      <c r="CV102" s="979"/>
      <c r="CW102" s="978">
        <v>7</v>
      </c>
      <c r="CX102" s="936"/>
      <c r="CY102" s="936"/>
      <c r="CZ102" s="936"/>
      <c r="DA102" s="979"/>
      <c r="DB102" s="978">
        <v>185</v>
      </c>
      <c r="DC102" s="936"/>
      <c r="DD102" s="936"/>
      <c r="DE102" s="936"/>
      <c r="DF102" s="979"/>
      <c r="DG102" s="978">
        <v>1287</v>
      </c>
      <c r="DH102" s="936"/>
      <c r="DI102" s="936"/>
      <c r="DJ102" s="936"/>
      <c r="DK102" s="979"/>
      <c r="DL102" s="978" t="s">
        <v>529</v>
      </c>
      <c r="DM102" s="936"/>
      <c r="DN102" s="936"/>
      <c r="DO102" s="936"/>
      <c r="DP102" s="979"/>
      <c r="DQ102" s="978" t="s">
        <v>529</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434</v>
      </c>
      <c r="AB109" s="981"/>
      <c r="AC109" s="981"/>
      <c r="AD109" s="981"/>
      <c r="AE109" s="982"/>
      <c r="AF109" s="980" t="s">
        <v>435</v>
      </c>
      <c r="AG109" s="981"/>
      <c r="AH109" s="981"/>
      <c r="AI109" s="981"/>
      <c r="AJ109" s="982"/>
      <c r="AK109" s="980" t="s">
        <v>310</v>
      </c>
      <c r="AL109" s="981"/>
      <c r="AM109" s="981"/>
      <c r="AN109" s="981"/>
      <c r="AO109" s="982"/>
      <c r="AP109" s="980" t="s">
        <v>436</v>
      </c>
      <c r="AQ109" s="981"/>
      <c r="AR109" s="981"/>
      <c r="AS109" s="981"/>
      <c r="AT109" s="983"/>
      <c r="AU109" s="1000" t="s">
        <v>433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434</v>
      </c>
      <c r="BR109" s="981"/>
      <c r="BS109" s="981"/>
      <c r="BT109" s="981"/>
      <c r="BU109" s="982"/>
      <c r="BV109" s="980" t="s">
        <v>435</v>
      </c>
      <c r="BW109" s="981"/>
      <c r="BX109" s="981"/>
      <c r="BY109" s="981"/>
      <c r="BZ109" s="982"/>
      <c r="CA109" s="980" t="s">
        <v>310</v>
      </c>
      <c r="CB109" s="981"/>
      <c r="CC109" s="981"/>
      <c r="CD109" s="981"/>
      <c r="CE109" s="982"/>
      <c r="CF109" s="1001" t="s">
        <v>436</v>
      </c>
      <c r="CG109" s="1001"/>
      <c r="CH109" s="1001"/>
      <c r="CI109" s="1001"/>
      <c r="CJ109" s="1001"/>
      <c r="CK109" s="980" t="s">
        <v>437</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434</v>
      </c>
      <c r="DH109" s="981"/>
      <c r="DI109" s="981"/>
      <c r="DJ109" s="981"/>
      <c r="DK109" s="982"/>
      <c r="DL109" s="980" t="s">
        <v>435</v>
      </c>
      <c r="DM109" s="981"/>
      <c r="DN109" s="981"/>
      <c r="DO109" s="981"/>
      <c r="DP109" s="982"/>
      <c r="DQ109" s="980" t="s">
        <v>310</v>
      </c>
      <c r="DR109" s="981"/>
      <c r="DS109" s="981"/>
      <c r="DT109" s="981"/>
      <c r="DU109" s="982"/>
      <c r="DV109" s="980" t="s">
        <v>436</v>
      </c>
      <c r="DW109" s="981"/>
      <c r="DX109" s="981"/>
      <c r="DY109" s="981"/>
      <c r="DZ109" s="983"/>
    </row>
    <row r="110" spans="1:131" s="248" customFormat="1" ht="26.25" customHeight="1" x14ac:dyDescent="0.15">
      <c r="A110" s="984" t="s">
        <v>438</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3390926</v>
      </c>
      <c r="AB110" s="988"/>
      <c r="AC110" s="988"/>
      <c r="AD110" s="988"/>
      <c r="AE110" s="989"/>
      <c r="AF110" s="990">
        <v>3467180</v>
      </c>
      <c r="AG110" s="988"/>
      <c r="AH110" s="988"/>
      <c r="AI110" s="988"/>
      <c r="AJ110" s="989"/>
      <c r="AK110" s="990">
        <v>3496270</v>
      </c>
      <c r="AL110" s="988"/>
      <c r="AM110" s="988"/>
      <c r="AN110" s="988"/>
      <c r="AO110" s="989"/>
      <c r="AP110" s="991">
        <v>17.899999999999999</v>
      </c>
      <c r="AQ110" s="992"/>
      <c r="AR110" s="992"/>
      <c r="AS110" s="992"/>
      <c r="AT110" s="993"/>
      <c r="AU110" s="994" t="s">
        <v>73</v>
      </c>
      <c r="AV110" s="995"/>
      <c r="AW110" s="995"/>
      <c r="AX110" s="995"/>
      <c r="AY110" s="995"/>
      <c r="AZ110" s="1036" t="s">
        <v>439</v>
      </c>
      <c r="BA110" s="985"/>
      <c r="BB110" s="985"/>
      <c r="BC110" s="985"/>
      <c r="BD110" s="985"/>
      <c r="BE110" s="985"/>
      <c r="BF110" s="985"/>
      <c r="BG110" s="985"/>
      <c r="BH110" s="985"/>
      <c r="BI110" s="985"/>
      <c r="BJ110" s="985"/>
      <c r="BK110" s="985"/>
      <c r="BL110" s="985"/>
      <c r="BM110" s="985"/>
      <c r="BN110" s="985"/>
      <c r="BO110" s="985"/>
      <c r="BP110" s="986"/>
      <c r="BQ110" s="1022">
        <v>38797508</v>
      </c>
      <c r="BR110" s="1023"/>
      <c r="BS110" s="1023"/>
      <c r="BT110" s="1023"/>
      <c r="BU110" s="1023"/>
      <c r="BV110" s="1023">
        <v>39507054</v>
      </c>
      <c r="BW110" s="1023"/>
      <c r="BX110" s="1023"/>
      <c r="BY110" s="1023"/>
      <c r="BZ110" s="1023"/>
      <c r="CA110" s="1023">
        <v>40186059</v>
      </c>
      <c r="CB110" s="1023"/>
      <c r="CC110" s="1023"/>
      <c r="CD110" s="1023"/>
      <c r="CE110" s="1023"/>
      <c r="CF110" s="1037">
        <v>205.2</v>
      </c>
      <c r="CG110" s="1038"/>
      <c r="CH110" s="1038"/>
      <c r="CI110" s="1038"/>
      <c r="CJ110" s="1038"/>
      <c r="CK110" s="1039" t="s">
        <v>440</v>
      </c>
      <c r="CL110" s="1040"/>
      <c r="CM110" s="1019" t="s">
        <v>441</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442</v>
      </c>
      <c r="DH110" s="1023"/>
      <c r="DI110" s="1023"/>
      <c r="DJ110" s="1023"/>
      <c r="DK110" s="1023"/>
      <c r="DL110" s="1023" t="s">
        <v>442</v>
      </c>
      <c r="DM110" s="1023"/>
      <c r="DN110" s="1023"/>
      <c r="DO110" s="1023"/>
      <c r="DP110" s="1023"/>
      <c r="DQ110" s="1023" t="s">
        <v>442</v>
      </c>
      <c r="DR110" s="1023"/>
      <c r="DS110" s="1023"/>
      <c r="DT110" s="1023"/>
      <c r="DU110" s="1023"/>
      <c r="DV110" s="1024" t="s">
        <v>442</v>
      </c>
      <c r="DW110" s="1024"/>
      <c r="DX110" s="1024"/>
      <c r="DY110" s="1024"/>
      <c r="DZ110" s="1025"/>
    </row>
    <row r="111" spans="1:131" s="248" customFormat="1" ht="26.25" customHeight="1" x14ac:dyDescent="0.15">
      <c r="A111" s="1026" t="s">
        <v>443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442</v>
      </c>
      <c r="AB111" s="1030"/>
      <c r="AC111" s="1030"/>
      <c r="AD111" s="1030"/>
      <c r="AE111" s="1031"/>
      <c r="AF111" s="1032" t="s">
        <v>444</v>
      </c>
      <c r="AG111" s="1030"/>
      <c r="AH111" s="1030"/>
      <c r="AI111" s="1030"/>
      <c r="AJ111" s="1031"/>
      <c r="AK111" s="1032" t="s">
        <v>442</v>
      </c>
      <c r="AL111" s="1030"/>
      <c r="AM111" s="1030"/>
      <c r="AN111" s="1030"/>
      <c r="AO111" s="1031"/>
      <c r="AP111" s="1033" t="s">
        <v>442</v>
      </c>
      <c r="AQ111" s="1034"/>
      <c r="AR111" s="1034"/>
      <c r="AS111" s="1034"/>
      <c r="AT111" s="1035"/>
      <c r="AU111" s="996"/>
      <c r="AV111" s="997"/>
      <c r="AW111" s="997"/>
      <c r="AX111" s="997"/>
      <c r="AY111" s="997"/>
      <c r="AZ111" s="1045" t="s">
        <v>445</v>
      </c>
      <c r="BA111" s="1046"/>
      <c r="BB111" s="1046"/>
      <c r="BC111" s="1046"/>
      <c r="BD111" s="1046"/>
      <c r="BE111" s="1046"/>
      <c r="BF111" s="1046"/>
      <c r="BG111" s="1046"/>
      <c r="BH111" s="1046"/>
      <c r="BI111" s="1046"/>
      <c r="BJ111" s="1046"/>
      <c r="BK111" s="1046"/>
      <c r="BL111" s="1046"/>
      <c r="BM111" s="1046"/>
      <c r="BN111" s="1046"/>
      <c r="BO111" s="1046"/>
      <c r="BP111" s="1047"/>
      <c r="BQ111" s="1015">
        <v>3618338</v>
      </c>
      <c r="BR111" s="1016"/>
      <c r="BS111" s="1016"/>
      <c r="BT111" s="1016"/>
      <c r="BU111" s="1016"/>
      <c r="BV111" s="1016">
        <v>3412655</v>
      </c>
      <c r="BW111" s="1016"/>
      <c r="BX111" s="1016"/>
      <c r="BY111" s="1016"/>
      <c r="BZ111" s="1016"/>
      <c r="CA111" s="1016">
        <v>1709789</v>
      </c>
      <c r="CB111" s="1016"/>
      <c r="CC111" s="1016"/>
      <c r="CD111" s="1016"/>
      <c r="CE111" s="1016"/>
      <c r="CF111" s="1010">
        <v>8.6999999999999993</v>
      </c>
      <c r="CG111" s="1011"/>
      <c r="CH111" s="1011"/>
      <c r="CI111" s="1011"/>
      <c r="CJ111" s="1011"/>
      <c r="CK111" s="1041"/>
      <c r="CL111" s="1042"/>
      <c r="CM111" s="1012" t="s">
        <v>446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444</v>
      </c>
      <c r="DH111" s="1016"/>
      <c r="DI111" s="1016"/>
      <c r="DJ111" s="1016"/>
      <c r="DK111" s="1016"/>
      <c r="DL111" s="1016" t="s">
        <v>442</v>
      </c>
      <c r="DM111" s="1016"/>
      <c r="DN111" s="1016"/>
      <c r="DO111" s="1016"/>
      <c r="DP111" s="1016"/>
      <c r="DQ111" s="1016" t="s">
        <v>444</v>
      </c>
      <c r="DR111" s="1016"/>
      <c r="DS111" s="1016"/>
      <c r="DT111" s="1016"/>
      <c r="DU111" s="1016"/>
      <c r="DV111" s="1017" t="s">
        <v>442</v>
      </c>
      <c r="DW111" s="1017"/>
      <c r="DX111" s="1017"/>
      <c r="DY111" s="1017"/>
      <c r="DZ111" s="1018"/>
    </row>
    <row r="112" spans="1:131" s="248" customFormat="1" ht="26.25" customHeight="1" x14ac:dyDescent="0.15">
      <c r="A112" s="1048" t="s">
        <v>447</v>
      </c>
      <c r="B112" s="1049"/>
      <c r="C112" s="1046" t="s">
        <v>448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442</v>
      </c>
      <c r="AB112" s="1055"/>
      <c r="AC112" s="1055"/>
      <c r="AD112" s="1055"/>
      <c r="AE112" s="1056"/>
      <c r="AF112" s="1057" t="s">
        <v>444</v>
      </c>
      <c r="AG112" s="1055"/>
      <c r="AH112" s="1055"/>
      <c r="AI112" s="1055"/>
      <c r="AJ112" s="1056"/>
      <c r="AK112" s="1057" t="s">
        <v>442</v>
      </c>
      <c r="AL112" s="1055"/>
      <c r="AM112" s="1055"/>
      <c r="AN112" s="1055"/>
      <c r="AO112" s="1056"/>
      <c r="AP112" s="1058" t="s">
        <v>442</v>
      </c>
      <c r="AQ112" s="1059"/>
      <c r="AR112" s="1059"/>
      <c r="AS112" s="1059"/>
      <c r="AT112" s="1060"/>
      <c r="AU112" s="996"/>
      <c r="AV112" s="997"/>
      <c r="AW112" s="997"/>
      <c r="AX112" s="997"/>
      <c r="AY112" s="997"/>
      <c r="AZ112" s="1045" t="s">
        <v>449</v>
      </c>
      <c r="BA112" s="1046"/>
      <c r="BB112" s="1046"/>
      <c r="BC112" s="1046"/>
      <c r="BD112" s="1046"/>
      <c r="BE112" s="1046"/>
      <c r="BF112" s="1046"/>
      <c r="BG112" s="1046"/>
      <c r="BH112" s="1046"/>
      <c r="BI112" s="1046"/>
      <c r="BJ112" s="1046"/>
      <c r="BK112" s="1046"/>
      <c r="BL112" s="1046"/>
      <c r="BM112" s="1046"/>
      <c r="BN112" s="1046"/>
      <c r="BO112" s="1046"/>
      <c r="BP112" s="1047"/>
      <c r="BQ112" s="1015">
        <v>8119075</v>
      </c>
      <c r="BR112" s="1016"/>
      <c r="BS112" s="1016"/>
      <c r="BT112" s="1016"/>
      <c r="BU112" s="1016"/>
      <c r="BV112" s="1016">
        <v>7861471</v>
      </c>
      <c r="BW112" s="1016"/>
      <c r="BX112" s="1016"/>
      <c r="BY112" s="1016"/>
      <c r="BZ112" s="1016"/>
      <c r="CA112" s="1016">
        <v>7387239</v>
      </c>
      <c r="CB112" s="1016"/>
      <c r="CC112" s="1016"/>
      <c r="CD112" s="1016"/>
      <c r="CE112" s="1016"/>
      <c r="CF112" s="1010">
        <v>37.700000000000003</v>
      </c>
      <c r="CG112" s="1011"/>
      <c r="CH112" s="1011"/>
      <c r="CI112" s="1011"/>
      <c r="CJ112" s="1011"/>
      <c r="CK112" s="1041"/>
      <c r="CL112" s="1042"/>
      <c r="CM112" s="1012" t="s">
        <v>450</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442</v>
      </c>
      <c r="DH112" s="1016"/>
      <c r="DI112" s="1016"/>
      <c r="DJ112" s="1016"/>
      <c r="DK112" s="1016"/>
      <c r="DL112" s="1016" t="s">
        <v>442</v>
      </c>
      <c r="DM112" s="1016"/>
      <c r="DN112" s="1016"/>
      <c r="DO112" s="1016"/>
      <c r="DP112" s="1016"/>
      <c r="DQ112" s="1016" t="s">
        <v>444</v>
      </c>
      <c r="DR112" s="1016"/>
      <c r="DS112" s="1016"/>
      <c r="DT112" s="1016"/>
      <c r="DU112" s="1016"/>
      <c r="DV112" s="1017" t="s">
        <v>442</v>
      </c>
      <c r="DW112" s="1017"/>
      <c r="DX112" s="1017"/>
      <c r="DY112" s="1017"/>
      <c r="DZ112" s="1018"/>
    </row>
    <row r="113" spans="1:130" s="248" customFormat="1" ht="26.25" customHeight="1" x14ac:dyDescent="0.15">
      <c r="A113" s="1050"/>
      <c r="B113" s="1051"/>
      <c r="C113" s="1046" t="s">
        <v>451</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668299</v>
      </c>
      <c r="AB113" s="1030"/>
      <c r="AC113" s="1030"/>
      <c r="AD113" s="1030"/>
      <c r="AE113" s="1031"/>
      <c r="AF113" s="1032">
        <v>700376</v>
      </c>
      <c r="AG113" s="1030"/>
      <c r="AH113" s="1030"/>
      <c r="AI113" s="1030"/>
      <c r="AJ113" s="1031"/>
      <c r="AK113" s="1032">
        <v>717938</v>
      </c>
      <c r="AL113" s="1030"/>
      <c r="AM113" s="1030"/>
      <c r="AN113" s="1030"/>
      <c r="AO113" s="1031"/>
      <c r="AP113" s="1033">
        <v>3.7</v>
      </c>
      <c r="AQ113" s="1034"/>
      <c r="AR113" s="1034"/>
      <c r="AS113" s="1034"/>
      <c r="AT113" s="1035"/>
      <c r="AU113" s="996"/>
      <c r="AV113" s="997"/>
      <c r="AW113" s="997"/>
      <c r="AX113" s="997"/>
      <c r="AY113" s="997"/>
      <c r="AZ113" s="1045" t="s">
        <v>452</v>
      </c>
      <c r="BA113" s="1046"/>
      <c r="BB113" s="1046"/>
      <c r="BC113" s="1046"/>
      <c r="BD113" s="1046"/>
      <c r="BE113" s="1046"/>
      <c r="BF113" s="1046"/>
      <c r="BG113" s="1046"/>
      <c r="BH113" s="1046"/>
      <c r="BI113" s="1046"/>
      <c r="BJ113" s="1046"/>
      <c r="BK113" s="1046"/>
      <c r="BL113" s="1046"/>
      <c r="BM113" s="1046"/>
      <c r="BN113" s="1046"/>
      <c r="BO113" s="1046"/>
      <c r="BP113" s="1047"/>
      <c r="BQ113" s="1015">
        <v>215000</v>
      </c>
      <c r="BR113" s="1016"/>
      <c r="BS113" s="1016"/>
      <c r="BT113" s="1016"/>
      <c r="BU113" s="1016"/>
      <c r="BV113" s="1016">
        <v>470232</v>
      </c>
      <c r="BW113" s="1016"/>
      <c r="BX113" s="1016"/>
      <c r="BY113" s="1016"/>
      <c r="BZ113" s="1016"/>
      <c r="CA113" s="1016">
        <v>473281</v>
      </c>
      <c r="CB113" s="1016"/>
      <c r="CC113" s="1016"/>
      <c r="CD113" s="1016"/>
      <c r="CE113" s="1016"/>
      <c r="CF113" s="1010">
        <v>2.4</v>
      </c>
      <c r="CG113" s="1011"/>
      <c r="CH113" s="1011"/>
      <c r="CI113" s="1011"/>
      <c r="CJ113" s="1011"/>
      <c r="CK113" s="1041"/>
      <c r="CL113" s="1042"/>
      <c r="CM113" s="1012" t="s">
        <v>453</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442</v>
      </c>
      <c r="DH113" s="1055"/>
      <c r="DI113" s="1055"/>
      <c r="DJ113" s="1055"/>
      <c r="DK113" s="1056"/>
      <c r="DL113" s="1057" t="s">
        <v>444</v>
      </c>
      <c r="DM113" s="1055"/>
      <c r="DN113" s="1055"/>
      <c r="DO113" s="1055"/>
      <c r="DP113" s="1056"/>
      <c r="DQ113" s="1057" t="s">
        <v>454</v>
      </c>
      <c r="DR113" s="1055"/>
      <c r="DS113" s="1055"/>
      <c r="DT113" s="1055"/>
      <c r="DU113" s="1056"/>
      <c r="DV113" s="1058" t="s">
        <v>454</v>
      </c>
      <c r="DW113" s="1059"/>
      <c r="DX113" s="1059"/>
      <c r="DY113" s="1059"/>
      <c r="DZ113" s="1060"/>
    </row>
    <row r="114" spans="1:130" s="248" customFormat="1" ht="26.25" customHeight="1" x14ac:dyDescent="0.15">
      <c r="A114" s="1050"/>
      <c r="B114" s="1051"/>
      <c r="C114" s="1046" t="s">
        <v>455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442</v>
      </c>
      <c r="AB114" s="1055"/>
      <c r="AC114" s="1055"/>
      <c r="AD114" s="1055"/>
      <c r="AE114" s="1056"/>
      <c r="AF114" s="1057">
        <v>1862</v>
      </c>
      <c r="AG114" s="1055"/>
      <c r="AH114" s="1055"/>
      <c r="AI114" s="1055"/>
      <c r="AJ114" s="1056"/>
      <c r="AK114" s="1057">
        <v>9735</v>
      </c>
      <c r="AL114" s="1055"/>
      <c r="AM114" s="1055"/>
      <c r="AN114" s="1055"/>
      <c r="AO114" s="1056"/>
      <c r="AP114" s="1058">
        <v>0</v>
      </c>
      <c r="AQ114" s="1059"/>
      <c r="AR114" s="1059"/>
      <c r="AS114" s="1059"/>
      <c r="AT114" s="1060"/>
      <c r="AU114" s="996"/>
      <c r="AV114" s="997"/>
      <c r="AW114" s="997"/>
      <c r="AX114" s="997"/>
      <c r="AY114" s="997"/>
      <c r="AZ114" s="1045" t="s">
        <v>456</v>
      </c>
      <c r="BA114" s="1046"/>
      <c r="BB114" s="1046"/>
      <c r="BC114" s="1046"/>
      <c r="BD114" s="1046"/>
      <c r="BE114" s="1046"/>
      <c r="BF114" s="1046"/>
      <c r="BG114" s="1046"/>
      <c r="BH114" s="1046"/>
      <c r="BI114" s="1046"/>
      <c r="BJ114" s="1046"/>
      <c r="BK114" s="1046"/>
      <c r="BL114" s="1046"/>
      <c r="BM114" s="1046"/>
      <c r="BN114" s="1046"/>
      <c r="BO114" s="1046"/>
      <c r="BP114" s="1047"/>
      <c r="BQ114" s="1015">
        <v>4248258</v>
      </c>
      <c r="BR114" s="1016"/>
      <c r="BS114" s="1016"/>
      <c r="BT114" s="1016"/>
      <c r="BU114" s="1016"/>
      <c r="BV114" s="1016">
        <v>4434712</v>
      </c>
      <c r="BW114" s="1016"/>
      <c r="BX114" s="1016"/>
      <c r="BY114" s="1016"/>
      <c r="BZ114" s="1016"/>
      <c r="CA114" s="1016">
        <v>4608211</v>
      </c>
      <c r="CB114" s="1016"/>
      <c r="CC114" s="1016"/>
      <c r="CD114" s="1016"/>
      <c r="CE114" s="1016"/>
      <c r="CF114" s="1010">
        <v>23.5</v>
      </c>
      <c r="CG114" s="1011"/>
      <c r="CH114" s="1011"/>
      <c r="CI114" s="1011"/>
      <c r="CJ114" s="1011"/>
      <c r="CK114" s="1041"/>
      <c r="CL114" s="1042"/>
      <c r="CM114" s="1012" t="s">
        <v>457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442</v>
      </c>
      <c r="DH114" s="1055"/>
      <c r="DI114" s="1055"/>
      <c r="DJ114" s="1055"/>
      <c r="DK114" s="1056"/>
      <c r="DL114" s="1057" t="s">
        <v>140</v>
      </c>
      <c r="DM114" s="1055"/>
      <c r="DN114" s="1055"/>
      <c r="DO114" s="1055"/>
      <c r="DP114" s="1056"/>
      <c r="DQ114" s="1057" t="s">
        <v>442</v>
      </c>
      <c r="DR114" s="1055"/>
      <c r="DS114" s="1055"/>
      <c r="DT114" s="1055"/>
      <c r="DU114" s="1056"/>
      <c r="DV114" s="1058" t="s">
        <v>444</v>
      </c>
      <c r="DW114" s="1059"/>
      <c r="DX114" s="1059"/>
      <c r="DY114" s="1059"/>
      <c r="DZ114" s="1060"/>
    </row>
    <row r="115" spans="1:130" s="248" customFormat="1" ht="26.25" customHeight="1" x14ac:dyDescent="0.15">
      <c r="A115" s="1050"/>
      <c r="B115" s="1051"/>
      <c r="C115" s="1046" t="s">
        <v>458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26534</v>
      </c>
      <c r="AB115" s="1030"/>
      <c r="AC115" s="1030"/>
      <c r="AD115" s="1030"/>
      <c r="AE115" s="1031"/>
      <c r="AF115" s="1032">
        <v>28478</v>
      </c>
      <c r="AG115" s="1030"/>
      <c r="AH115" s="1030"/>
      <c r="AI115" s="1030"/>
      <c r="AJ115" s="1031"/>
      <c r="AK115" s="1032">
        <v>27579</v>
      </c>
      <c r="AL115" s="1030"/>
      <c r="AM115" s="1030"/>
      <c r="AN115" s="1030"/>
      <c r="AO115" s="1031"/>
      <c r="AP115" s="1033">
        <v>0.1</v>
      </c>
      <c r="AQ115" s="1034"/>
      <c r="AR115" s="1034"/>
      <c r="AS115" s="1034"/>
      <c r="AT115" s="1035"/>
      <c r="AU115" s="996"/>
      <c r="AV115" s="997"/>
      <c r="AW115" s="997"/>
      <c r="AX115" s="997"/>
      <c r="AY115" s="997"/>
      <c r="AZ115" s="1045" t="s">
        <v>459</v>
      </c>
      <c r="BA115" s="1046"/>
      <c r="BB115" s="1046"/>
      <c r="BC115" s="1046"/>
      <c r="BD115" s="1046"/>
      <c r="BE115" s="1046"/>
      <c r="BF115" s="1046"/>
      <c r="BG115" s="1046"/>
      <c r="BH115" s="1046"/>
      <c r="BI115" s="1046"/>
      <c r="BJ115" s="1046"/>
      <c r="BK115" s="1046"/>
      <c r="BL115" s="1046"/>
      <c r="BM115" s="1046"/>
      <c r="BN115" s="1046"/>
      <c r="BO115" s="1046"/>
      <c r="BP115" s="1047"/>
      <c r="BQ115" s="1015" t="s">
        <v>140</v>
      </c>
      <c r="BR115" s="1016"/>
      <c r="BS115" s="1016"/>
      <c r="BT115" s="1016"/>
      <c r="BU115" s="1016"/>
      <c r="BV115" s="1016" t="s">
        <v>442</v>
      </c>
      <c r="BW115" s="1016"/>
      <c r="BX115" s="1016"/>
      <c r="BY115" s="1016"/>
      <c r="BZ115" s="1016"/>
      <c r="CA115" s="1016" t="s">
        <v>442</v>
      </c>
      <c r="CB115" s="1016"/>
      <c r="CC115" s="1016"/>
      <c r="CD115" s="1016"/>
      <c r="CE115" s="1016"/>
      <c r="CF115" s="1010" t="s">
        <v>444</v>
      </c>
      <c r="CG115" s="1011"/>
      <c r="CH115" s="1011"/>
      <c r="CI115" s="1011"/>
      <c r="CJ115" s="1011"/>
      <c r="CK115" s="1041"/>
      <c r="CL115" s="1042"/>
      <c r="CM115" s="1045" t="s">
        <v>460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3618338</v>
      </c>
      <c r="DH115" s="1055"/>
      <c r="DI115" s="1055"/>
      <c r="DJ115" s="1055"/>
      <c r="DK115" s="1056"/>
      <c r="DL115" s="1057">
        <v>3412655</v>
      </c>
      <c r="DM115" s="1055"/>
      <c r="DN115" s="1055"/>
      <c r="DO115" s="1055"/>
      <c r="DP115" s="1056"/>
      <c r="DQ115" s="1057">
        <v>1709789</v>
      </c>
      <c r="DR115" s="1055"/>
      <c r="DS115" s="1055"/>
      <c r="DT115" s="1055"/>
      <c r="DU115" s="1056"/>
      <c r="DV115" s="1058">
        <v>8.6999999999999993</v>
      </c>
      <c r="DW115" s="1059"/>
      <c r="DX115" s="1059"/>
      <c r="DY115" s="1059"/>
      <c r="DZ115" s="1060"/>
    </row>
    <row r="116" spans="1:130" s="248" customFormat="1" ht="26.25" customHeight="1" x14ac:dyDescent="0.15">
      <c r="A116" s="1052"/>
      <c r="B116" s="1053"/>
      <c r="C116" s="1061" t="s">
        <v>461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12</v>
      </c>
      <c r="AB116" s="1055"/>
      <c r="AC116" s="1055"/>
      <c r="AD116" s="1055"/>
      <c r="AE116" s="1056"/>
      <c r="AF116" s="1057">
        <v>421</v>
      </c>
      <c r="AG116" s="1055"/>
      <c r="AH116" s="1055"/>
      <c r="AI116" s="1055"/>
      <c r="AJ116" s="1056"/>
      <c r="AK116" s="1057">
        <v>969</v>
      </c>
      <c r="AL116" s="1055"/>
      <c r="AM116" s="1055"/>
      <c r="AN116" s="1055"/>
      <c r="AO116" s="1056"/>
      <c r="AP116" s="1058">
        <v>0</v>
      </c>
      <c r="AQ116" s="1059"/>
      <c r="AR116" s="1059"/>
      <c r="AS116" s="1059"/>
      <c r="AT116" s="1060"/>
      <c r="AU116" s="996"/>
      <c r="AV116" s="997"/>
      <c r="AW116" s="997"/>
      <c r="AX116" s="997"/>
      <c r="AY116" s="997"/>
      <c r="AZ116" s="1063" t="s">
        <v>462</v>
      </c>
      <c r="BA116" s="1064"/>
      <c r="BB116" s="1064"/>
      <c r="BC116" s="1064"/>
      <c r="BD116" s="1064"/>
      <c r="BE116" s="1064"/>
      <c r="BF116" s="1064"/>
      <c r="BG116" s="1064"/>
      <c r="BH116" s="1064"/>
      <c r="BI116" s="1064"/>
      <c r="BJ116" s="1064"/>
      <c r="BK116" s="1064"/>
      <c r="BL116" s="1064"/>
      <c r="BM116" s="1064"/>
      <c r="BN116" s="1064"/>
      <c r="BO116" s="1064"/>
      <c r="BP116" s="1065"/>
      <c r="BQ116" s="1015" t="s">
        <v>442</v>
      </c>
      <c r="BR116" s="1016"/>
      <c r="BS116" s="1016"/>
      <c r="BT116" s="1016"/>
      <c r="BU116" s="1016"/>
      <c r="BV116" s="1016" t="s">
        <v>442</v>
      </c>
      <c r="BW116" s="1016"/>
      <c r="BX116" s="1016"/>
      <c r="BY116" s="1016"/>
      <c r="BZ116" s="1016"/>
      <c r="CA116" s="1016" t="s">
        <v>444</v>
      </c>
      <c r="CB116" s="1016"/>
      <c r="CC116" s="1016"/>
      <c r="CD116" s="1016"/>
      <c r="CE116" s="1016"/>
      <c r="CF116" s="1010" t="s">
        <v>442</v>
      </c>
      <c r="CG116" s="1011"/>
      <c r="CH116" s="1011"/>
      <c r="CI116" s="1011"/>
      <c r="CJ116" s="1011"/>
      <c r="CK116" s="1041"/>
      <c r="CL116" s="1042"/>
      <c r="CM116" s="1012" t="s">
        <v>463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442</v>
      </c>
      <c r="DH116" s="1055"/>
      <c r="DI116" s="1055"/>
      <c r="DJ116" s="1055"/>
      <c r="DK116" s="1056"/>
      <c r="DL116" s="1057" t="s">
        <v>442</v>
      </c>
      <c r="DM116" s="1055"/>
      <c r="DN116" s="1055"/>
      <c r="DO116" s="1055"/>
      <c r="DP116" s="1056"/>
      <c r="DQ116" s="1057" t="s">
        <v>444</v>
      </c>
      <c r="DR116" s="1055"/>
      <c r="DS116" s="1055"/>
      <c r="DT116" s="1055"/>
      <c r="DU116" s="1056"/>
      <c r="DV116" s="1058" t="s">
        <v>442</v>
      </c>
      <c r="DW116" s="1059"/>
      <c r="DX116" s="1059"/>
      <c r="DY116" s="1059"/>
      <c r="DZ116" s="1060"/>
    </row>
    <row r="117" spans="1:130" s="248" customFormat="1" ht="26.25" customHeight="1" x14ac:dyDescent="0.15">
      <c r="A117" s="1000" t="s">
        <v>190</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464</v>
      </c>
      <c r="Z117" s="982"/>
      <c r="AA117" s="1072">
        <v>4085771</v>
      </c>
      <c r="AB117" s="1073"/>
      <c r="AC117" s="1073"/>
      <c r="AD117" s="1073"/>
      <c r="AE117" s="1074"/>
      <c r="AF117" s="1075">
        <v>4198317</v>
      </c>
      <c r="AG117" s="1073"/>
      <c r="AH117" s="1073"/>
      <c r="AI117" s="1073"/>
      <c r="AJ117" s="1074"/>
      <c r="AK117" s="1075">
        <v>4252491</v>
      </c>
      <c r="AL117" s="1073"/>
      <c r="AM117" s="1073"/>
      <c r="AN117" s="1073"/>
      <c r="AO117" s="1074"/>
      <c r="AP117" s="1076"/>
      <c r="AQ117" s="1077"/>
      <c r="AR117" s="1077"/>
      <c r="AS117" s="1077"/>
      <c r="AT117" s="1078"/>
      <c r="AU117" s="996"/>
      <c r="AV117" s="997"/>
      <c r="AW117" s="997"/>
      <c r="AX117" s="997"/>
      <c r="AY117" s="997"/>
      <c r="AZ117" s="1063" t="s">
        <v>465</v>
      </c>
      <c r="BA117" s="1064"/>
      <c r="BB117" s="1064"/>
      <c r="BC117" s="1064"/>
      <c r="BD117" s="1064"/>
      <c r="BE117" s="1064"/>
      <c r="BF117" s="1064"/>
      <c r="BG117" s="1064"/>
      <c r="BH117" s="1064"/>
      <c r="BI117" s="1064"/>
      <c r="BJ117" s="1064"/>
      <c r="BK117" s="1064"/>
      <c r="BL117" s="1064"/>
      <c r="BM117" s="1064"/>
      <c r="BN117" s="1064"/>
      <c r="BO117" s="1064"/>
      <c r="BP117" s="1065"/>
      <c r="BQ117" s="1015" t="s">
        <v>140</v>
      </c>
      <c r="BR117" s="1016"/>
      <c r="BS117" s="1016"/>
      <c r="BT117" s="1016"/>
      <c r="BU117" s="1016"/>
      <c r="BV117" s="1016" t="s">
        <v>454</v>
      </c>
      <c r="BW117" s="1016"/>
      <c r="BX117" s="1016"/>
      <c r="BY117" s="1016"/>
      <c r="BZ117" s="1016"/>
      <c r="CA117" s="1016" t="s">
        <v>454</v>
      </c>
      <c r="CB117" s="1016"/>
      <c r="CC117" s="1016"/>
      <c r="CD117" s="1016"/>
      <c r="CE117" s="1016"/>
      <c r="CF117" s="1010" t="s">
        <v>140</v>
      </c>
      <c r="CG117" s="1011"/>
      <c r="CH117" s="1011"/>
      <c r="CI117" s="1011"/>
      <c r="CJ117" s="1011"/>
      <c r="CK117" s="1041"/>
      <c r="CL117" s="1042"/>
      <c r="CM117" s="1012" t="s">
        <v>466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140</v>
      </c>
      <c r="DH117" s="1055"/>
      <c r="DI117" s="1055"/>
      <c r="DJ117" s="1055"/>
      <c r="DK117" s="1056"/>
      <c r="DL117" s="1057" t="s">
        <v>454</v>
      </c>
      <c r="DM117" s="1055"/>
      <c r="DN117" s="1055"/>
      <c r="DO117" s="1055"/>
      <c r="DP117" s="1056"/>
      <c r="DQ117" s="1057" t="s">
        <v>442</v>
      </c>
      <c r="DR117" s="1055"/>
      <c r="DS117" s="1055"/>
      <c r="DT117" s="1055"/>
      <c r="DU117" s="1056"/>
      <c r="DV117" s="1058" t="s">
        <v>444</v>
      </c>
      <c r="DW117" s="1059"/>
      <c r="DX117" s="1059"/>
      <c r="DY117" s="1059"/>
      <c r="DZ117" s="1060"/>
    </row>
    <row r="118" spans="1:130" s="248" customFormat="1" ht="26.25" customHeight="1" x14ac:dyDescent="0.15">
      <c r="A118" s="1000" t="s">
        <v>437</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434</v>
      </c>
      <c r="AB118" s="981"/>
      <c r="AC118" s="981"/>
      <c r="AD118" s="981"/>
      <c r="AE118" s="982"/>
      <c r="AF118" s="980" t="s">
        <v>435</v>
      </c>
      <c r="AG118" s="981"/>
      <c r="AH118" s="981"/>
      <c r="AI118" s="981"/>
      <c r="AJ118" s="982"/>
      <c r="AK118" s="980" t="s">
        <v>310</v>
      </c>
      <c r="AL118" s="981"/>
      <c r="AM118" s="981"/>
      <c r="AN118" s="981"/>
      <c r="AO118" s="982"/>
      <c r="AP118" s="1067" t="s">
        <v>436</v>
      </c>
      <c r="AQ118" s="1068"/>
      <c r="AR118" s="1068"/>
      <c r="AS118" s="1068"/>
      <c r="AT118" s="1069"/>
      <c r="AU118" s="996"/>
      <c r="AV118" s="997"/>
      <c r="AW118" s="997"/>
      <c r="AX118" s="997"/>
      <c r="AY118" s="997"/>
      <c r="AZ118" s="1070" t="s">
        <v>467</v>
      </c>
      <c r="BA118" s="1061"/>
      <c r="BB118" s="1061"/>
      <c r="BC118" s="1061"/>
      <c r="BD118" s="1061"/>
      <c r="BE118" s="1061"/>
      <c r="BF118" s="1061"/>
      <c r="BG118" s="1061"/>
      <c r="BH118" s="1061"/>
      <c r="BI118" s="1061"/>
      <c r="BJ118" s="1061"/>
      <c r="BK118" s="1061"/>
      <c r="BL118" s="1061"/>
      <c r="BM118" s="1061"/>
      <c r="BN118" s="1061"/>
      <c r="BO118" s="1061"/>
      <c r="BP118" s="1062"/>
      <c r="BQ118" s="1093" t="s">
        <v>454</v>
      </c>
      <c r="BR118" s="1094"/>
      <c r="BS118" s="1094"/>
      <c r="BT118" s="1094"/>
      <c r="BU118" s="1094"/>
      <c r="BV118" s="1094" t="s">
        <v>442</v>
      </c>
      <c r="BW118" s="1094"/>
      <c r="BX118" s="1094"/>
      <c r="BY118" s="1094"/>
      <c r="BZ118" s="1094"/>
      <c r="CA118" s="1094" t="s">
        <v>454</v>
      </c>
      <c r="CB118" s="1094"/>
      <c r="CC118" s="1094"/>
      <c r="CD118" s="1094"/>
      <c r="CE118" s="1094"/>
      <c r="CF118" s="1010" t="s">
        <v>442</v>
      </c>
      <c r="CG118" s="1011"/>
      <c r="CH118" s="1011"/>
      <c r="CI118" s="1011"/>
      <c r="CJ118" s="1011"/>
      <c r="CK118" s="1041"/>
      <c r="CL118" s="1042"/>
      <c r="CM118" s="1012" t="s">
        <v>468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442</v>
      </c>
      <c r="DH118" s="1055"/>
      <c r="DI118" s="1055"/>
      <c r="DJ118" s="1055"/>
      <c r="DK118" s="1056"/>
      <c r="DL118" s="1057" t="s">
        <v>444</v>
      </c>
      <c r="DM118" s="1055"/>
      <c r="DN118" s="1055"/>
      <c r="DO118" s="1055"/>
      <c r="DP118" s="1056"/>
      <c r="DQ118" s="1057" t="s">
        <v>442</v>
      </c>
      <c r="DR118" s="1055"/>
      <c r="DS118" s="1055"/>
      <c r="DT118" s="1055"/>
      <c r="DU118" s="1056"/>
      <c r="DV118" s="1058" t="s">
        <v>442</v>
      </c>
      <c r="DW118" s="1059"/>
      <c r="DX118" s="1059"/>
      <c r="DY118" s="1059"/>
      <c r="DZ118" s="1060"/>
    </row>
    <row r="119" spans="1:130" s="248" customFormat="1" ht="26.25" customHeight="1" x14ac:dyDescent="0.15">
      <c r="A119" s="1154" t="s">
        <v>440</v>
      </c>
      <c r="B119" s="1040"/>
      <c r="C119" s="1019" t="s">
        <v>441</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442</v>
      </c>
      <c r="AB119" s="988"/>
      <c r="AC119" s="988"/>
      <c r="AD119" s="988"/>
      <c r="AE119" s="989"/>
      <c r="AF119" s="990" t="s">
        <v>442</v>
      </c>
      <c r="AG119" s="988"/>
      <c r="AH119" s="988"/>
      <c r="AI119" s="988"/>
      <c r="AJ119" s="989"/>
      <c r="AK119" s="990" t="s">
        <v>442</v>
      </c>
      <c r="AL119" s="988"/>
      <c r="AM119" s="988"/>
      <c r="AN119" s="988"/>
      <c r="AO119" s="989"/>
      <c r="AP119" s="991" t="s">
        <v>442</v>
      </c>
      <c r="AQ119" s="992"/>
      <c r="AR119" s="992"/>
      <c r="AS119" s="992"/>
      <c r="AT119" s="993"/>
      <c r="AU119" s="998"/>
      <c r="AV119" s="999"/>
      <c r="AW119" s="999"/>
      <c r="AX119" s="999"/>
      <c r="AY119" s="999"/>
      <c r="AZ119" s="279" t="s">
        <v>190</v>
      </c>
      <c r="BA119" s="279"/>
      <c r="BB119" s="279"/>
      <c r="BC119" s="279"/>
      <c r="BD119" s="279"/>
      <c r="BE119" s="279"/>
      <c r="BF119" s="279"/>
      <c r="BG119" s="279"/>
      <c r="BH119" s="279"/>
      <c r="BI119" s="279"/>
      <c r="BJ119" s="279"/>
      <c r="BK119" s="279"/>
      <c r="BL119" s="279"/>
      <c r="BM119" s="279"/>
      <c r="BN119" s="279"/>
      <c r="BO119" s="1071" t="s">
        <v>469</v>
      </c>
      <c r="BP119" s="1102"/>
      <c r="BQ119" s="1093">
        <v>54998179</v>
      </c>
      <c r="BR119" s="1094"/>
      <c r="BS119" s="1094"/>
      <c r="BT119" s="1094"/>
      <c r="BU119" s="1094"/>
      <c r="BV119" s="1094">
        <v>55686124</v>
      </c>
      <c r="BW119" s="1094"/>
      <c r="BX119" s="1094"/>
      <c r="BY119" s="1094"/>
      <c r="BZ119" s="1094"/>
      <c r="CA119" s="1094">
        <v>54364579</v>
      </c>
      <c r="CB119" s="1094"/>
      <c r="CC119" s="1094"/>
      <c r="CD119" s="1094"/>
      <c r="CE119" s="1094"/>
      <c r="CF119" s="1095"/>
      <c r="CG119" s="1096"/>
      <c r="CH119" s="1096"/>
      <c r="CI119" s="1096"/>
      <c r="CJ119" s="1097"/>
      <c r="CK119" s="1043"/>
      <c r="CL119" s="1044"/>
      <c r="CM119" s="1098" t="s">
        <v>470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444</v>
      </c>
      <c r="DH119" s="1080"/>
      <c r="DI119" s="1080"/>
      <c r="DJ119" s="1080"/>
      <c r="DK119" s="1081"/>
      <c r="DL119" s="1079" t="s">
        <v>442</v>
      </c>
      <c r="DM119" s="1080"/>
      <c r="DN119" s="1080"/>
      <c r="DO119" s="1080"/>
      <c r="DP119" s="1081"/>
      <c r="DQ119" s="1079" t="s">
        <v>442</v>
      </c>
      <c r="DR119" s="1080"/>
      <c r="DS119" s="1080"/>
      <c r="DT119" s="1080"/>
      <c r="DU119" s="1081"/>
      <c r="DV119" s="1082" t="s">
        <v>444</v>
      </c>
      <c r="DW119" s="1083"/>
      <c r="DX119" s="1083"/>
      <c r="DY119" s="1083"/>
      <c r="DZ119" s="1084"/>
    </row>
    <row r="120" spans="1:130" s="248" customFormat="1" ht="26.25" customHeight="1" x14ac:dyDescent="0.15">
      <c r="A120" s="1155"/>
      <c r="B120" s="1042"/>
      <c r="C120" s="1012" t="s">
        <v>446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442</v>
      </c>
      <c r="AB120" s="1055"/>
      <c r="AC120" s="1055"/>
      <c r="AD120" s="1055"/>
      <c r="AE120" s="1056"/>
      <c r="AF120" s="1057" t="s">
        <v>442</v>
      </c>
      <c r="AG120" s="1055"/>
      <c r="AH120" s="1055"/>
      <c r="AI120" s="1055"/>
      <c r="AJ120" s="1056"/>
      <c r="AK120" s="1057" t="s">
        <v>442</v>
      </c>
      <c r="AL120" s="1055"/>
      <c r="AM120" s="1055"/>
      <c r="AN120" s="1055"/>
      <c r="AO120" s="1056"/>
      <c r="AP120" s="1058" t="s">
        <v>442</v>
      </c>
      <c r="AQ120" s="1059"/>
      <c r="AR120" s="1059"/>
      <c r="AS120" s="1059"/>
      <c r="AT120" s="1060"/>
      <c r="AU120" s="1085" t="s">
        <v>471</v>
      </c>
      <c r="AV120" s="1086"/>
      <c r="AW120" s="1086"/>
      <c r="AX120" s="1086"/>
      <c r="AY120" s="1087"/>
      <c r="AZ120" s="1036" t="s">
        <v>472</v>
      </c>
      <c r="BA120" s="985"/>
      <c r="BB120" s="985"/>
      <c r="BC120" s="985"/>
      <c r="BD120" s="985"/>
      <c r="BE120" s="985"/>
      <c r="BF120" s="985"/>
      <c r="BG120" s="985"/>
      <c r="BH120" s="985"/>
      <c r="BI120" s="985"/>
      <c r="BJ120" s="985"/>
      <c r="BK120" s="985"/>
      <c r="BL120" s="985"/>
      <c r="BM120" s="985"/>
      <c r="BN120" s="985"/>
      <c r="BO120" s="985"/>
      <c r="BP120" s="986"/>
      <c r="BQ120" s="1022">
        <v>3674239</v>
      </c>
      <c r="BR120" s="1023"/>
      <c r="BS120" s="1023"/>
      <c r="BT120" s="1023"/>
      <c r="BU120" s="1023"/>
      <c r="BV120" s="1023">
        <v>4000136</v>
      </c>
      <c r="BW120" s="1023"/>
      <c r="BX120" s="1023"/>
      <c r="BY120" s="1023"/>
      <c r="BZ120" s="1023"/>
      <c r="CA120" s="1023">
        <v>3784842</v>
      </c>
      <c r="CB120" s="1023"/>
      <c r="CC120" s="1023"/>
      <c r="CD120" s="1023"/>
      <c r="CE120" s="1023"/>
      <c r="CF120" s="1037">
        <v>19.3</v>
      </c>
      <c r="CG120" s="1038"/>
      <c r="CH120" s="1038"/>
      <c r="CI120" s="1038"/>
      <c r="CJ120" s="1038"/>
      <c r="CK120" s="1103" t="s">
        <v>473</v>
      </c>
      <c r="CL120" s="1104"/>
      <c r="CM120" s="1104"/>
      <c r="CN120" s="1104"/>
      <c r="CO120" s="1105"/>
      <c r="CP120" s="1111" t="s">
        <v>474</v>
      </c>
      <c r="CQ120" s="1112"/>
      <c r="CR120" s="1112"/>
      <c r="CS120" s="1112"/>
      <c r="CT120" s="1112"/>
      <c r="CU120" s="1112"/>
      <c r="CV120" s="1112"/>
      <c r="CW120" s="1112"/>
      <c r="CX120" s="1112"/>
      <c r="CY120" s="1112"/>
      <c r="CZ120" s="1112"/>
      <c r="DA120" s="1112"/>
      <c r="DB120" s="1112"/>
      <c r="DC120" s="1112"/>
      <c r="DD120" s="1112"/>
      <c r="DE120" s="1112"/>
      <c r="DF120" s="1113"/>
      <c r="DG120" s="1022">
        <v>8115229</v>
      </c>
      <c r="DH120" s="1023"/>
      <c r="DI120" s="1023"/>
      <c r="DJ120" s="1023"/>
      <c r="DK120" s="1023"/>
      <c r="DL120" s="1023">
        <v>7857343</v>
      </c>
      <c r="DM120" s="1023"/>
      <c r="DN120" s="1023"/>
      <c r="DO120" s="1023"/>
      <c r="DP120" s="1023"/>
      <c r="DQ120" s="1023">
        <v>7383062</v>
      </c>
      <c r="DR120" s="1023"/>
      <c r="DS120" s="1023"/>
      <c r="DT120" s="1023"/>
      <c r="DU120" s="1023"/>
      <c r="DV120" s="1024">
        <v>37.700000000000003</v>
      </c>
      <c r="DW120" s="1024"/>
      <c r="DX120" s="1024"/>
      <c r="DY120" s="1024"/>
      <c r="DZ120" s="1025"/>
    </row>
    <row r="121" spans="1:130" s="248" customFormat="1" ht="26.25" customHeight="1" x14ac:dyDescent="0.15">
      <c r="A121" s="1155"/>
      <c r="B121" s="1042"/>
      <c r="C121" s="1063" t="s">
        <v>475</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442</v>
      </c>
      <c r="AB121" s="1055"/>
      <c r="AC121" s="1055"/>
      <c r="AD121" s="1055"/>
      <c r="AE121" s="1056"/>
      <c r="AF121" s="1057" t="s">
        <v>442</v>
      </c>
      <c r="AG121" s="1055"/>
      <c r="AH121" s="1055"/>
      <c r="AI121" s="1055"/>
      <c r="AJ121" s="1056"/>
      <c r="AK121" s="1057" t="s">
        <v>442</v>
      </c>
      <c r="AL121" s="1055"/>
      <c r="AM121" s="1055"/>
      <c r="AN121" s="1055"/>
      <c r="AO121" s="1056"/>
      <c r="AP121" s="1058" t="s">
        <v>442</v>
      </c>
      <c r="AQ121" s="1059"/>
      <c r="AR121" s="1059"/>
      <c r="AS121" s="1059"/>
      <c r="AT121" s="1060"/>
      <c r="AU121" s="1088"/>
      <c r="AV121" s="1089"/>
      <c r="AW121" s="1089"/>
      <c r="AX121" s="1089"/>
      <c r="AY121" s="1090"/>
      <c r="AZ121" s="1045" t="s">
        <v>476</v>
      </c>
      <c r="BA121" s="1046"/>
      <c r="BB121" s="1046"/>
      <c r="BC121" s="1046"/>
      <c r="BD121" s="1046"/>
      <c r="BE121" s="1046"/>
      <c r="BF121" s="1046"/>
      <c r="BG121" s="1046"/>
      <c r="BH121" s="1046"/>
      <c r="BI121" s="1046"/>
      <c r="BJ121" s="1046"/>
      <c r="BK121" s="1046"/>
      <c r="BL121" s="1046"/>
      <c r="BM121" s="1046"/>
      <c r="BN121" s="1046"/>
      <c r="BO121" s="1046"/>
      <c r="BP121" s="1047"/>
      <c r="BQ121" s="1015">
        <v>19933328</v>
      </c>
      <c r="BR121" s="1016"/>
      <c r="BS121" s="1016"/>
      <c r="BT121" s="1016"/>
      <c r="BU121" s="1016"/>
      <c r="BV121" s="1016">
        <v>18619990</v>
      </c>
      <c r="BW121" s="1016"/>
      <c r="BX121" s="1016"/>
      <c r="BY121" s="1016"/>
      <c r="BZ121" s="1016"/>
      <c r="CA121" s="1016">
        <v>15652367</v>
      </c>
      <c r="CB121" s="1016"/>
      <c r="CC121" s="1016"/>
      <c r="CD121" s="1016"/>
      <c r="CE121" s="1016"/>
      <c r="CF121" s="1010">
        <v>79.900000000000006</v>
      </c>
      <c r="CG121" s="1011"/>
      <c r="CH121" s="1011"/>
      <c r="CI121" s="1011"/>
      <c r="CJ121" s="1011"/>
      <c r="CK121" s="1106"/>
      <c r="CL121" s="1107"/>
      <c r="CM121" s="1107"/>
      <c r="CN121" s="1107"/>
      <c r="CO121" s="1108"/>
      <c r="CP121" s="1116" t="s">
        <v>477</v>
      </c>
      <c r="CQ121" s="1117"/>
      <c r="CR121" s="1117"/>
      <c r="CS121" s="1117"/>
      <c r="CT121" s="1117"/>
      <c r="CU121" s="1117"/>
      <c r="CV121" s="1117"/>
      <c r="CW121" s="1117"/>
      <c r="CX121" s="1117"/>
      <c r="CY121" s="1117"/>
      <c r="CZ121" s="1117"/>
      <c r="DA121" s="1117"/>
      <c r="DB121" s="1117"/>
      <c r="DC121" s="1117"/>
      <c r="DD121" s="1117"/>
      <c r="DE121" s="1117"/>
      <c r="DF121" s="1118"/>
      <c r="DG121" s="1015">
        <v>3846</v>
      </c>
      <c r="DH121" s="1016"/>
      <c r="DI121" s="1016"/>
      <c r="DJ121" s="1016"/>
      <c r="DK121" s="1016"/>
      <c r="DL121" s="1016">
        <v>4128</v>
      </c>
      <c r="DM121" s="1016"/>
      <c r="DN121" s="1016"/>
      <c r="DO121" s="1016"/>
      <c r="DP121" s="1016"/>
      <c r="DQ121" s="1016">
        <v>4177</v>
      </c>
      <c r="DR121" s="1016"/>
      <c r="DS121" s="1016"/>
      <c r="DT121" s="1016"/>
      <c r="DU121" s="1016"/>
      <c r="DV121" s="1017">
        <v>0</v>
      </c>
      <c r="DW121" s="1017"/>
      <c r="DX121" s="1017"/>
      <c r="DY121" s="1017"/>
      <c r="DZ121" s="1018"/>
    </row>
    <row r="122" spans="1:130" s="248" customFormat="1" ht="26.25" customHeight="1" x14ac:dyDescent="0.15">
      <c r="A122" s="1155"/>
      <c r="B122" s="1042"/>
      <c r="C122" s="1012" t="s">
        <v>457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442</v>
      </c>
      <c r="AB122" s="1055"/>
      <c r="AC122" s="1055"/>
      <c r="AD122" s="1055"/>
      <c r="AE122" s="1056"/>
      <c r="AF122" s="1057" t="s">
        <v>442</v>
      </c>
      <c r="AG122" s="1055"/>
      <c r="AH122" s="1055"/>
      <c r="AI122" s="1055"/>
      <c r="AJ122" s="1056"/>
      <c r="AK122" s="1057" t="s">
        <v>442</v>
      </c>
      <c r="AL122" s="1055"/>
      <c r="AM122" s="1055"/>
      <c r="AN122" s="1055"/>
      <c r="AO122" s="1056"/>
      <c r="AP122" s="1058" t="s">
        <v>442</v>
      </c>
      <c r="AQ122" s="1059"/>
      <c r="AR122" s="1059"/>
      <c r="AS122" s="1059"/>
      <c r="AT122" s="1060"/>
      <c r="AU122" s="1088"/>
      <c r="AV122" s="1089"/>
      <c r="AW122" s="1089"/>
      <c r="AX122" s="1089"/>
      <c r="AY122" s="1090"/>
      <c r="AZ122" s="1070" t="s">
        <v>478</v>
      </c>
      <c r="BA122" s="1061"/>
      <c r="BB122" s="1061"/>
      <c r="BC122" s="1061"/>
      <c r="BD122" s="1061"/>
      <c r="BE122" s="1061"/>
      <c r="BF122" s="1061"/>
      <c r="BG122" s="1061"/>
      <c r="BH122" s="1061"/>
      <c r="BI122" s="1061"/>
      <c r="BJ122" s="1061"/>
      <c r="BK122" s="1061"/>
      <c r="BL122" s="1061"/>
      <c r="BM122" s="1061"/>
      <c r="BN122" s="1061"/>
      <c r="BO122" s="1061"/>
      <c r="BP122" s="1062"/>
      <c r="BQ122" s="1093">
        <v>29384040</v>
      </c>
      <c r="BR122" s="1094"/>
      <c r="BS122" s="1094"/>
      <c r="BT122" s="1094"/>
      <c r="BU122" s="1094"/>
      <c r="BV122" s="1094">
        <v>29369495</v>
      </c>
      <c r="BW122" s="1094"/>
      <c r="BX122" s="1094"/>
      <c r="BY122" s="1094"/>
      <c r="BZ122" s="1094"/>
      <c r="CA122" s="1094">
        <v>29204932</v>
      </c>
      <c r="CB122" s="1094"/>
      <c r="CC122" s="1094"/>
      <c r="CD122" s="1094"/>
      <c r="CE122" s="1094"/>
      <c r="CF122" s="1114">
        <v>149.1</v>
      </c>
      <c r="CG122" s="1115"/>
      <c r="CH122" s="1115"/>
      <c r="CI122" s="1115"/>
      <c r="CJ122" s="1115"/>
      <c r="CK122" s="1106"/>
      <c r="CL122" s="1107"/>
      <c r="CM122" s="1107"/>
      <c r="CN122" s="1107"/>
      <c r="CO122" s="1108"/>
      <c r="CP122" s="1116" t="s">
        <v>479</v>
      </c>
      <c r="CQ122" s="1117"/>
      <c r="CR122" s="1117"/>
      <c r="CS122" s="1117"/>
      <c r="CT122" s="1117"/>
      <c r="CU122" s="1117"/>
      <c r="CV122" s="1117"/>
      <c r="CW122" s="1117"/>
      <c r="CX122" s="1117"/>
      <c r="CY122" s="1117"/>
      <c r="CZ122" s="1117"/>
      <c r="DA122" s="1117"/>
      <c r="DB122" s="1117"/>
      <c r="DC122" s="1117"/>
      <c r="DD122" s="1117"/>
      <c r="DE122" s="1117"/>
      <c r="DF122" s="1118"/>
      <c r="DG122" s="1015" t="s">
        <v>442</v>
      </c>
      <c r="DH122" s="1016"/>
      <c r="DI122" s="1016"/>
      <c r="DJ122" s="1016"/>
      <c r="DK122" s="1016"/>
      <c r="DL122" s="1016" t="s">
        <v>442</v>
      </c>
      <c r="DM122" s="1016"/>
      <c r="DN122" s="1016"/>
      <c r="DO122" s="1016"/>
      <c r="DP122" s="1016"/>
      <c r="DQ122" s="1016" t="s">
        <v>442</v>
      </c>
      <c r="DR122" s="1016"/>
      <c r="DS122" s="1016"/>
      <c r="DT122" s="1016"/>
      <c r="DU122" s="1016"/>
      <c r="DV122" s="1017" t="s">
        <v>442</v>
      </c>
      <c r="DW122" s="1017"/>
      <c r="DX122" s="1017"/>
      <c r="DY122" s="1017"/>
      <c r="DZ122" s="1018"/>
    </row>
    <row r="123" spans="1:130" s="248" customFormat="1" ht="26.25" customHeight="1" x14ac:dyDescent="0.15">
      <c r="A123" s="1155"/>
      <c r="B123" s="1042"/>
      <c r="C123" s="1012" t="s">
        <v>463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442</v>
      </c>
      <c r="AB123" s="1055"/>
      <c r="AC123" s="1055"/>
      <c r="AD123" s="1055"/>
      <c r="AE123" s="1056"/>
      <c r="AF123" s="1057" t="s">
        <v>442</v>
      </c>
      <c r="AG123" s="1055"/>
      <c r="AH123" s="1055"/>
      <c r="AI123" s="1055"/>
      <c r="AJ123" s="1056"/>
      <c r="AK123" s="1057" t="s">
        <v>442</v>
      </c>
      <c r="AL123" s="1055"/>
      <c r="AM123" s="1055"/>
      <c r="AN123" s="1055"/>
      <c r="AO123" s="1056"/>
      <c r="AP123" s="1058" t="s">
        <v>444</v>
      </c>
      <c r="AQ123" s="1059"/>
      <c r="AR123" s="1059"/>
      <c r="AS123" s="1059"/>
      <c r="AT123" s="1060"/>
      <c r="AU123" s="1091"/>
      <c r="AV123" s="1092"/>
      <c r="AW123" s="1092"/>
      <c r="AX123" s="1092"/>
      <c r="AY123" s="1092"/>
      <c r="AZ123" s="279" t="s">
        <v>190</v>
      </c>
      <c r="BA123" s="279"/>
      <c r="BB123" s="279"/>
      <c r="BC123" s="279"/>
      <c r="BD123" s="279"/>
      <c r="BE123" s="279"/>
      <c r="BF123" s="279"/>
      <c r="BG123" s="279"/>
      <c r="BH123" s="279"/>
      <c r="BI123" s="279"/>
      <c r="BJ123" s="279"/>
      <c r="BK123" s="279"/>
      <c r="BL123" s="279"/>
      <c r="BM123" s="279"/>
      <c r="BN123" s="279"/>
      <c r="BO123" s="1071" t="s">
        <v>480</v>
      </c>
      <c r="BP123" s="1102"/>
      <c r="BQ123" s="1161">
        <v>52991607</v>
      </c>
      <c r="BR123" s="1162"/>
      <c r="BS123" s="1162"/>
      <c r="BT123" s="1162"/>
      <c r="BU123" s="1162"/>
      <c r="BV123" s="1162">
        <v>51989621</v>
      </c>
      <c r="BW123" s="1162"/>
      <c r="BX123" s="1162"/>
      <c r="BY123" s="1162"/>
      <c r="BZ123" s="1162"/>
      <c r="CA123" s="1162">
        <v>48642141</v>
      </c>
      <c r="CB123" s="1162"/>
      <c r="CC123" s="1162"/>
      <c r="CD123" s="1162"/>
      <c r="CE123" s="1162"/>
      <c r="CF123" s="1095"/>
      <c r="CG123" s="1096"/>
      <c r="CH123" s="1096"/>
      <c r="CI123" s="1096"/>
      <c r="CJ123" s="1097"/>
      <c r="CK123" s="1106"/>
      <c r="CL123" s="1107"/>
      <c r="CM123" s="1107"/>
      <c r="CN123" s="1107"/>
      <c r="CO123" s="1108"/>
      <c r="CP123" s="1116" t="s">
        <v>481</v>
      </c>
      <c r="CQ123" s="1117"/>
      <c r="CR123" s="1117"/>
      <c r="CS123" s="1117"/>
      <c r="CT123" s="1117"/>
      <c r="CU123" s="1117"/>
      <c r="CV123" s="1117"/>
      <c r="CW123" s="1117"/>
      <c r="CX123" s="1117"/>
      <c r="CY123" s="1117"/>
      <c r="CZ123" s="1117"/>
      <c r="DA123" s="1117"/>
      <c r="DB123" s="1117"/>
      <c r="DC123" s="1117"/>
      <c r="DD123" s="1117"/>
      <c r="DE123" s="1117"/>
      <c r="DF123" s="1118"/>
      <c r="DG123" s="1054" t="s">
        <v>444</v>
      </c>
      <c r="DH123" s="1055"/>
      <c r="DI123" s="1055"/>
      <c r="DJ123" s="1055"/>
      <c r="DK123" s="1056"/>
      <c r="DL123" s="1057" t="s">
        <v>444</v>
      </c>
      <c r="DM123" s="1055"/>
      <c r="DN123" s="1055"/>
      <c r="DO123" s="1055"/>
      <c r="DP123" s="1056"/>
      <c r="DQ123" s="1057" t="s">
        <v>444</v>
      </c>
      <c r="DR123" s="1055"/>
      <c r="DS123" s="1055"/>
      <c r="DT123" s="1055"/>
      <c r="DU123" s="1056"/>
      <c r="DV123" s="1058" t="s">
        <v>444</v>
      </c>
      <c r="DW123" s="1059"/>
      <c r="DX123" s="1059"/>
      <c r="DY123" s="1059"/>
      <c r="DZ123" s="1060"/>
    </row>
    <row r="124" spans="1:130" s="248" customFormat="1" ht="26.25" customHeight="1" thickBot="1" x14ac:dyDescent="0.2">
      <c r="A124" s="1155"/>
      <c r="B124" s="1042"/>
      <c r="C124" s="1012" t="s">
        <v>466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444</v>
      </c>
      <c r="AB124" s="1055"/>
      <c r="AC124" s="1055"/>
      <c r="AD124" s="1055"/>
      <c r="AE124" s="1056"/>
      <c r="AF124" s="1057" t="s">
        <v>444</v>
      </c>
      <c r="AG124" s="1055"/>
      <c r="AH124" s="1055"/>
      <c r="AI124" s="1055"/>
      <c r="AJ124" s="1056"/>
      <c r="AK124" s="1057" t="s">
        <v>444</v>
      </c>
      <c r="AL124" s="1055"/>
      <c r="AM124" s="1055"/>
      <c r="AN124" s="1055"/>
      <c r="AO124" s="1056"/>
      <c r="AP124" s="1058" t="s">
        <v>444</v>
      </c>
      <c r="AQ124" s="1059"/>
      <c r="AR124" s="1059"/>
      <c r="AS124" s="1059"/>
      <c r="AT124" s="1060"/>
      <c r="AU124" s="1157" t="s">
        <v>482</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10.6</v>
      </c>
      <c r="BR124" s="1124"/>
      <c r="BS124" s="1124"/>
      <c r="BT124" s="1124"/>
      <c r="BU124" s="1124"/>
      <c r="BV124" s="1124">
        <v>19.399999999999999</v>
      </c>
      <c r="BW124" s="1124"/>
      <c r="BX124" s="1124"/>
      <c r="BY124" s="1124"/>
      <c r="BZ124" s="1124"/>
      <c r="CA124" s="1124">
        <v>29.2</v>
      </c>
      <c r="CB124" s="1124"/>
      <c r="CC124" s="1124"/>
      <c r="CD124" s="1124"/>
      <c r="CE124" s="1124"/>
      <c r="CF124" s="1125"/>
      <c r="CG124" s="1126"/>
      <c r="CH124" s="1126"/>
      <c r="CI124" s="1126"/>
      <c r="CJ124" s="1127"/>
      <c r="CK124" s="1109"/>
      <c r="CL124" s="1109"/>
      <c r="CM124" s="1109"/>
      <c r="CN124" s="1109"/>
      <c r="CO124" s="1110"/>
      <c r="CP124" s="1116" t="s">
        <v>483</v>
      </c>
      <c r="CQ124" s="1117"/>
      <c r="CR124" s="1117"/>
      <c r="CS124" s="1117"/>
      <c r="CT124" s="1117"/>
      <c r="CU124" s="1117"/>
      <c r="CV124" s="1117"/>
      <c r="CW124" s="1117"/>
      <c r="CX124" s="1117"/>
      <c r="CY124" s="1117"/>
      <c r="CZ124" s="1117"/>
      <c r="DA124" s="1117"/>
      <c r="DB124" s="1117"/>
      <c r="DC124" s="1117"/>
      <c r="DD124" s="1117"/>
      <c r="DE124" s="1117"/>
      <c r="DF124" s="1118"/>
      <c r="DG124" s="1101" t="s">
        <v>484</v>
      </c>
      <c r="DH124" s="1080"/>
      <c r="DI124" s="1080"/>
      <c r="DJ124" s="1080"/>
      <c r="DK124" s="1081"/>
      <c r="DL124" s="1079" t="s">
        <v>485</v>
      </c>
      <c r="DM124" s="1080"/>
      <c r="DN124" s="1080"/>
      <c r="DO124" s="1080"/>
      <c r="DP124" s="1081"/>
      <c r="DQ124" s="1079" t="s">
        <v>486</v>
      </c>
      <c r="DR124" s="1080"/>
      <c r="DS124" s="1080"/>
      <c r="DT124" s="1080"/>
      <c r="DU124" s="1081"/>
      <c r="DV124" s="1082" t="s">
        <v>140</v>
      </c>
      <c r="DW124" s="1083"/>
      <c r="DX124" s="1083"/>
      <c r="DY124" s="1083"/>
      <c r="DZ124" s="1084"/>
    </row>
    <row r="125" spans="1:130" s="248" customFormat="1" ht="26.25" customHeight="1" x14ac:dyDescent="0.15">
      <c r="A125" s="1155"/>
      <c r="B125" s="1042"/>
      <c r="C125" s="1012" t="s">
        <v>468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487</v>
      </c>
      <c r="AB125" s="1055"/>
      <c r="AC125" s="1055"/>
      <c r="AD125" s="1055"/>
      <c r="AE125" s="1056"/>
      <c r="AF125" s="1057" t="s">
        <v>488</v>
      </c>
      <c r="AG125" s="1055"/>
      <c r="AH125" s="1055"/>
      <c r="AI125" s="1055"/>
      <c r="AJ125" s="1056"/>
      <c r="AK125" s="1057" t="s">
        <v>489</v>
      </c>
      <c r="AL125" s="1055"/>
      <c r="AM125" s="1055"/>
      <c r="AN125" s="1055"/>
      <c r="AO125" s="1056"/>
      <c r="AP125" s="1058" t="s">
        <v>484</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490</v>
      </c>
      <c r="CL125" s="1104"/>
      <c r="CM125" s="1104"/>
      <c r="CN125" s="1104"/>
      <c r="CO125" s="1105"/>
      <c r="CP125" s="1036" t="s">
        <v>491</v>
      </c>
      <c r="CQ125" s="985"/>
      <c r="CR125" s="985"/>
      <c r="CS125" s="985"/>
      <c r="CT125" s="985"/>
      <c r="CU125" s="985"/>
      <c r="CV125" s="985"/>
      <c r="CW125" s="985"/>
      <c r="CX125" s="985"/>
      <c r="CY125" s="985"/>
      <c r="CZ125" s="985"/>
      <c r="DA125" s="985"/>
      <c r="DB125" s="985"/>
      <c r="DC125" s="985"/>
      <c r="DD125" s="985"/>
      <c r="DE125" s="985"/>
      <c r="DF125" s="986"/>
      <c r="DG125" s="1022" t="s">
        <v>492</v>
      </c>
      <c r="DH125" s="1023"/>
      <c r="DI125" s="1023"/>
      <c r="DJ125" s="1023"/>
      <c r="DK125" s="1023"/>
      <c r="DL125" s="1023" t="s">
        <v>488</v>
      </c>
      <c r="DM125" s="1023"/>
      <c r="DN125" s="1023"/>
      <c r="DO125" s="1023"/>
      <c r="DP125" s="1023"/>
      <c r="DQ125" s="1023" t="s">
        <v>486</v>
      </c>
      <c r="DR125" s="1023"/>
      <c r="DS125" s="1023"/>
      <c r="DT125" s="1023"/>
      <c r="DU125" s="1023"/>
      <c r="DV125" s="1024" t="s">
        <v>492</v>
      </c>
      <c r="DW125" s="1024"/>
      <c r="DX125" s="1024"/>
      <c r="DY125" s="1024"/>
      <c r="DZ125" s="1025"/>
    </row>
    <row r="126" spans="1:130" s="248" customFormat="1" ht="26.25" customHeight="1" thickBot="1" x14ac:dyDescent="0.2">
      <c r="A126" s="1155"/>
      <c r="B126" s="1042"/>
      <c r="C126" s="1012" t="s">
        <v>470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487</v>
      </c>
      <c r="AB126" s="1055"/>
      <c r="AC126" s="1055"/>
      <c r="AD126" s="1055"/>
      <c r="AE126" s="1056"/>
      <c r="AF126" s="1057" t="s">
        <v>485</v>
      </c>
      <c r="AG126" s="1055"/>
      <c r="AH126" s="1055"/>
      <c r="AI126" s="1055"/>
      <c r="AJ126" s="1056"/>
      <c r="AK126" s="1057" t="s">
        <v>493</v>
      </c>
      <c r="AL126" s="1055"/>
      <c r="AM126" s="1055"/>
      <c r="AN126" s="1055"/>
      <c r="AO126" s="1056"/>
      <c r="AP126" s="1058" t="s">
        <v>494</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495</v>
      </c>
      <c r="CQ126" s="1046"/>
      <c r="CR126" s="1046"/>
      <c r="CS126" s="1046"/>
      <c r="CT126" s="1046"/>
      <c r="CU126" s="1046"/>
      <c r="CV126" s="1046"/>
      <c r="CW126" s="1046"/>
      <c r="CX126" s="1046"/>
      <c r="CY126" s="1046"/>
      <c r="CZ126" s="1046"/>
      <c r="DA126" s="1046"/>
      <c r="DB126" s="1046"/>
      <c r="DC126" s="1046"/>
      <c r="DD126" s="1046"/>
      <c r="DE126" s="1046"/>
      <c r="DF126" s="1047"/>
      <c r="DG126" s="1015" t="s">
        <v>444</v>
      </c>
      <c r="DH126" s="1016"/>
      <c r="DI126" s="1016"/>
      <c r="DJ126" s="1016"/>
      <c r="DK126" s="1016"/>
      <c r="DL126" s="1016" t="s">
        <v>493</v>
      </c>
      <c r="DM126" s="1016"/>
      <c r="DN126" s="1016"/>
      <c r="DO126" s="1016"/>
      <c r="DP126" s="1016"/>
      <c r="DQ126" s="1016" t="s">
        <v>496</v>
      </c>
      <c r="DR126" s="1016"/>
      <c r="DS126" s="1016"/>
      <c r="DT126" s="1016"/>
      <c r="DU126" s="1016"/>
      <c r="DV126" s="1017" t="s">
        <v>444</v>
      </c>
      <c r="DW126" s="1017"/>
      <c r="DX126" s="1017"/>
      <c r="DY126" s="1017"/>
      <c r="DZ126" s="1018"/>
    </row>
    <row r="127" spans="1:130" s="248" customFormat="1" ht="26.25" customHeight="1" x14ac:dyDescent="0.15">
      <c r="A127" s="1156"/>
      <c r="B127" s="1044"/>
      <c r="C127" s="1098" t="s">
        <v>497</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26534</v>
      </c>
      <c r="AB127" s="1055"/>
      <c r="AC127" s="1055"/>
      <c r="AD127" s="1055"/>
      <c r="AE127" s="1056"/>
      <c r="AF127" s="1057">
        <v>28478</v>
      </c>
      <c r="AG127" s="1055"/>
      <c r="AH127" s="1055"/>
      <c r="AI127" s="1055"/>
      <c r="AJ127" s="1056"/>
      <c r="AK127" s="1057">
        <v>27579</v>
      </c>
      <c r="AL127" s="1055"/>
      <c r="AM127" s="1055"/>
      <c r="AN127" s="1055"/>
      <c r="AO127" s="1056"/>
      <c r="AP127" s="1058">
        <v>0.1</v>
      </c>
      <c r="AQ127" s="1059"/>
      <c r="AR127" s="1059"/>
      <c r="AS127" s="1059"/>
      <c r="AT127" s="1060"/>
      <c r="AU127" s="284"/>
      <c r="AV127" s="284"/>
      <c r="AW127" s="284"/>
      <c r="AX127" s="1128" t="s">
        <v>498</v>
      </c>
      <c r="AY127" s="1129"/>
      <c r="AZ127" s="1129"/>
      <c r="BA127" s="1129"/>
      <c r="BB127" s="1129"/>
      <c r="BC127" s="1129"/>
      <c r="BD127" s="1129"/>
      <c r="BE127" s="1130"/>
      <c r="BF127" s="1131" t="s">
        <v>499</v>
      </c>
      <c r="BG127" s="1129"/>
      <c r="BH127" s="1129"/>
      <c r="BI127" s="1129"/>
      <c r="BJ127" s="1129"/>
      <c r="BK127" s="1129"/>
      <c r="BL127" s="1130"/>
      <c r="BM127" s="1131" t="s">
        <v>500</v>
      </c>
      <c r="BN127" s="1129"/>
      <c r="BO127" s="1129"/>
      <c r="BP127" s="1129"/>
      <c r="BQ127" s="1129"/>
      <c r="BR127" s="1129"/>
      <c r="BS127" s="1130"/>
      <c r="BT127" s="1131" t="s">
        <v>501</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502</v>
      </c>
      <c r="CQ127" s="1046"/>
      <c r="CR127" s="1046"/>
      <c r="CS127" s="1046"/>
      <c r="CT127" s="1046"/>
      <c r="CU127" s="1046"/>
      <c r="CV127" s="1046"/>
      <c r="CW127" s="1046"/>
      <c r="CX127" s="1046"/>
      <c r="CY127" s="1046"/>
      <c r="CZ127" s="1046"/>
      <c r="DA127" s="1046"/>
      <c r="DB127" s="1046"/>
      <c r="DC127" s="1046"/>
      <c r="DD127" s="1046"/>
      <c r="DE127" s="1046"/>
      <c r="DF127" s="1047"/>
      <c r="DG127" s="1015" t="s">
        <v>444</v>
      </c>
      <c r="DH127" s="1016"/>
      <c r="DI127" s="1016"/>
      <c r="DJ127" s="1016"/>
      <c r="DK127" s="1016"/>
      <c r="DL127" s="1016" t="s">
        <v>492</v>
      </c>
      <c r="DM127" s="1016"/>
      <c r="DN127" s="1016"/>
      <c r="DO127" s="1016"/>
      <c r="DP127" s="1016"/>
      <c r="DQ127" s="1016" t="s">
        <v>493</v>
      </c>
      <c r="DR127" s="1016"/>
      <c r="DS127" s="1016"/>
      <c r="DT127" s="1016"/>
      <c r="DU127" s="1016"/>
      <c r="DV127" s="1017" t="s">
        <v>489</v>
      </c>
      <c r="DW127" s="1017"/>
      <c r="DX127" s="1017"/>
      <c r="DY127" s="1017"/>
      <c r="DZ127" s="1018"/>
    </row>
    <row r="128" spans="1:130" s="248" customFormat="1" ht="26.25" customHeight="1" thickBot="1" x14ac:dyDescent="0.2">
      <c r="A128" s="1139" t="s">
        <v>503</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504</v>
      </c>
      <c r="X128" s="1141"/>
      <c r="Y128" s="1141"/>
      <c r="Z128" s="1142"/>
      <c r="AA128" s="1143">
        <v>931210</v>
      </c>
      <c r="AB128" s="1144"/>
      <c r="AC128" s="1144"/>
      <c r="AD128" s="1144"/>
      <c r="AE128" s="1145"/>
      <c r="AF128" s="1146">
        <v>922435</v>
      </c>
      <c r="AG128" s="1144"/>
      <c r="AH128" s="1144"/>
      <c r="AI128" s="1144"/>
      <c r="AJ128" s="1145"/>
      <c r="AK128" s="1146">
        <v>939554</v>
      </c>
      <c r="AL128" s="1144"/>
      <c r="AM128" s="1144"/>
      <c r="AN128" s="1144"/>
      <c r="AO128" s="1145"/>
      <c r="AP128" s="1147"/>
      <c r="AQ128" s="1148"/>
      <c r="AR128" s="1148"/>
      <c r="AS128" s="1148"/>
      <c r="AT128" s="1149"/>
      <c r="AU128" s="284"/>
      <c r="AV128" s="284"/>
      <c r="AW128" s="284"/>
      <c r="AX128" s="984" t="s">
        <v>505</v>
      </c>
      <c r="AY128" s="985"/>
      <c r="AZ128" s="985"/>
      <c r="BA128" s="985"/>
      <c r="BB128" s="985"/>
      <c r="BC128" s="985"/>
      <c r="BD128" s="985"/>
      <c r="BE128" s="986"/>
      <c r="BF128" s="1150" t="s">
        <v>484</v>
      </c>
      <c r="BG128" s="1151"/>
      <c r="BH128" s="1151"/>
      <c r="BI128" s="1151"/>
      <c r="BJ128" s="1151"/>
      <c r="BK128" s="1151"/>
      <c r="BL128" s="1152"/>
      <c r="BM128" s="1150">
        <v>12.33</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506</v>
      </c>
      <c r="CQ128" s="1133"/>
      <c r="CR128" s="1133"/>
      <c r="CS128" s="1133"/>
      <c r="CT128" s="1133"/>
      <c r="CU128" s="1133"/>
      <c r="CV128" s="1133"/>
      <c r="CW128" s="1133"/>
      <c r="CX128" s="1133"/>
      <c r="CY128" s="1133"/>
      <c r="CZ128" s="1133"/>
      <c r="DA128" s="1133"/>
      <c r="DB128" s="1133"/>
      <c r="DC128" s="1133"/>
      <c r="DD128" s="1133"/>
      <c r="DE128" s="1133"/>
      <c r="DF128" s="1134"/>
      <c r="DG128" s="1135" t="s">
        <v>492</v>
      </c>
      <c r="DH128" s="1136"/>
      <c r="DI128" s="1136"/>
      <c r="DJ128" s="1136"/>
      <c r="DK128" s="1136"/>
      <c r="DL128" s="1136" t="s">
        <v>444</v>
      </c>
      <c r="DM128" s="1136"/>
      <c r="DN128" s="1136"/>
      <c r="DO128" s="1136"/>
      <c r="DP128" s="1136"/>
      <c r="DQ128" s="1136" t="s">
        <v>492</v>
      </c>
      <c r="DR128" s="1136"/>
      <c r="DS128" s="1136"/>
      <c r="DT128" s="1136"/>
      <c r="DU128" s="1136"/>
      <c r="DV128" s="1137" t="s">
        <v>444</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507</v>
      </c>
      <c r="X129" s="1170"/>
      <c r="Y129" s="1170"/>
      <c r="Z129" s="1171"/>
      <c r="AA129" s="1054">
        <v>21166785</v>
      </c>
      <c r="AB129" s="1055"/>
      <c r="AC129" s="1055"/>
      <c r="AD129" s="1055"/>
      <c r="AE129" s="1056"/>
      <c r="AF129" s="1057">
        <v>21193330</v>
      </c>
      <c r="AG129" s="1055"/>
      <c r="AH129" s="1055"/>
      <c r="AI129" s="1055"/>
      <c r="AJ129" s="1056"/>
      <c r="AK129" s="1057">
        <v>21783654</v>
      </c>
      <c r="AL129" s="1055"/>
      <c r="AM129" s="1055"/>
      <c r="AN129" s="1055"/>
      <c r="AO129" s="1056"/>
      <c r="AP129" s="1172"/>
      <c r="AQ129" s="1173"/>
      <c r="AR129" s="1173"/>
      <c r="AS129" s="1173"/>
      <c r="AT129" s="1174"/>
      <c r="AU129" s="286"/>
      <c r="AV129" s="286"/>
      <c r="AW129" s="286"/>
      <c r="AX129" s="1163" t="s">
        <v>508</v>
      </c>
      <c r="AY129" s="1046"/>
      <c r="AZ129" s="1046"/>
      <c r="BA129" s="1046"/>
      <c r="BB129" s="1046"/>
      <c r="BC129" s="1046"/>
      <c r="BD129" s="1046"/>
      <c r="BE129" s="1047"/>
      <c r="BF129" s="1164" t="s">
        <v>444</v>
      </c>
      <c r="BG129" s="1165"/>
      <c r="BH129" s="1165"/>
      <c r="BI129" s="1165"/>
      <c r="BJ129" s="1165"/>
      <c r="BK129" s="1165"/>
      <c r="BL129" s="1166"/>
      <c r="BM129" s="1164">
        <v>17.329999999999998</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509</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510</v>
      </c>
      <c r="X130" s="1170"/>
      <c r="Y130" s="1170"/>
      <c r="Z130" s="1171"/>
      <c r="AA130" s="1054">
        <v>2237784</v>
      </c>
      <c r="AB130" s="1055"/>
      <c r="AC130" s="1055"/>
      <c r="AD130" s="1055"/>
      <c r="AE130" s="1056"/>
      <c r="AF130" s="1057">
        <v>2205733</v>
      </c>
      <c r="AG130" s="1055"/>
      <c r="AH130" s="1055"/>
      <c r="AI130" s="1055"/>
      <c r="AJ130" s="1056"/>
      <c r="AK130" s="1057">
        <v>2200496</v>
      </c>
      <c r="AL130" s="1055"/>
      <c r="AM130" s="1055"/>
      <c r="AN130" s="1055"/>
      <c r="AO130" s="1056"/>
      <c r="AP130" s="1172"/>
      <c r="AQ130" s="1173"/>
      <c r="AR130" s="1173"/>
      <c r="AS130" s="1173"/>
      <c r="AT130" s="1174"/>
      <c r="AU130" s="286"/>
      <c r="AV130" s="286"/>
      <c r="AW130" s="286"/>
      <c r="AX130" s="1163" t="s">
        <v>511</v>
      </c>
      <c r="AY130" s="1046"/>
      <c r="AZ130" s="1046"/>
      <c r="BA130" s="1046"/>
      <c r="BB130" s="1046"/>
      <c r="BC130" s="1046"/>
      <c r="BD130" s="1046"/>
      <c r="BE130" s="1047"/>
      <c r="BF130" s="1200">
        <v>5.3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512</v>
      </c>
      <c r="X131" s="1208"/>
      <c r="Y131" s="1208"/>
      <c r="Z131" s="1209"/>
      <c r="AA131" s="1101">
        <v>18929001</v>
      </c>
      <c r="AB131" s="1080"/>
      <c r="AC131" s="1080"/>
      <c r="AD131" s="1080"/>
      <c r="AE131" s="1081"/>
      <c r="AF131" s="1079">
        <v>18987597</v>
      </c>
      <c r="AG131" s="1080"/>
      <c r="AH131" s="1080"/>
      <c r="AI131" s="1080"/>
      <c r="AJ131" s="1081"/>
      <c r="AK131" s="1079">
        <v>19583158</v>
      </c>
      <c r="AL131" s="1080"/>
      <c r="AM131" s="1080"/>
      <c r="AN131" s="1080"/>
      <c r="AO131" s="1081"/>
      <c r="AP131" s="1210"/>
      <c r="AQ131" s="1211"/>
      <c r="AR131" s="1211"/>
      <c r="AS131" s="1211"/>
      <c r="AT131" s="1212"/>
      <c r="AU131" s="286"/>
      <c r="AV131" s="286"/>
      <c r="AW131" s="286"/>
      <c r="AX131" s="1182" t="s">
        <v>513</v>
      </c>
      <c r="AY131" s="1133"/>
      <c r="AZ131" s="1133"/>
      <c r="BA131" s="1133"/>
      <c r="BB131" s="1133"/>
      <c r="BC131" s="1133"/>
      <c r="BD131" s="1133"/>
      <c r="BE131" s="1134"/>
      <c r="BF131" s="1183">
        <v>29.2</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514</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515</v>
      </c>
      <c r="W132" s="1193"/>
      <c r="X132" s="1193"/>
      <c r="Y132" s="1193"/>
      <c r="Z132" s="1194"/>
      <c r="AA132" s="1195">
        <v>4.8432402750000003</v>
      </c>
      <c r="AB132" s="1196"/>
      <c r="AC132" s="1196"/>
      <c r="AD132" s="1196"/>
      <c r="AE132" s="1197"/>
      <c r="AF132" s="1198">
        <v>5.6360423070000003</v>
      </c>
      <c r="AG132" s="1196"/>
      <c r="AH132" s="1196"/>
      <c r="AI132" s="1196"/>
      <c r="AJ132" s="1197"/>
      <c r="AK132" s="1198">
        <v>5.6806006470000003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516</v>
      </c>
      <c r="W133" s="1176"/>
      <c r="X133" s="1176"/>
      <c r="Y133" s="1176"/>
      <c r="Z133" s="1177"/>
      <c r="AA133" s="1178">
        <v>5.6</v>
      </c>
      <c r="AB133" s="1179"/>
      <c r="AC133" s="1179"/>
      <c r="AD133" s="1179"/>
      <c r="AE133" s="1180"/>
      <c r="AF133" s="1178">
        <v>5.2</v>
      </c>
      <c r="AG133" s="1179"/>
      <c r="AH133" s="1179"/>
      <c r="AI133" s="1179"/>
      <c r="AJ133" s="1180"/>
      <c r="AK133" s="1178">
        <v>5.3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x42Yx0oKQIwITGAFQV+N91vMsjWcKAfYZDdpODYOWiA7A8cQwnfpKbTK1MCjRQQGW4brS3dH9bCWMqYdip8lA==" saltValue="8n1cqwmw48L36DgsRmPsY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1lmQ/zjLtCrhlGWfqceiiofaPAbfkMRbz6vzzXqJGd/kBLV7/V7fxZdGc0f4eUJKXBk4QSxu7l+YT6JSMyJGRQ==" saltValue="ZAIazJ2PxQgh52QSb4AZ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q8M2pgbtVdHo3rCsLj0YypiNmJqPor5R1JUYWGA1YDD0Zg3PHIwRujM9LAs0va6fgdefFvGrc65j2RA5XV+xg==" saltValue="kYUSAq004AJsODukm6x5s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520</v>
      </c>
      <c r="AP7" s="305"/>
      <c r="AQ7" s="306" t="s">
        <v>521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522</v>
      </c>
      <c r="AQ8" s="312" t="s">
        <v>523</v>
      </c>
      <c r="AR8" s="313" t="s">
        <v>524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525</v>
      </c>
      <c r="AL9" s="1216"/>
      <c r="AM9" s="1216"/>
      <c r="AN9" s="1217"/>
      <c r="AO9" s="314">
        <v>6445366</v>
      </c>
      <c r="AP9" s="314">
        <v>59104</v>
      </c>
      <c r="AQ9" s="315">
        <v>61284</v>
      </c>
      <c r="AR9" s="316">
        <v>-3.6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526</v>
      </c>
      <c r="AL10" s="1216"/>
      <c r="AM10" s="1216"/>
      <c r="AN10" s="1217"/>
      <c r="AO10" s="317">
        <v>1142751</v>
      </c>
      <c r="AP10" s="317">
        <v>10479</v>
      </c>
      <c r="AQ10" s="318">
        <v>4056</v>
      </c>
      <c r="AR10" s="319">
        <v>158.4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527</v>
      </c>
      <c r="AL11" s="1216"/>
      <c r="AM11" s="1216"/>
      <c r="AN11" s="1217"/>
      <c r="AO11" s="317">
        <v>36922</v>
      </c>
      <c r="AP11" s="317">
        <v>339</v>
      </c>
      <c r="AQ11" s="318">
        <v>604</v>
      </c>
      <c r="AR11" s="319">
        <v>-43.9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528</v>
      </c>
      <c r="AL12" s="1216"/>
      <c r="AM12" s="1216"/>
      <c r="AN12" s="1217"/>
      <c r="AO12" s="317" t="s">
        <v>529</v>
      </c>
      <c r="AP12" s="317" t="s">
        <v>529</v>
      </c>
      <c r="AQ12" s="318">
        <v>21</v>
      </c>
      <c r="AR12" s="319" t="s">
        <v>529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530</v>
      </c>
      <c r="AL13" s="1216"/>
      <c r="AM13" s="1216"/>
      <c r="AN13" s="1217"/>
      <c r="AO13" s="317">
        <v>399355</v>
      </c>
      <c r="AP13" s="317">
        <v>3662</v>
      </c>
      <c r="AQ13" s="318">
        <v>2509</v>
      </c>
      <c r="AR13" s="319">
        <v>46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531</v>
      </c>
      <c r="AL14" s="1216"/>
      <c r="AM14" s="1216"/>
      <c r="AN14" s="1217"/>
      <c r="AO14" s="317">
        <v>145458</v>
      </c>
      <c r="AP14" s="317">
        <v>1334</v>
      </c>
      <c r="AQ14" s="318">
        <v>1157</v>
      </c>
      <c r="AR14" s="319">
        <v>15.3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532</v>
      </c>
      <c r="AL15" s="1222"/>
      <c r="AM15" s="1222"/>
      <c r="AN15" s="1223"/>
      <c r="AO15" s="317">
        <v>-204978</v>
      </c>
      <c r="AP15" s="317">
        <v>-1880</v>
      </c>
      <c r="AQ15" s="318">
        <v>-4228</v>
      </c>
      <c r="AR15" s="319">
        <v>-55.5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190</v>
      </c>
      <c r="AL16" s="1222"/>
      <c r="AM16" s="1222"/>
      <c r="AN16" s="1223"/>
      <c r="AO16" s="317">
        <v>7964874</v>
      </c>
      <c r="AP16" s="317">
        <v>73038</v>
      </c>
      <c r="AQ16" s="318">
        <v>65402</v>
      </c>
      <c r="AR16" s="319">
        <v>11.7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534</v>
      </c>
      <c r="AP20" s="326" t="s">
        <v>535</v>
      </c>
      <c r="AQ20" s="327" t="s">
        <v>536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537</v>
      </c>
      <c r="AL21" s="1225"/>
      <c r="AM21" s="1225"/>
      <c r="AN21" s="1226"/>
      <c r="AO21" s="330">
        <v>5.91</v>
      </c>
      <c r="AP21" s="331">
        <v>6.06</v>
      </c>
      <c r="AQ21" s="332">
        <v>-0.15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538</v>
      </c>
      <c r="AL22" s="1225"/>
      <c r="AM22" s="1225"/>
      <c r="AN22" s="1226"/>
      <c r="AO22" s="335">
        <v>103.1</v>
      </c>
      <c r="AP22" s="336">
        <v>99.2</v>
      </c>
      <c r="AQ22" s="337">
        <v>3.9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520</v>
      </c>
      <c r="AP30" s="305"/>
      <c r="AQ30" s="306" t="s">
        <v>521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522</v>
      </c>
      <c r="AQ31" s="312" t="s">
        <v>523</v>
      </c>
      <c r="AR31" s="313" t="s">
        <v>524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542</v>
      </c>
      <c r="AL32" s="1219"/>
      <c r="AM32" s="1219"/>
      <c r="AN32" s="1220"/>
      <c r="AO32" s="345">
        <v>3496270</v>
      </c>
      <c r="AP32" s="345">
        <v>32061</v>
      </c>
      <c r="AQ32" s="346">
        <v>32044</v>
      </c>
      <c r="AR32" s="347">
        <v>0.1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543</v>
      </c>
      <c r="AL33" s="1219"/>
      <c r="AM33" s="1219"/>
      <c r="AN33" s="1220"/>
      <c r="AO33" s="345" t="s">
        <v>529</v>
      </c>
      <c r="AP33" s="345" t="s">
        <v>529</v>
      </c>
      <c r="AQ33" s="346">
        <v>6</v>
      </c>
      <c r="AR33" s="347" t="s">
        <v>529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544</v>
      </c>
      <c r="AL34" s="1219"/>
      <c r="AM34" s="1219"/>
      <c r="AN34" s="1220"/>
      <c r="AO34" s="345" t="s">
        <v>529</v>
      </c>
      <c r="AP34" s="345" t="s">
        <v>529</v>
      </c>
      <c r="AQ34" s="346">
        <v>29</v>
      </c>
      <c r="AR34" s="347" t="s">
        <v>529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545</v>
      </c>
      <c r="AL35" s="1219"/>
      <c r="AM35" s="1219"/>
      <c r="AN35" s="1220"/>
      <c r="AO35" s="345">
        <v>717938</v>
      </c>
      <c r="AP35" s="345">
        <v>6584</v>
      </c>
      <c r="AQ35" s="346">
        <v>6008</v>
      </c>
      <c r="AR35" s="347">
        <v>9.6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546</v>
      </c>
      <c r="AL36" s="1219"/>
      <c r="AM36" s="1219"/>
      <c r="AN36" s="1220"/>
      <c r="AO36" s="345">
        <v>9735</v>
      </c>
      <c r="AP36" s="345">
        <v>89</v>
      </c>
      <c r="AQ36" s="346">
        <v>1138</v>
      </c>
      <c r="AR36" s="347">
        <v>-92.2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547</v>
      </c>
      <c r="AL37" s="1219"/>
      <c r="AM37" s="1219"/>
      <c r="AN37" s="1220"/>
      <c r="AO37" s="345">
        <v>27579</v>
      </c>
      <c r="AP37" s="345">
        <v>253</v>
      </c>
      <c r="AQ37" s="346">
        <v>852</v>
      </c>
      <c r="AR37" s="347">
        <v>-70.3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548</v>
      </c>
      <c r="AL38" s="1228"/>
      <c r="AM38" s="1228"/>
      <c r="AN38" s="1229"/>
      <c r="AO38" s="348">
        <v>969</v>
      </c>
      <c r="AP38" s="348">
        <v>9</v>
      </c>
      <c r="AQ38" s="349">
        <v>2</v>
      </c>
      <c r="AR38" s="337">
        <v>350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549</v>
      </c>
      <c r="AL39" s="1228"/>
      <c r="AM39" s="1228"/>
      <c r="AN39" s="1229"/>
      <c r="AO39" s="345">
        <v>-939554</v>
      </c>
      <c r="AP39" s="345">
        <v>-8616</v>
      </c>
      <c r="AQ39" s="346">
        <v>-6316</v>
      </c>
      <c r="AR39" s="347">
        <v>36.4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550</v>
      </c>
      <c r="AL40" s="1219"/>
      <c r="AM40" s="1219"/>
      <c r="AN40" s="1220"/>
      <c r="AO40" s="345">
        <v>-2200496</v>
      </c>
      <c r="AP40" s="345">
        <v>-20179</v>
      </c>
      <c r="AQ40" s="346">
        <v>-26078</v>
      </c>
      <c r="AR40" s="347">
        <v>-22.6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302</v>
      </c>
      <c r="AL41" s="1231"/>
      <c r="AM41" s="1231"/>
      <c r="AN41" s="1232"/>
      <c r="AO41" s="345">
        <v>1112441</v>
      </c>
      <c r="AP41" s="345">
        <v>10201</v>
      </c>
      <c r="AQ41" s="346">
        <v>7686</v>
      </c>
      <c r="AR41" s="347">
        <v>32.700000000000003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520</v>
      </c>
      <c r="AN49" s="1235" t="s">
        <v>554</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555</v>
      </c>
      <c r="AO50" s="362" t="s">
        <v>556</v>
      </c>
      <c r="AP50" s="363" t="s">
        <v>557</v>
      </c>
      <c r="AQ50" s="364" t="s">
        <v>558</v>
      </c>
      <c r="AR50" s="365" t="s">
        <v>559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560</v>
      </c>
      <c r="AL51" s="358"/>
      <c r="AM51" s="366">
        <v>3774561</v>
      </c>
      <c r="AN51" s="367">
        <v>33880</v>
      </c>
      <c r="AO51" s="368">
        <v>-17.399999999999999</v>
      </c>
      <c r="AP51" s="369">
        <v>40879</v>
      </c>
      <c r="AQ51" s="370">
        <v>-7.7</v>
      </c>
      <c r="AR51" s="371">
        <v>-9.6999999999999993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561</v>
      </c>
      <c r="AM52" s="374">
        <v>2028859</v>
      </c>
      <c r="AN52" s="375">
        <v>18211</v>
      </c>
      <c r="AO52" s="376">
        <v>-18.2</v>
      </c>
      <c r="AP52" s="377">
        <v>24087</v>
      </c>
      <c r="AQ52" s="378">
        <v>-7.9</v>
      </c>
      <c r="AR52" s="379">
        <v>-10.3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562</v>
      </c>
      <c r="AL53" s="358"/>
      <c r="AM53" s="366">
        <v>4556631</v>
      </c>
      <c r="AN53" s="367">
        <v>41059</v>
      </c>
      <c r="AO53" s="368">
        <v>21.2</v>
      </c>
      <c r="AP53" s="369">
        <v>42651</v>
      </c>
      <c r="AQ53" s="370">
        <v>4.3</v>
      </c>
      <c r="AR53" s="371">
        <v>16.899999999999999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561</v>
      </c>
      <c r="AM54" s="374">
        <v>2330211</v>
      </c>
      <c r="AN54" s="375">
        <v>20997</v>
      </c>
      <c r="AO54" s="376">
        <v>15.3</v>
      </c>
      <c r="AP54" s="377">
        <v>22675</v>
      </c>
      <c r="AQ54" s="378">
        <v>-5.9</v>
      </c>
      <c r="AR54" s="379">
        <v>21.2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563</v>
      </c>
      <c r="AL55" s="358"/>
      <c r="AM55" s="366">
        <v>3524655</v>
      </c>
      <c r="AN55" s="367">
        <v>31940</v>
      </c>
      <c r="AO55" s="368">
        <v>-22.2</v>
      </c>
      <c r="AP55" s="369">
        <v>43226</v>
      </c>
      <c r="AQ55" s="370">
        <v>1.3</v>
      </c>
      <c r="AR55" s="371">
        <v>-23.5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561</v>
      </c>
      <c r="AM56" s="374">
        <v>1675971</v>
      </c>
      <c r="AN56" s="375">
        <v>15188</v>
      </c>
      <c r="AO56" s="376">
        <v>-27.7</v>
      </c>
      <c r="AP56" s="377">
        <v>22622</v>
      </c>
      <c r="AQ56" s="378">
        <v>-0.2</v>
      </c>
      <c r="AR56" s="379">
        <v>-27.5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564</v>
      </c>
      <c r="AL57" s="358"/>
      <c r="AM57" s="366">
        <v>5030926</v>
      </c>
      <c r="AN57" s="367">
        <v>45968</v>
      </c>
      <c r="AO57" s="368">
        <v>43.9</v>
      </c>
      <c r="AP57" s="369">
        <v>42836</v>
      </c>
      <c r="AQ57" s="370">
        <v>-0.9</v>
      </c>
      <c r="AR57" s="371">
        <v>44.8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561</v>
      </c>
      <c r="AM58" s="374">
        <v>2451103</v>
      </c>
      <c r="AN58" s="375">
        <v>22396</v>
      </c>
      <c r="AO58" s="376">
        <v>47.5</v>
      </c>
      <c r="AP58" s="377">
        <v>22936</v>
      </c>
      <c r="AQ58" s="378">
        <v>1.4</v>
      </c>
      <c r="AR58" s="379">
        <v>46.1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565</v>
      </c>
      <c r="AL59" s="358"/>
      <c r="AM59" s="366">
        <v>4651330</v>
      </c>
      <c r="AN59" s="367">
        <v>42653</v>
      </c>
      <c r="AO59" s="368">
        <v>-7.2</v>
      </c>
      <c r="AP59" s="369">
        <v>44161</v>
      </c>
      <c r="AQ59" s="370">
        <v>3.1</v>
      </c>
      <c r="AR59" s="371">
        <v>-10.3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561</v>
      </c>
      <c r="AM60" s="374">
        <v>2155029</v>
      </c>
      <c r="AN60" s="375">
        <v>19762</v>
      </c>
      <c r="AO60" s="376">
        <v>-11.8</v>
      </c>
      <c r="AP60" s="377">
        <v>23644</v>
      </c>
      <c r="AQ60" s="378">
        <v>3.1</v>
      </c>
      <c r="AR60" s="379">
        <v>-14.9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566</v>
      </c>
      <c r="AL61" s="380"/>
      <c r="AM61" s="381">
        <v>4307621</v>
      </c>
      <c r="AN61" s="382">
        <v>39100</v>
      </c>
      <c r="AO61" s="383">
        <v>3.7</v>
      </c>
      <c r="AP61" s="384">
        <v>42751</v>
      </c>
      <c r="AQ61" s="385">
        <v>0</v>
      </c>
      <c r="AR61" s="371">
        <v>3.7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561</v>
      </c>
      <c r="AM62" s="374">
        <v>2128235</v>
      </c>
      <c r="AN62" s="375">
        <v>19311</v>
      </c>
      <c r="AO62" s="376">
        <v>1</v>
      </c>
      <c r="AP62" s="377">
        <v>23193</v>
      </c>
      <c r="AQ62" s="378">
        <v>-1.9</v>
      </c>
      <c r="AR62" s="379">
        <v>2.9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98N8987oJN2AhaJCYh8zpggnzYKVFhybFZlrGWWWPAaDYiE/MX9+j95+MKTN1rGGe05g+QoTLZFQW+siHfuN+Q==" saltValue="fHNfuqAph5jz+ufegZDY/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568</v>
      </c>
    </row>
    <row r="120" spans="125:125" ht="13.5" hidden="1" customHeight="1" x14ac:dyDescent="0.15"/>
    <row r="121" spans="125:125" ht="13.5" hidden="1" customHeight="1" x14ac:dyDescent="0.15">
      <c r="DU121" s="292"/>
    </row>
  </sheetData>
  <sheetProtection algorithmName="SHA-512" hashValue="9tZbjyD9TIqaHzt/68AWwv5LXa07q4nXlK2XmRzmc90oHk4ArjmZrZXGUZQtaNtjmsy2oS3jwD0tddfWGedR6A==" saltValue="scEVHpQbs6IdqQ7s6PGz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569</v>
      </c>
    </row>
  </sheetData>
  <sheetProtection algorithmName="SHA-512" hashValue="Y8bshIN7lTlknz7qbHMT5/KnsTwVnLAvPz926wbqPa/c70E7oAFTTuK7ozNW/zdkyYuHwjjvAMVxn2dJno016A==" saltValue="exIVfBHnCOhhX3HisJdM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38" t="s">
        <v>3</v>
      </c>
      <c r="D47" s="1238"/>
      <c r="E47" s="1239"/>
      <c r="F47" s="11">
        <v>6.7</v>
      </c>
      <c r="G47" s="12">
        <v>6.7</v>
      </c>
      <c r="H47" s="12">
        <v>6.57</v>
      </c>
      <c r="I47" s="12">
        <v>6.61</v>
      </c>
      <c r="J47" s="13">
        <v>5.28</v>
      </c>
    </row>
    <row r="48" spans="2:10" ht="57.75" customHeight="1" x14ac:dyDescent="0.15">
      <c r="B48" s="14"/>
      <c r="C48" s="1240" t="s">
        <v>4</v>
      </c>
      <c r="D48" s="1240"/>
      <c r="E48" s="1241"/>
      <c r="F48" s="15">
        <v>3.14</v>
      </c>
      <c r="G48" s="16">
        <v>3.75</v>
      </c>
      <c r="H48" s="16">
        <v>5.12</v>
      </c>
      <c r="I48" s="16">
        <v>1.31</v>
      </c>
      <c r="J48" s="17">
        <v>4.34</v>
      </c>
    </row>
    <row r="49" spans="2:10" ht="57.75" customHeight="1" thickBot="1" x14ac:dyDescent="0.2">
      <c r="B49" s="18"/>
      <c r="C49" s="1242" t="s">
        <v>5</v>
      </c>
      <c r="D49" s="1242"/>
      <c r="E49" s="1243"/>
      <c r="F49" s="19" t="s">
        <v>575</v>
      </c>
      <c r="G49" s="20">
        <v>0.62</v>
      </c>
      <c r="H49" s="20">
        <v>1.44</v>
      </c>
      <c r="I49" s="20" t="s">
        <v>576</v>
      </c>
      <c r="J49" s="21">
        <v>1.91</v>
      </c>
    </row>
    <row r="50" spans="2:10" ht="13.5" customHeight="1" x14ac:dyDescent="0.15"/>
  </sheetData>
  <sheetProtection algorithmName="SHA-512" hashValue="FiG97gGzDxEMsvH6NYak8jcayHnY56+zDuIq0Lw/mAjMkwDfklmPyYSWLg6UA/ch8KyMuKHjJFXqTAeipf4n6w==" saltValue="zKiDKk5uET81bVSMEddC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2022-09-21T05:08:48Z</cp:lastPrinted>
  <dcterms:created xsi:type="dcterms:W3CDTF">2022-02-02T05:21:32Z</dcterms:created>
  <dcterms:modified xsi:type="dcterms:W3CDTF">2022-09-21T05:16:24Z</dcterms:modified>
  <cp:category/>
</cp:coreProperties>
</file>