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<sst xmlns="http://schemas.openxmlformats.org/spreadsheetml/2006/main" count="1130" uniqueCount="614">
  <si>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</si>
  <si>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</si>
  <si>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</si>
  <si>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</si>
  <si>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</si>
  <si>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</si>
  <si>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</si>
  <si>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</si>
  <si>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</si>
  <si>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</si>
  <si>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</si>
  <si>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</si>
  <si>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</si>
  <si>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</si>
  <si>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</si>
  <si>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</si>
  <si>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</si>
  <si>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</si>
  <si>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</si>
  <si>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</si>
  <si>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</si>
  <si>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</si>
  <si>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</si>
  <si>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</si>
  <si>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</si>
  <si>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</si>
  <si>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</si>
  <si>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</si>
  <si>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</si>
  <si>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</si>
  <si>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</si>
  <si>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</si>
  <si>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</si>
  <si>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</si>
  <si>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</si>
  <si>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</si>
  <si>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</si>
  <si>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</si>
  <si>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</si>
  <si>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</si>
  <si>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</si>
  <si>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</si>
  <si>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</si>
  <si>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</si>
  <si>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</si>
  <si>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</si>
  <si>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</si>
  <si>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</si>
  <si>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</si>
  <si>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</si>
  <si>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</si>
  <si>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</si>
  <si>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</si>
  <si>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</si>
  <si>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</si>
  <si>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</si>
  <si>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</si>
  <si>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</si>
  <si>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</si>
  <si>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</si>
  <si>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</si>
  <si>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</si>
  <si>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</si>
  <si>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</si>
  <si>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</si>
  <si>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</si>
  <si>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</si>
  <si>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</si>
  <si>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</si>
  <si>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</si>
  <si>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</si>
  <si>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</si>
  <si>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</si>
  <si>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</si>
  <si>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</si>
  <si>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</si>
  <si>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</si>
  <si>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</si>
  <si>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</si>
  <si>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</si>
  <si>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</si>
  <si>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</si>
  <si>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</si>
  <si>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</si>
  <si>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</si>
  <si>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</si>
  <si>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</si>
  <si>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</si>
  <si>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</si>
  <si>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</si>
  <si>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</si>
  <si>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</si>
  <si>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</si>
  <si>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</si>
  <si>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</si>
  <si>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</si>
  <si>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</si>
  <si>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</si>
  <si>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</si>
  <si>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</si>
  <si>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</si>
  <si>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</si>
  <si>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</si>
  <si>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</si>
  <si>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</si>
  <si>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</si>
  <si>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</si>
  <si>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</si>
  <si>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</si>
  <si>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</si>
  <si>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</si>
  <si>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</si>
  <si>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</si>
  <si>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</si>
  <si>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</si>
  <si>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</si>
  <si>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</si>
  <si>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</si>
  <si>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</si>
  <si>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</si>
  <si>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</si>
  <si>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</si>
  <si>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</si>
  <si>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</si>
  <si>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</si>
  <si>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</si>
  <si>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</si>
  <si>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</si>
  <si>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</si>
  <si>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</si>
  <si>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</si>
  <si>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</si>
  <si>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</si>
  <si>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</si>
  <si>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</si>
  <si>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</si>
  <si>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</si>
  <si>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</si>
  <si>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</si>
  <si>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</si>
  <si>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</si>
  <si>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</si>
  <si>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</si>
  <si>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</si>
  <si>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</si>
  <si>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</si>
  <si>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</si>
  <si>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</si>
  <si>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</si>
  <si>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</si>
  <si>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</si>
  <si>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</si>
  <si>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</si>
  <si>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</si>
  <si>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</si>
  <si>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</si>
  <si>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</si>
  <si>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</si>
  <si>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</si>
  <si>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</si>
  <si>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</si>
  <si>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</si>
  <si>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</si>
  <si>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</si>
  <si>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</si>
  <si>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</si>
  <si>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</si>
  <si>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</si>
  <si>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</si>
  <si>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</si>
  <si>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</si>
  <si>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</si>
  <si>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</si>
  <si>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</si>
  <si>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</si>
  <si>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</si>
  <si>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</si>
  <si>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</si>
  <si>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</si>
  <si>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</si>
  <si>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</si>
  <si>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</si>
  <si>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</si>
  <si>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</si>
  <si>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</si>
  <si>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</si>
  <si>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</si>
  <si>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</si>
  <si>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</si>
  <si>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</si>
  <si>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</si>
  <si>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</si>
  <si>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</si>
  <si>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</si>
  <si>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</si>
  <si>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</si>
  <si>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</si>
  <si>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</si>
  <si>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</si>
  <si>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</si>
  <si>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</si>
  <si>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</si>
  <si>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</si>
  <si>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</si>
  <si>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</si>
  <si>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</si>
  <si>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</si>
  <si>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</si>
  <si>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</si>
  <si>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</si>
  <si>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</si>
  <si>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</si>
  <si>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</si>
  <si>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</si>
  <si>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</si>
  <si>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</si>
  <si>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静岡県島田市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</si>
  <si>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</si>
  <si>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</si>
  <si>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</si>
  <si>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</si>
  <si>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</si>
  <si>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</si>
  <si>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</si>
  <si>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</si>
  <si>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</si>
  <si>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</si>
  <si>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</si>
  <si>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</si>
  <si>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</si>
  <si>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</si>
  <si>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</si>
  <si>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</si>
  <si>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</si>
  <si>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</si>
  <si>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</si>
  <si>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</si>
  <si>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</si>
  <si>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</si>
  <si>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</si>
  <si>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</si>
  <si>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</si>
  <si>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</si>
  <si>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</si>
  <si>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</si>
  <si>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</si>
  <si>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</si>
  <si>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</si>
  <si>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</si>
  <si>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</si>
  <si>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</si>
  <si>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</si>
  <si>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</si>
  <si>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</si>
  <si>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</si>
  <si>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</si>
  <si>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</si>
  <si>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</si>
  <si>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</si>
  <si>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</si>
  <si>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</si>
  <si>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</si>
  <si>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</si>
  <si>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</si>
  <si>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</si>
  <si>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</si>
  <si>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</si>
  <si>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</si>
  <si>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</si>
  <si>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</si>
  <si>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</si>
  <si>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</si>
  <si>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</si>
  <si>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</si>
  <si>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</si>
  <si>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</si>
  <si>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</si>
  <si>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</si>
  <si>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</si>
  <si>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</si>
  <si>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</si>
  <si>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</si>
  <si>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</si>
  <si>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</si>
  <si>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</si>
  <si>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</si>
  <si>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</si>
  <si>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</si>
  <si>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</si>
  <si>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</si>
  <si>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</si>
  <si>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</si>
  <si>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</si>
  <si>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</si>
  <si>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</si>
  <si>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</si>
  <si>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</si>
  <si>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</si>
  <si>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</si>
  <si>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</si>
  <si>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</si>
  <si>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</si>
  <si>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</si>
  <si>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</si>
  <si>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</si>
  <si>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</si>
  <si>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</si>
  <si>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</si>
  <si>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</si>
  <si>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</si>
  <si>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</si>
  <si>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</si>
  <si>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</si>
  <si>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</si>
  <si>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</si>
  <si>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</si>
  <si>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</si>
  <si>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</si>
  <si>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</si>
  <si>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</si>
  <si>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</si>
  <si>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</si>
  <si>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</si>
  <si>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</si>
  <si>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</si>
  <si>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</si>
  <si>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</si>
  <si>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</si>
  <si>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</si>
  <si>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</si>
  <si>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</si>
  <si>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</si>
  <si>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</si>
  <si>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</si>
  <si>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</si>
  <si>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</si>
  <si>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</si>
  <si>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</si>
  <si>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</si>
  <si>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</si>
  <si>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</si>
  <si>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</si>
  <si>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</si>
  <si>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</si>
  <si>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</si>
  <si>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</si>
  <si>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</si>
  <si>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</si>
  <si>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</si>
  <si>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</si>
  <si>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</si>
  <si>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</si>
  <si>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</si>
  <si>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</si>
  <si>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</si>
  <si>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</si>
  <si>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</si>
  <si>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</si>
  <si>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</si>
  <si>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</si>
  <si>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</si>
  <si>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</si>
  <si>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</si>
  <si>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</si>
  <si>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</si>
  <si>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</si>
  <si>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</si>
  <si>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</si>
  <si>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</si>
  <si>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静岡県島田市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</si>
  <si>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</si>
  <si>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</si>
  <si>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</si>
  <si>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</si>
  <si>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</si>
  <si>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</si>
  <si>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</si>
  <si>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</si>
  <si>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</si>
  <si>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</si>
  <si>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</si>
  <si>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</si>
  <si>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</si>
  <si>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</si>
  <si>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</si>
  <si>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</si>
  <si>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</si>
  <si>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</si>
  <si>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</si>
  <si>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</si>
  <si>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</si>
  <si>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</si>
  <si>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</si>
  <si>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</si>
  <si>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</si>
  <si>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</si>
  <si>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</si>
  <si>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</si>
  <si>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</si>
  <si>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</si>
  <si>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</si>
  <si>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</si>
  <si>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</si>
  <si>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</si>
  <si>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</si>
  <si>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</si>
  <si>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</si>
  <si>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</si>
  <si>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</si>
  <si>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</si>
  <si>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</si>
  <si>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</si>
  <si>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</si>
  <si>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</si>
  <si>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</si>
  <si>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</si>
  <si>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</si>
  <si>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</si>
  <si>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</si>
  <si>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</si>
  <si>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</si>
  <si>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</si>
  <si>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</si>
  <si>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</si>
  <si>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</si>
  <si>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</si>
  <si>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</si>
  <si>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</si>
  <si>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</si>
  <si>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</si>
  <si>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</si>
  <si>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</si>
  <si>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</si>
  <si>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</si>
  <si>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</si>
  <si>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</si>
  <si>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</si>
  <si>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</si>
  <si>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</si>
  <si>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</si>
  <si>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</si>
  <si>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</si>
  <si>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</si>
  <si>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</si>
  <si>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</si>
  <si>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</si>
  <si>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</si>
  <si>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</si>
  <si>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</si>
  <si>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</si>
  <si>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</si>
  <si>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</si>
  <si>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</si>
  <si>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</si>
  <si>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</si>
  <si>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</si>
  <si>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</si>
  <si>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</si>
  <si>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</si>
  <si>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</si>
  <si>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</si>
  <si>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</si>
  <si>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</si>
  <si>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</si>
  <si>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</si>
  <si>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</si>
  <si>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</si>
  <si>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</si>
  <si>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</si>
  <si>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</si>
  <si>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</si>
  <si>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</si>
  <si>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</si>
  <si>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</si>
  <si>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</si>
  <si>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</si>
  <si>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</si>
  <si>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</si>
  <si>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</si>
  <si>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</si>
  <si>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</si>
  <si>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</si>
  <si>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</si>
  <si>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</si>
  <si>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</si>
  <si>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</si>
  <si>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</si>
  <si>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</si>
  <si>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</si>
  <si>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</si>
  <si>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</si>
  <si>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</si>
  <si>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</si>
  <si>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</si>
  <si>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</si>
  <si>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</si>
  <si>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</si>
  <si>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</si>
  <si>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</si>
  <si>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</si>
  <si>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</si>
  <si>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</si>
  <si>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</si>
  <si>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</si>
  <si>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</si>
  <si>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</si>
  <si>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</si>
  <si>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</si>
  <si>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</si>
  <si>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</si>
  <si>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</si>
  <si>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</si>
  <si>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</si>
  <si>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</si>
  <si>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</si>
  <si>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</si>
  <si>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</si>
  <si>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</si>
  <si>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</si>
  <si>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</si>
  <si>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</si>
  <si>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</si>
  <si>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</si>
  <si>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</si>
  <si>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</si>
  <si>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</si>
  <si>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</si>
  <si>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</si>
  <si>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</si>
  <si>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</si>
  <si>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</si>
  <si>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</si>
  <si>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</si>
  <si>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</si>
  <si>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</si>
  <si>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</si>
  <si>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</si>
  <si>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</si>
  <si>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</si>
  <si>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</si>
  <si>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</si>
  <si>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</si>
  <si>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</si>
  <si>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</si>
  <si>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</si>
  <si>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</si>
  <si>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</si>
  <si>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</si>
  <si>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</si>
  <si>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</si>
  <si>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</si>
  <si>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</si>
  <si>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</si>
  <si>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</si>
  <si>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</si>
  <si>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</si>
  <si>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</si>
  <si>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</si>
  <si>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</si>
  <si>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</si>
  <si>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</si>
  <si>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</si>
  <si>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</si>
  <si>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</si>
  <si>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</si>
  <si>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1.93</t>
  </si>
  <si>
    <t>▲ 1.43</t>
  </si>
  <si>
    <t>▲ 4.32</t>
  </si>
  <si>
    <t>▲ 1.41</t>
  </si>
  <si>
    <t>病院事業会計</t>
  </si>
  <si>
    <t>水道事業会計</t>
  </si>
  <si>
    <t>一般会計</t>
  </si>
  <si>
    <t>国民健康保険事業特別会計</t>
  </si>
  <si>
    <t>介護保険事業特別会計</t>
  </si>
  <si>
    <t>公共下水道事業会計</t>
  </si>
  <si>
    <t>介護サービス事業特別会計</t>
  </si>
  <si>
    <t>休日急患診療事業特別会計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</si>
  <si>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</si>
  <si>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</si>
  <si>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</si>
  <si>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</si>
  <si>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</si>
  <si>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</si>
  <si>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</si>
  <si>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</si>
  <si>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</si>
  <si>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</si>
  <si>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</si>
  <si>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学校施設整備基金</t>
    <rPh sb="0" eb="2">
      <t>ガッコウ</t>
    </rPh>
    <rPh sb="2" eb="4">
      <t>シセツ</t>
    </rPh>
    <rPh sb="4" eb="6">
      <t>セイビ</t>
    </rPh>
    <rPh sb="6" eb="8">
      <t>キキン</t>
    </rPh>
    <phoneticPr fontId="5"/>
  </si>
  <si>
    <t>新病院建設基金</t>
    <rPh sb="0" eb="3">
      <t>シンビョウイン</t>
    </rPh>
    <rPh sb="3" eb="5">
      <t>ケンセツ</t>
    </rPh>
    <rPh sb="5" eb="7">
      <t>キキン</t>
    </rPh>
    <phoneticPr fontId="5"/>
  </si>
  <si>
    <t>-</t>
    <phoneticPr fontId="2"/>
  </si>
  <si>
    <t>駿遠学園管理組合</t>
    <rPh sb="0" eb="2">
      <t>スンエン</t>
    </rPh>
    <rPh sb="2" eb="4">
      <t>ガクエン</t>
    </rPh>
    <rPh sb="4" eb="6">
      <t>カンリ</t>
    </rPh>
    <rPh sb="6" eb="8">
      <t>クミアイ</t>
    </rPh>
    <phoneticPr fontId="2"/>
  </si>
  <si>
    <t>静岡県後期高齢者医療広域連合</t>
    <phoneticPr fontId="2"/>
  </si>
  <si>
    <t>静岡地方税滞納整理機構</t>
    <phoneticPr fontId="2"/>
  </si>
  <si>
    <t>静岡県後期高齢者医療広域連合（事業会計分）</t>
    <phoneticPr fontId="2"/>
  </si>
  <si>
    <t>大井上水道企業団</t>
    <phoneticPr fontId="2"/>
  </si>
  <si>
    <t>静岡県大井川広域水道企業団</t>
    <phoneticPr fontId="2"/>
  </si>
  <si>
    <t>島田市土地開発公社</t>
    <phoneticPr fontId="2"/>
  </si>
  <si>
    <t>○</t>
    <phoneticPr fontId="2"/>
  </si>
  <si>
    <t>川根町温泉</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</si>
  <si>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</si>
  <si>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</si>
  <si>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</si>
  <si>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</si>
  <si>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</si>
  <si>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</si>
  <si>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</si>
  <si>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</si>
  <si>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</si>
  <si>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</si>
  <si>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</si>
  <si>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</si>
  <si>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交付税算入率の高い市債を中心に借り入れているため、類似団体平均より低い水準にある。一方、有形固定資産減価償却率は、学校施設や庁舎などの老朽化が進んでいるため、類似団体平均より高い水準にある。
　今後も引き続き、将来負担比率の抑制に努めるとともに、公共施設等総合管理計画に基づき老朽化した施設の長寿命化や更新整備などを計画的に進め、公共施設等の適正管理に努めていく。</t>
    <phoneticPr fontId="5"/>
  </si>
  <si>
    <t>　将来負担比率は、平成28年度以降算定されておらず、実質公債費比率は、類似団体平均と同じ傾向を示し、改善傾向にある。改善の要因は、市債の新規借入れを極力抑制し、市債残高を削減していること、また、合併特例事業債、過疎対策事業債、臨時財政対策債といった交付税算入率の高い市債を中心に借り入れていること、そして、新庁舎建替え等、今後、想定される大規模事業に備え、公共施設整備基金等の基金の積立を行っていることが挙げられる。</t>
    <rPh sb="153" eb="156">
      <t>シンチョウシャ</t>
    </rPh>
    <rPh sb="156" eb="158">
      <t>タテカ</t>
    </rPh>
    <rPh sb="159" eb="160">
      <t>トウ</t>
    </rPh>
    <rPh sb="161" eb="163">
      <t>コンゴ</t>
    </rPh>
    <rPh sb="164" eb="166">
      <t>ソウテイ</t>
    </rPh>
    <rPh sb="169" eb="172">
      <t>ダイキボ</t>
    </rPh>
    <rPh sb="172" eb="174">
      <t>ジギョウ</t>
    </rPh>
    <rPh sb="175" eb="176">
      <t>ソナ</t>
    </rPh>
    <rPh sb="178" eb="180">
      <t>コウキョウ</t>
    </rPh>
    <rPh sb="180" eb="182">
      <t>シセツ</t>
    </rPh>
    <rPh sb="182" eb="184">
      <t>セイビ</t>
    </rPh>
    <rPh sb="184" eb="186">
      <t>キキン</t>
    </rPh>
    <rPh sb="186" eb="187">
      <t>トウ</t>
    </rPh>
    <rPh sb="188" eb="190">
      <t>キキン</t>
    </rPh>
    <rPh sb="191" eb="193">
      <t>ツミタテ</t>
    </rPh>
    <rPh sb="194" eb="1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</si>
</sst>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7"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4F0-4B6A-B6EC-EED4AA10BF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47101</c:v>
                </c:pt>
                <c:pt idx="1">
                  <c:v>46971</c:v>
                </c:pt>
                <c:pt idx="2">
                  <c:v>43822</c:v>
                </c:pt>
                <c:pt idx="3">
                  <c:v>63820</c:v>
                </c:pt>
                <c:pt idx="4">
                  <c:v>87356</c:v>
                </c:pt>
              </c:numCache>
            </c:numRef>
          </c:val>
          <c:smooth val="0"/>
          <c:extLst>
            <c:ext xmlns:c16="http://schemas.microsoft.com/office/drawing/2014/chart" uri="{C3380CC4-5D6E-409C-BE32-E72D297353CC}">
              <c16:uniqueId val="{00000001-44F0-4B6A-B6EC-EED4AA10BF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7.97</c:v>
                </c:pt>
                <c:pt idx="1">
                  <c:v>6.06</c:v>
                </c:pt>
                <c:pt idx="2">
                  <c:v>5.92</c:v>
                </c:pt>
                <c:pt idx="3">
                  <c:v>3.83</c:v>
                </c:pt>
                <c:pt idx="4">
                  <c:v>3.71</c:v>
                </c:pt>
              </c:numCache>
            </c:numRef>
          </c:val>
          <c:extLst>
            <c:ext xmlns:c16="http://schemas.microsoft.com/office/drawing/2014/chart" uri="{C3380CC4-5D6E-409C-BE32-E72D297353CC}">
              <c16:uniqueId val="{00000000-26BA-4CC8-ACB2-80A34D7643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30.41</c:v>
                </c:pt>
                <c:pt idx="1">
                  <c:v>30.53</c:v>
                </c:pt>
                <c:pt idx="2">
                  <c:v>28.76</c:v>
                </c:pt>
                <c:pt idx="3">
                  <c:v>26.36</c:v>
                </c:pt>
                <c:pt idx="4">
                  <c:v>24.66</c:v>
                </c:pt>
              </c:numCache>
            </c:numRef>
          </c:val>
          <c:extLst>
            <c:ext xmlns:c16="http://schemas.microsoft.com/office/drawing/2014/chart" uri="{C3380CC4-5D6E-409C-BE32-E72D297353CC}">
              <c16:uniqueId val="{00000001-26BA-4CC8-ACB2-80A34D7643F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1.41</c:v>
                </c:pt>
                <c:pt idx="1">
                  <c:v>-1.93</c:v>
                </c:pt>
                <c:pt idx="2">
                  <c:v>-1.43</c:v>
                </c:pt>
                <c:pt idx="3">
                  <c:v>-4.32</c:v>
                </c:pt>
                <c:pt idx="4">
                  <c:v>-1.41</c:v>
                </c:pt>
              </c:numCache>
            </c:numRef>
          </c:val>
          <c:smooth val="0"/>
          <c:extLst>
            <c:ext xmlns:c16="http://schemas.microsoft.com/office/drawing/2014/chart" uri="{C3380CC4-5D6E-409C-BE32-E72D297353CC}">
              <c16:uniqueId val="{00000002-26BA-4CC8-ACB2-80A34D7643F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0.09</c:v>
                </c:pt>
                <c:pt idx="4">
                  <c:v>#N/A</c:v>
                </c:pt>
                <c:pt idx="5">
                  <c:v>0.12</c:v>
                </c:pt>
                <c:pt idx="6">
                  <c:v>#N/A</c:v>
                </c:pt>
                <c:pt idx="7">
                  <c:v>0.13</c:v>
                </c:pt>
                <c:pt idx="8">
                  <c:v>#N/A</c:v>
                </c:pt>
                <c:pt idx="9">
                  <c:v>0</c:v>
                </c:pt>
              </c:numCache>
            </c:numRef>
          </c:val>
          <c:extLst>
            <c:ext xmlns:c16="http://schemas.microsoft.com/office/drawing/2014/chart" uri="{C3380CC4-5D6E-409C-BE32-E72D297353CC}">
              <c16:uniqueId val="{00000000-B11B-45A1-93A1-24AD8ABE8E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1B-45A1-93A1-24AD8ABE8E61}"/>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0.06</c:v>
                </c:pt>
                <c:pt idx="4">
                  <c:v>#N/A</c:v>
                </c:pt>
                <c:pt idx="5">
                  <c:v>7.0000000000000007E-2</c:v>
                </c:pt>
                <c:pt idx="6">
                  <c:v>#N/A</c:v>
                </c:pt>
                <c:pt idx="7">
                  <c:v>0.06</c:v>
                </c:pt>
                <c:pt idx="8">
                  <c:v>#N/A</c:v>
                </c:pt>
                <c:pt idx="9">
                  <c:v>0.01</c:v>
                </c:pt>
              </c:numCache>
            </c:numRef>
          </c:val>
          <c:extLst>
            <c:ext xmlns:c16="http://schemas.microsoft.com/office/drawing/2014/chart" uri="{C3380CC4-5D6E-409C-BE32-E72D297353CC}">
              <c16:uniqueId val="{00000002-B11B-45A1-93A1-24AD8ABE8E6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B11B-45A1-93A1-24AD8ABE8E61}"/>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4-B11B-45A1-93A1-24AD8ABE8E6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0.4</c:v>
                </c:pt>
                <c:pt idx="4">
                  <c:v>#N/A</c:v>
                </c:pt>
                <c:pt idx="5">
                  <c:v>1.1200000000000001</c:v>
                </c:pt>
                <c:pt idx="6">
                  <c:v>#N/A</c:v>
                </c:pt>
                <c:pt idx="7">
                  <c:v>0.82</c:v>
                </c:pt>
                <c:pt idx="8">
                  <c:v>#N/A</c:v>
                </c:pt>
                <c:pt idx="9">
                  <c:v>0.54</c:v>
                </c:pt>
              </c:numCache>
            </c:numRef>
          </c:val>
          <c:extLst>
            <c:ext xmlns:c16="http://schemas.microsoft.com/office/drawing/2014/chart" uri="{C3380CC4-5D6E-409C-BE32-E72D297353CC}">
              <c16:uniqueId val="{00000005-B11B-45A1-93A1-24AD8ABE8E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5.81</c:v>
                </c:pt>
                <c:pt idx="4">
                  <c:v>#N/A</c:v>
                </c:pt>
                <c:pt idx="5">
                  <c:v>2.98</c:v>
                </c:pt>
                <c:pt idx="6">
                  <c:v>#N/A</c:v>
                </c:pt>
                <c:pt idx="7">
                  <c:v>2.91</c:v>
                </c:pt>
                <c:pt idx="8">
                  <c:v>#N/A</c:v>
                </c:pt>
                <c:pt idx="9">
                  <c:v>2.76</c:v>
                </c:pt>
              </c:numCache>
            </c:numRef>
          </c:val>
          <c:extLst>
            <c:ext xmlns:c16="http://schemas.microsoft.com/office/drawing/2014/chart" uri="{C3380CC4-5D6E-409C-BE32-E72D297353CC}">
              <c16:uniqueId val="{00000006-B11B-45A1-93A1-24AD8ABE8E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7.92</c:v>
                </c:pt>
                <c:pt idx="2">
                  <c:v>#N/A</c:v>
                </c:pt>
                <c:pt idx="3">
                  <c:v>5.99</c:v>
                </c:pt>
                <c:pt idx="4">
                  <c:v>#N/A</c:v>
                </c:pt>
                <c:pt idx="5">
                  <c:v>5.83</c:v>
                </c:pt>
                <c:pt idx="6">
                  <c:v>#N/A</c:v>
                </c:pt>
                <c:pt idx="7">
                  <c:v>3.77</c:v>
                </c:pt>
                <c:pt idx="8">
                  <c:v>#N/A</c:v>
                </c:pt>
                <c:pt idx="9">
                  <c:v>3.69</c:v>
                </c:pt>
              </c:numCache>
            </c:numRef>
          </c:val>
          <c:extLst>
            <c:ext xmlns:c16="http://schemas.microsoft.com/office/drawing/2014/chart" uri="{C3380CC4-5D6E-409C-BE32-E72D297353CC}">
              <c16:uniqueId val="{00000007-B11B-45A1-93A1-24AD8ABE8E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3.85</c:v>
                </c:pt>
                <c:pt idx="2">
                  <c:v>#N/A</c:v>
                </c:pt>
                <c:pt idx="3">
                  <c:v>4.8899999999999997</c:v>
                </c:pt>
                <c:pt idx="4">
                  <c:v>#N/A</c:v>
                </c:pt>
                <c:pt idx="5">
                  <c:v>5.28</c:v>
                </c:pt>
                <c:pt idx="6">
                  <c:v>#N/A</c:v>
                </c:pt>
                <c:pt idx="7">
                  <c:v>5.7</c:v>
                </c:pt>
                <c:pt idx="8">
                  <c:v>#N/A</c:v>
                </c:pt>
                <c:pt idx="9">
                  <c:v>5.86</c:v>
                </c:pt>
              </c:numCache>
            </c:numRef>
          </c:val>
          <c:extLst>
            <c:ext xmlns:c16="http://schemas.microsoft.com/office/drawing/2014/chart" uri="{C3380CC4-5D6E-409C-BE32-E72D297353CC}">
              <c16:uniqueId val="{00000008-B11B-45A1-93A1-24AD8ABE8E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23.04</c:v>
                </c:pt>
                <c:pt idx="2">
                  <c:v>#N/A</c:v>
                </c:pt>
                <c:pt idx="3">
                  <c:v>22.72</c:v>
                </c:pt>
                <c:pt idx="4">
                  <c:v>#N/A</c:v>
                </c:pt>
                <c:pt idx="5">
                  <c:v>19.38</c:v>
                </c:pt>
                <c:pt idx="6">
                  <c:v>#N/A</c:v>
                </c:pt>
                <c:pt idx="7">
                  <c:v>14.68</c:v>
                </c:pt>
                <c:pt idx="8">
                  <c:v>#N/A</c:v>
                </c:pt>
                <c:pt idx="9">
                  <c:v>11.73</c:v>
                </c:pt>
              </c:numCache>
            </c:numRef>
          </c:val>
          <c:extLst>
            <c:ext xmlns:c16="http://schemas.microsoft.com/office/drawing/2014/chart" uri="{C3380CC4-5D6E-409C-BE32-E72D297353CC}">
              <c16:uniqueId val="{00000009-B11B-45A1-93A1-24AD8ABE8E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3773</c:v>
                </c:pt>
                <c:pt idx="5">
                  <c:v>3929</c:v>
                </c:pt>
                <c:pt idx="8">
                  <c:v>4000</c:v>
                </c:pt>
                <c:pt idx="11">
                  <c:v>3962</c:v>
                </c:pt>
                <c:pt idx="14">
                  <c:v>3880</c:v>
                </c:pt>
              </c:numCache>
            </c:numRef>
          </c:val>
          <c:extLst>
            <c:ext xmlns:c16="http://schemas.microsoft.com/office/drawing/2014/chart" uri="{C3380CC4-5D6E-409C-BE32-E72D297353CC}">
              <c16:uniqueId val="{00000000-BD62-47A4-B04A-12E7D37B51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62-47A4-B04A-12E7D37B51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153</c:v>
                </c:pt>
                <c:pt idx="3">
                  <c:v>110</c:v>
                </c:pt>
                <c:pt idx="6">
                  <c:v>100</c:v>
                </c:pt>
                <c:pt idx="9">
                  <c:v>68</c:v>
                </c:pt>
                <c:pt idx="12">
                  <c:v>77</c:v>
                </c:pt>
              </c:numCache>
            </c:numRef>
          </c:val>
          <c:extLst>
            <c:ext xmlns:c16="http://schemas.microsoft.com/office/drawing/2014/chart" uri="{C3380CC4-5D6E-409C-BE32-E72D297353CC}">
              <c16:uniqueId val="{00000002-BD62-47A4-B04A-12E7D37B51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32</c:v>
                </c:pt>
                <c:pt idx="6">
                  <c:v>2</c:v>
                </c:pt>
                <c:pt idx="9">
                  <c:v>0</c:v>
                </c:pt>
                <c:pt idx="12">
                  <c:v>0</c:v>
                </c:pt>
              </c:numCache>
            </c:numRef>
          </c:val>
          <c:extLst>
            <c:ext xmlns:c16="http://schemas.microsoft.com/office/drawing/2014/chart" uri="{C3380CC4-5D6E-409C-BE32-E72D297353CC}">
              <c16:uniqueId val="{00000003-BD62-47A4-B04A-12E7D37B51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597</c:v>
                </c:pt>
                <c:pt idx="3">
                  <c:v>491</c:v>
                </c:pt>
                <c:pt idx="6">
                  <c:v>585</c:v>
                </c:pt>
                <c:pt idx="9">
                  <c:v>624</c:v>
                </c:pt>
                <c:pt idx="12">
                  <c:v>670</c:v>
                </c:pt>
              </c:numCache>
            </c:numRef>
          </c:val>
          <c:extLst>
            <c:ext xmlns:c16="http://schemas.microsoft.com/office/drawing/2014/chart" uri="{C3380CC4-5D6E-409C-BE32-E72D297353CC}">
              <c16:uniqueId val="{00000004-BD62-47A4-B04A-12E7D37B51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62-47A4-B04A-12E7D37B51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62-47A4-B04A-12E7D37B51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4456</c:v>
                </c:pt>
                <c:pt idx="3">
                  <c:v>4552</c:v>
                </c:pt>
                <c:pt idx="6">
                  <c:v>4678</c:v>
                </c:pt>
                <c:pt idx="9">
                  <c:v>4622</c:v>
                </c:pt>
                <c:pt idx="12">
                  <c:v>4314</c:v>
                </c:pt>
              </c:numCache>
            </c:numRef>
          </c:val>
          <c:extLst>
            <c:ext xmlns:c16="http://schemas.microsoft.com/office/drawing/2014/chart" uri="{C3380CC4-5D6E-409C-BE32-E72D297353CC}">
              <c16:uniqueId val="{00000007-BD62-47A4-B04A-12E7D37B51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1479</c:v>
                </c:pt>
                <c:pt idx="2">
                  <c:v>#N/A</c:v>
                </c:pt>
                <c:pt idx="3">
                  <c:v>#N/A</c:v>
                </c:pt>
                <c:pt idx="4">
                  <c:v>1256</c:v>
                </c:pt>
                <c:pt idx="5">
                  <c:v>#N/A</c:v>
                </c:pt>
                <c:pt idx="6">
                  <c:v>#N/A</c:v>
                </c:pt>
                <c:pt idx="7">
                  <c:v>1365</c:v>
                </c:pt>
                <c:pt idx="8">
                  <c:v>#N/A</c:v>
                </c:pt>
                <c:pt idx="9">
                  <c:v>#N/A</c:v>
                </c:pt>
                <c:pt idx="10">
                  <c:v>1352</c:v>
                </c:pt>
                <c:pt idx="11">
                  <c:v>#N/A</c:v>
                </c:pt>
                <c:pt idx="12">
                  <c:v>#N/A</c:v>
                </c:pt>
                <c:pt idx="13">
                  <c:v>1181</c:v>
                </c:pt>
                <c:pt idx="14">
                  <c:v>#N/A</c:v>
                </c:pt>
              </c:numCache>
            </c:numRef>
          </c:val>
          <c:smooth val="0"/>
          <c:extLst>
            <c:ext xmlns:c16="http://schemas.microsoft.com/office/drawing/2014/chart" uri="{C3380CC4-5D6E-409C-BE32-E72D297353CC}">
              <c16:uniqueId val="{00000008-BD62-47A4-B04A-12E7D37B51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32004</c:v>
                </c:pt>
                <c:pt idx="5">
                  <c:v>31232</c:v>
                </c:pt>
                <c:pt idx="8">
                  <c:v>31420</c:v>
                </c:pt>
                <c:pt idx="11">
                  <c:v>33019</c:v>
                </c:pt>
                <c:pt idx="14">
                  <c:v>37453</c:v>
                </c:pt>
              </c:numCache>
            </c:numRef>
          </c:val>
          <c:extLst>
            <c:ext xmlns:c16="http://schemas.microsoft.com/office/drawing/2014/chart" uri="{C3380CC4-5D6E-409C-BE32-E72D297353CC}">
              <c16:uniqueId val="{00000000-CC2C-4051-AC0F-0FC4FD8BF5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8611</c:v>
                </c:pt>
                <c:pt idx="5">
                  <c:v>8152</c:v>
                </c:pt>
                <c:pt idx="8">
                  <c:v>7946</c:v>
                </c:pt>
                <c:pt idx="11">
                  <c:v>8095</c:v>
                </c:pt>
                <c:pt idx="14">
                  <c:v>8250</c:v>
                </c:pt>
              </c:numCache>
            </c:numRef>
          </c:val>
          <c:extLst>
            <c:ext xmlns:c16="http://schemas.microsoft.com/office/drawing/2014/chart" uri="{C3380CC4-5D6E-409C-BE32-E72D297353CC}">
              <c16:uniqueId val="{00000001-CC2C-4051-AC0F-0FC4FD8BF5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12892</c:v>
                </c:pt>
                <c:pt idx="5">
                  <c:v>13057</c:v>
                </c:pt>
                <c:pt idx="8">
                  <c:v>13820</c:v>
                </c:pt>
                <c:pt idx="11">
                  <c:v>13767</c:v>
                </c:pt>
                <c:pt idx="14">
                  <c:v>13045</c:v>
                </c:pt>
              </c:numCache>
            </c:numRef>
          </c:val>
          <c:extLst>
            <c:ext xmlns:c16="http://schemas.microsoft.com/office/drawing/2014/chart" uri="{C3380CC4-5D6E-409C-BE32-E72D297353CC}">
              <c16:uniqueId val="{00000002-CC2C-4051-AC0F-0FC4FD8BF5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2C-4051-AC0F-0FC4FD8BF5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C-4051-AC0F-0FC4FD8BF5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574</c:v>
                </c:pt>
                <c:pt idx="9">
                  <c:v>850</c:v>
                </c:pt>
                <c:pt idx="12">
                  <c:v>0</c:v>
                </c:pt>
              </c:numCache>
            </c:numRef>
          </c:val>
          <c:extLst>
            <c:ext xmlns:c16="http://schemas.microsoft.com/office/drawing/2014/chart" uri="{C3380CC4-5D6E-409C-BE32-E72D297353CC}">
              <c16:uniqueId val="{00000005-CC2C-4051-AC0F-0FC4FD8BF5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5699</c:v>
                </c:pt>
                <c:pt idx="3">
                  <c:v>5655</c:v>
                </c:pt>
                <c:pt idx="6">
                  <c:v>5518</c:v>
                </c:pt>
                <c:pt idx="9">
                  <c:v>5480</c:v>
                </c:pt>
                <c:pt idx="12">
                  <c:v>5079</c:v>
                </c:pt>
              </c:numCache>
            </c:numRef>
          </c:val>
          <c:extLst>
            <c:ext xmlns:c16="http://schemas.microsoft.com/office/drawing/2014/chart" uri="{C3380CC4-5D6E-409C-BE32-E72D297353CC}">
              <c16:uniqueId val="{00000006-CC2C-4051-AC0F-0FC4FD8BF5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c:v>
                </c:pt>
                <c:pt idx="3">
                  <c:v>2</c:v>
                </c:pt>
                <c:pt idx="6">
                  <c:v>0</c:v>
                </c:pt>
                <c:pt idx="9">
                  <c:v>0</c:v>
                </c:pt>
                <c:pt idx="12">
                  <c:v>0</c:v>
                </c:pt>
              </c:numCache>
            </c:numRef>
          </c:val>
          <c:extLst>
            <c:ext xmlns:c16="http://schemas.microsoft.com/office/drawing/2014/chart" uri="{C3380CC4-5D6E-409C-BE32-E72D297353CC}">
              <c16:uniqueId val="{00000007-CC2C-4051-AC0F-0FC4FD8BF5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5345</c:v>
                </c:pt>
                <c:pt idx="3">
                  <c:v>5309</c:v>
                </c:pt>
                <c:pt idx="6">
                  <c:v>5636</c:v>
                </c:pt>
                <c:pt idx="9">
                  <c:v>5895</c:v>
                </c:pt>
                <c:pt idx="12">
                  <c:v>10765</c:v>
                </c:pt>
              </c:numCache>
            </c:numRef>
          </c:val>
          <c:extLst>
            <c:ext xmlns:c16="http://schemas.microsoft.com/office/drawing/2014/chart" uri="{C3380CC4-5D6E-409C-BE32-E72D297353CC}">
              <c16:uniqueId val="{00000008-CC2C-4051-AC0F-0FC4FD8BF5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369</c:v>
                </c:pt>
                <c:pt idx="3">
                  <c:v>275</c:v>
                </c:pt>
                <c:pt idx="6">
                  <c:v>623</c:v>
                </c:pt>
                <c:pt idx="9">
                  <c:v>567</c:v>
                </c:pt>
                <c:pt idx="12">
                  <c:v>491</c:v>
                </c:pt>
              </c:numCache>
            </c:numRef>
          </c:val>
          <c:extLst>
            <c:ext xmlns:c16="http://schemas.microsoft.com/office/drawing/2014/chart" uri="{C3380CC4-5D6E-409C-BE32-E72D297353CC}">
              <c16:uniqueId val="{00000009-CC2C-4051-AC0F-0FC4FD8BF5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41027</c:v>
                </c:pt>
                <c:pt idx="3">
                  <c:v>39209</c:v>
                </c:pt>
                <c:pt idx="6">
                  <c:v>37816</c:v>
                </c:pt>
                <c:pt idx="9">
                  <c:v>37990</c:v>
                </c:pt>
                <c:pt idx="12">
                  <c:v>41795</c:v>
                </c:pt>
              </c:numCache>
            </c:numRef>
          </c:val>
          <c:extLst>
            <c:ext xmlns:c16="http://schemas.microsoft.com/office/drawing/2014/chart" uri="{C3380CC4-5D6E-409C-BE32-E72D297353CC}">
              <c16:uniqueId val="{0000000A-CC2C-4051-AC0F-0FC4FD8BF5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2C-4051-AC0F-0FC4FD8BF5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6313</c:v>
                </c:pt>
                <c:pt idx="1">
                  <c:v>5814</c:v>
                </c:pt>
                <c:pt idx="2">
                  <c:v>5515</c:v>
                </c:pt>
              </c:numCache>
            </c:numRef>
          </c:val>
          <c:extLst>
            <c:ext xmlns:c16="http://schemas.microsoft.com/office/drawing/2014/chart" uri="{C3380CC4-5D6E-409C-BE32-E72D297353CC}">
              <c16:uniqueId val="{00000000-B27B-4865-9EEA-BD1E8D0CB5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1297</c:v>
                </c:pt>
                <c:pt idx="1">
                  <c:v>1301</c:v>
                </c:pt>
                <c:pt idx="2">
                  <c:v>1306</c:v>
                </c:pt>
              </c:numCache>
            </c:numRef>
          </c:val>
          <c:extLst>
            <c:ext xmlns:c16="http://schemas.microsoft.com/office/drawing/2014/chart" uri="{C3380CC4-5D6E-409C-BE32-E72D297353CC}">
              <c16:uniqueId val="{00000001-B27B-4865-9EEA-BD1E8D0CB5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6297</c:v>
                </c:pt>
                <c:pt idx="1">
                  <c:v>6533</c:v>
                </c:pt>
                <c:pt idx="2">
                  <c:v>6011</c:v>
                </c:pt>
              </c:numCache>
            </c:numRef>
          </c:val>
          <c:extLst>
            <c:ext xmlns:c16="http://schemas.microsoft.com/office/drawing/2014/chart" uri="{C3380CC4-5D6E-409C-BE32-E72D297353CC}">
              <c16:uniqueId val="{00000002-B27B-4865-9EEA-BD1E8D0CB5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{3E328847-ACF2-4A85-A6CC-9D5EA6C3B0F4}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E13-4FCA-810B-3D1D727FC7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{3B4BA546-4AED-4389-B535-B5E4AF54697A}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13-4FCA-810B-3D1D727FC7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{22AB342A-CB46-444D-9120-EB58599BD96A}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13-4FCA-810B-3D1D727FC7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{19E5BECC-8CBD-4AF4-89FD-AEA8C1076FC9}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13-4FCA-810B-3D1D727FC7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{68B67D47-9500-4C08-9981-24D418702524}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13-4FCA-810B-3D1D727FC7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{264FD253-5803-43CA-BD33-55999C4286DE}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E13-4FCA-810B-3D1D727FC7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{01F80572-B4C6-41E9-8E28-BB22969E9D2E}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E13-4FCA-810B-3D1D727FC7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{BDF9C9FB-CAA6-425F-8CA1-87E5D87BFF51}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E13-4FCA-810B-3D1D727FC7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{C8E05D22-26D0-4BCF-A519-1DC241CE55CB}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E13-4FCA-810B-3D1D727FC7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59.3</c:v>
                </c:pt>
                <c:pt idx="16">
                  <c:v>61.2</c:v>
                </c:pt>
                <c:pt idx="24">
                  <c:v>62.8</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13-4FCA-810B-3D1D727FC7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{9D9D8AE5-9B19-422A-9F29-A593A1B299EF}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E13-4FCA-810B-3D1D727FC7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{5817221F-5B70-4AE2-875D-284D1FBF41C1}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13-4FCA-810B-3D1D727FC7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{9371AABD-AD82-4A6E-B474-CFDD3E9D606B}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13-4FCA-810B-3D1D727FC7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{BAF402AD-F247-4694-B741-BE9AE42378EC}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13-4FCA-810B-3D1D727FC7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{5C977FA5-3CF2-49E6-AB63-FD11D8DE4D03}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13-4FCA-810B-3D1D727FC7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{8539B601-2105-45F5-94DD-8AFEB9361A47}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E13-4FCA-810B-3D1D727FC7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{D62C8740-DA73-44F6-B2B4-FB018DE83F36}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E13-4FCA-810B-3D1D727FC71A}"/>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{D4B6E10E-F8E3-4637-815B-F9762A3FC775}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E13-4FCA-810B-3D1D727FC71A}"/>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{BE547567-BDC6-4367-9AB0-7AC532037305}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E13-4FCA-810B-3D1D727FC7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E13-4FCA-810B-3D1D727FC71A}"/>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{D52AE40B-F05B-4220-8D10-ED77CAD06037}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B7D-4535-95DB-D7BBC7EDDF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{7246A76F-4099-41D6-A1EA-C3CC36B159EA}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7D-4535-95DB-D7BBC7EDDF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{10BF4997-A83D-4D54-9D69-6CB4E6F0993B}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7D-4535-95DB-D7BBC7EDDF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{AD3B83DE-D467-48F5-AC4B-5A089690ADD8}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7D-4535-95DB-D7BBC7EDDF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{E60CA5AB-4C81-42C7-8BF5-3708B57D6130}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7D-4535-95DB-D7BBC7EDDFB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{821C90D1-48AE-42B8-8E13-2B6EF4FFAE30}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B7D-4535-95DB-D7BBC7EDDFB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{BCA9766D-C7AA-425F-BB61-BA18BE04E49F}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B7D-4535-95DB-D7BBC7EDDFB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{E735A9F9-816B-4753-A84C-A51EA42915E1}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B7D-4535-95DB-D7BBC7EDDFB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{447C89F4-B658-451D-A550-CB4AD1A20432}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B7D-4535-95DB-D7BBC7EDDF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7.4</c:v>
                </c:pt>
                <c:pt idx="16">
                  <c:v>7.2</c:v>
                </c:pt>
                <c:pt idx="24">
                  <c:v>7</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7D-4535-95DB-D7BBC7EDDF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{D3B9C29E-CF52-41CD-A1F2-48E76631BECE}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B7D-4535-95DB-D7BBC7EDDF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{700342BE-9408-4FA2-A8C6-A56F434CA92C}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7D-4535-95DB-D7BBC7EDDF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{0B1FB304-0ABE-4D03-8642-56C14D2ACE76}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7D-4535-95DB-D7BBC7EDDF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{6A0E1989-3FCC-4A60-B3D8-59A66F754CD2}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7D-4535-95DB-D7BBC7EDDF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{0EB3361C-8B15-438D-83A0-7AAA03C0809C}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7D-4535-95DB-D7BBC7EDDFB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{534016E1-33B5-49D5-A4AF-24039EDD77A1}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B7D-4535-95DB-D7BBC7EDDFB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{B07D311F-6350-4647-8B12-4F2B9598AB85}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B7D-4535-95DB-D7BBC7EDDFB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{189E7D93-56AE-4C68-B89F-1317C6E49B4B}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B7D-4535-95DB-D7BBC7EDDF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{BBEB2F32-022A-4870-8A25-91E252D8FE2C}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B7D-4535-95DB-D7BBC7EDDF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B7D-4535-95DB-D7BBC7EDDFB4}"/>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については、令和２年度は、平成</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年度に借り入れた一般廃棄物処理事業債等の償還が、前年度で完了したことなどにより、前年度に比べ減少している。</a:t>
          </a:r>
        </a:p>
        <a:p>
          <a:r>
            <a:rPr kumimoji="1" lang="ja-JP" altLang="en-US" sz="1400">
              <a:solidFill>
                <a:sysClr val="windowText" lastClr="000000"/>
              </a:solidFill>
              <a:latin typeface="ＭＳ ゴシック" pitchFamily="49" charset="-128"/>
              <a:ea typeface="ＭＳ ゴシック" pitchFamily="49" charset="-128"/>
            </a:rPr>
            <a:t>　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については、算入率の有利な市債を中心に借り入れており、高い値で推移している。令和２年度は、事業費補正により基準財政需要額に算入された公債費の減などにより、前年度に比べ減少している。</a:t>
          </a: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の減を上回ったため、実質公債費比率の分子は、前年度に比べ減少している。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については、令和２年度は前年度に比べ増加した。これは、合併特例事業債及び病院事業会計の起債残高の増などにより、一般会計等に係る地方債の現在高及び公営企業債等繰入見込額が増加したためである。</a:t>
          </a:r>
        </a:p>
        <a:p>
          <a:r>
            <a:rPr kumimoji="1" lang="ja-JP" altLang="en-US" sz="1400">
              <a:solidFill>
                <a:sysClr val="windowText" lastClr="000000"/>
              </a:solidFill>
              <a:latin typeface="ＭＳ ゴシック" pitchFamily="49" charset="-128"/>
              <a:ea typeface="ＭＳ ゴシック" pitchFamily="49" charset="-128"/>
            </a:rPr>
            <a:t>　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については、令和２年度は前年度に比べ増加した。これは、保健衛生費及び公債費の増などにより、基準財政需要額算入見込額が増加したためである。</a:t>
          </a:r>
        </a:p>
        <a:p>
          <a:r>
            <a:rPr kumimoji="1" lang="ja-JP" altLang="en-US" sz="1400">
              <a:solidFill>
                <a:sysClr val="windowText" lastClr="000000"/>
              </a:solidFill>
              <a:latin typeface="ＭＳ ゴシック" pitchFamily="49" charset="-128"/>
              <a:ea typeface="ＭＳ ゴシック" pitchFamily="49" charset="-128"/>
            </a:rPr>
            <a:t>　将来負担比率の分子については、令和２年度は前年度に比べ増加したが、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を上回ったため、令和２年度において将来負担比率は算出されなかった。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「職員退職手当基金」、「公共施設整備基金」、「学校施設整備基金」などに合計で８億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万円を積み立てた一方、「新病院建設基金」を６億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万円、「財政調整基金」を３億円、「公共施設整備基金」を市役所新庁舎整備事業、プラザおおるり施設改修事業等のため２億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万円、「学校施設整備基金」を島田第四小学校改築事業及び島田第一小学校改築事業のため２億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万８千円など合計で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万２千円を取り崩したことにより、基金全体としては８億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万２千円の減となった。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・地域振興基金：地域振興に係る施策の推進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・職員退職手当基金：退職手当の財源</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・新病院建設基金：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万３千円を積み立てた一方で、新病院建設事業の財源として、６億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・公共施設整備基金：今後の市役所新庁舎整備事業等に備えて１億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万７千円を積み立てた一方で、市役所新庁舎整備事業、プラザおおるり施設改修事業等の財源として、２億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・学校施設整備基金：今後の島田第一小学校改築事業等のため１億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万５千円を積み立てた一方で、島田第四小学校改築事業及び島田第一小学校改築事業の財源として、２億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万８千円を取り崩したことによる減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・地域振興基金：新病院建設後の一般会計が負担する公債費及び病院事業債の償還に係る出資金の財源として活用する。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・公共施設整備基金：公共施設の更新等に備えるため、決算剰余金を優先的に積み立てる。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・職員退職手当基金：定年延長による職員退職者数の変動により退職手当が増嵩する場合など、年度間の負担平準化のため計画的に活用する。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万６千円積み立てた一方、３億円を取り崩したため、前年度に比べ２億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万４千円の減となった。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年度から積立てを行っていないが、その代わりに、公共施設及び学校施設の整備に向けて、特定目的基金への積立てを行っている。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経済事情の著しい変動、大規模災害等の不測の事態にも対応できるように、財政調整基金及び減債基金により、１年度に必要な一般財源の１か月分に相当する金額以上を確保していく。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一般財源の１か月分に相当する金額は約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億円となる。令和２年度末時点では、残高が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万３千円あり、確保ができている。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万５千円積み立てた一方、取り崩しをしなかったため、前年度に比べ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万５千円の増となった。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経済事情の著しい変動、大規模災害等の不測の事態にも対応できるように、財政調整基金及び減債基金により、１年度に必要な一般財源の１か月分に相当する金額以上を確保していく。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また、経済事情の変動等により財源が不足する場合や市債の償還額が他の年度に比べ多額となる場合、年度間の負担平準化のため計画的に活用する。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有形固定資産減価償却率は、前年度と比べ</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ポイントの上昇となった。全国平均、類似団体内平均及び静岡県平均より高い水準にある。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老朽化している建物が多く、今後更新や大規模修繕費が増加することが予想される。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財政状況が厳しい中、公民連携、施設の適正配置、長期的な修繕・更新計画の作成等、公共施設マネジメントの取組を実施していく。</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91" name="楕円 90"/>
        <xdr:cNvSpPr/>
      </xdr:nvSpPr>
      <xdr:spPr>
        <a:xfrm>
          <a:off x="4711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92" name="有形固定資産減価償却率該当値テキスト"/>
        <xdr:cNvSpPr txBox="1"/>
      </xdr:nvSpPr>
      <xdr:spPr>
        <a:xfrm>
          <a:off x="4813300"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xdr:cNvSpPr/>
      </xdr:nvSpPr>
      <xdr:spPr>
        <a:xfrm>
          <a:off x="40005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86360</xdr:rowOff>
    </xdr:to>
    <xdr:cxnSp macro="">
      <xdr:nvCxnSpPr>
        <xdr:cNvPr id="94" name="直線コネクタ 93"/>
        <xdr:cNvCxnSpPr/>
      </xdr:nvCxnSpPr>
      <xdr:spPr>
        <a:xfrm>
          <a:off x="4051300" y="536172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5" name="楕円 94"/>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46778</xdr:rowOff>
    </xdr:to>
    <xdr:cxnSp macro="">
      <xdr:nvCxnSpPr>
        <xdr:cNvPr id="96" name="直線コネクタ 95"/>
        <xdr:cNvCxnSpPr/>
      </xdr:nvCxnSpPr>
      <xdr:spPr>
        <a:xfrm>
          <a:off x="3289300" y="530415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41487</xdr:rowOff>
    </xdr:from>
    <xdr:to>
      <xdr:col>11</xdr:col>
      <xdr:colOff>187325</xdr:colOff>
      <xdr:row>30</xdr:row>
      <xdr:rowOff>143087</xdr:rowOff>
    </xdr:to>
    <xdr:sp macro="" textlink="">
      <xdr:nvSpPr>
        <xdr:cNvPr id="97" name="楕円 96"/>
        <xdr:cNvSpPr/>
      </xdr:nvSpPr>
      <xdr:spPr>
        <a:xfrm>
          <a:off x="24765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92287</xdr:rowOff>
    </xdr:from>
    <xdr:to>
      <xdr:col>15</xdr:col>
      <xdr:colOff>136525</xdr:colOff>
      <xdr:row>30</xdr:row>
      <xdr:rowOff>160655</xdr:rowOff>
    </xdr:to>
    <xdr:cxnSp macro="">
      <xdr:nvCxnSpPr>
        <xdr:cNvPr id="98" name="直線コネクタ 97"/>
        <xdr:cNvCxnSpPr/>
      </xdr:nvCxnSpPr>
      <xdr:spPr>
        <a:xfrm>
          <a:off x="2527300" y="523578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99" name="楕円 98"/>
        <xdr:cNvSpPr/>
      </xdr:nvSpPr>
      <xdr:spPr>
        <a:xfrm>
          <a:off x="1714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92287</xdr:rowOff>
    </xdr:to>
    <xdr:cxnSp macro="">
      <xdr:nvCxnSpPr>
        <xdr:cNvPr id="100" name="直線コネクタ 99"/>
        <xdr:cNvCxnSpPr/>
      </xdr:nvCxnSpPr>
      <xdr:spPr>
        <a:xfrm>
          <a:off x="1765300" y="519620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5" name="n_1main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6" name="n_2main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7" name="n_3main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108" name="n_4mainValue有形固定資産減価償却率"/>
        <xdr:cNvSpPr txBox="1"/>
      </xdr:nvSpPr>
      <xdr:spPr>
        <a:xfrm>
          <a:off x="1562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債務償還比率は、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令和２年度においては、地方債の現在高、公営企業債等繰入見込額の増により、前年度比で悪化したものの、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類似団体平均、全国平均及び静岡県平均より低く、本市の債務償還能力は高い水準にあるといえる。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これは、借入れを抑制し、市債残高を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抑制している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こと、また、基金への新規積立てを進め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ことに起因している。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27213</xdr:rowOff>
    </xdr:from>
    <xdr:to>
      <xdr:col>76</xdr:col>
      <xdr:colOff>73025</xdr:colOff>
      <xdr:row>30</xdr:row>
      <xdr:rowOff>128813</xdr:rowOff>
    </xdr:to>
    <xdr:sp macro="" textlink="">
      <xdr:nvSpPr>
        <xdr:cNvPr id="153" name="楕円 152"/>
        <xdr:cNvSpPr/>
      </xdr:nvSpPr>
      <xdr:spPr>
        <a:xfrm>
          <a:off x="14744700" y="51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50090</xdr:rowOff>
    </xdr:from>
    <xdr:ext cx="469744" cy="259045"/>
    <xdr:sp macro="" textlink="">
      <xdr:nvSpPr>
        <xdr:cNvPr id="154" name="債務償還比率該当値テキスト"/>
        <xdr:cNvSpPr txBox="1"/>
      </xdr:nvSpPr>
      <xdr:spPr>
        <a:xfrm>
          <a:off x="14846300" y="50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31461</xdr:rowOff>
    </xdr:from>
    <xdr:to>
      <xdr:col>72</xdr:col>
      <xdr:colOff>123825</xdr:colOff>
      <xdr:row>29</xdr:row>
      <xdr:rowOff>133061</xdr:rowOff>
    </xdr:to>
    <xdr:sp macro="" textlink="">
      <xdr:nvSpPr>
        <xdr:cNvPr id="155" name="楕円 154"/>
        <xdr:cNvSpPr/>
      </xdr:nvSpPr>
      <xdr:spPr>
        <a:xfrm>
          <a:off x="14033500" y="50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82261</xdr:rowOff>
    </xdr:from>
    <xdr:to>
      <xdr:col>76</xdr:col>
      <xdr:colOff>22225</xdr:colOff>
      <xdr:row>30</xdr:row>
      <xdr:rowOff>78013</xdr:rowOff>
    </xdr:to>
    <xdr:cxnSp macro="">
      <xdr:nvCxnSpPr>
        <xdr:cNvPr id="156" name="直線コネクタ 155"/>
        <xdr:cNvCxnSpPr/>
      </xdr:nvCxnSpPr>
      <xdr:spPr>
        <a:xfrm>
          <a:off x="14084300" y="5054311"/>
          <a:ext cx="711200" cy="16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6152</xdr:rowOff>
    </xdr:from>
    <xdr:to>
      <xdr:col>68</xdr:col>
      <xdr:colOff>123825</xdr:colOff>
      <xdr:row>29</xdr:row>
      <xdr:rowOff>107752</xdr:rowOff>
    </xdr:to>
    <xdr:sp macro="" textlink="">
      <xdr:nvSpPr>
        <xdr:cNvPr id="157" name="楕円 156"/>
        <xdr:cNvSpPr/>
      </xdr:nvSpPr>
      <xdr:spPr>
        <a:xfrm>
          <a:off x="13271500" y="49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56952</xdr:rowOff>
    </xdr:from>
    <xdr:to>
      <xdr:col>72</xdr:col>
      <xdr:colOff>73025</xdr:colOff>
      <xdr:row>29</xdr:row>
      <xdr:rowOff>82261</xdr:rowOff>
    </xdr:to>
    <xdr:cxnSp macro="">
      <xdr:nvCxnSpPr>
        <xdr:cNvPr id="158" name="直線コネクタ 157"/>
        <xdr:cNvCxnSpPr/>
      </xdr:nvCxnSpPr>
      <xdr:spPr>
        <a:xfrm>
          <a:off x="13322300" y="5029002"/>
          <a:ext cx="762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38538</xdr:rowOff>
    </xdr:from>
    <xdr:to>
      <xdr:col>64</xdr:col>
      <xdr:colOff>123825</xdr:colOff>
      <xdr:row>29</xdr:row>
      <xdr:rowOff>140138</xdr:rowOff>
    </xdr:to>
    <xdr:sp macro="" textlink="">
      <xdr:nvSpPr>
        <xdr:cNvPr id="159" name="楕円 158"/>
        <xdr:cNvSpPr/>
      </xdr:nvSpPr>
      <xdr:spPr>
        <a:xfrm>
          <a:off x="12509500" y="50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56952</xdr:rowOff>
    </xdr:from>
    <xdr:to>
      <xdr:col>68</xdr:col>
      <xdr:colOff>73025</xdr:colOff>
      <xdr:row>29</xdr:row>
      <xdr:rowOff>89338</xdr:rowOff>
    </xdr:to>
    <xdr:cxnSp macro="">
      <xdr:nvCxnSpPr>
        <xdr:cNvPr id="160" name="直線コネクタ 159"/>
        <xdr:cNvCxnSpPr/>
      </xdr:nvCxnSpPr>
      <xdr:spPr>
        <a:xfrm flipV="1">
          <a:off x="12560300" y="5029002"/>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50412</xdr:rowOff>
    </xdr:from>
    <xdr:to>
      <xdr:col>60</xdr:col>
      <xdr:colOff>123825</xdr:colOff>
      <xdr:row>29</xdr:row>
      <xdr:rowOff>152012</xdr:rowOff>
    </xdr:to>
    <xdr:sp macro="" textlink="">
      <xdr:nvSpPr>
        <xdr:cNvPr id="161" name="楕円 160"/>
        <xdr:cNvSpPr/>
      </xdr:nvSpPr>
      <xdr:spPr>
        <a:xfrm>
          <a:off x="11747500" y="50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89338</xdr:rowOff>
    </xdr:from>
    <xdr:to>
      <xdr:col>64</xdr:col>
      <xdr:colOff>73025</xdr:colOff>
      <xdr:row>29</xdr:row>
      <xdr:rowOff>101212</xdr:rowOff>
    </xdr:to>
    <xdr:cxnSp macro="">
      <xdr:nvCxnSpPr>
        <xdr:cNvPr id="162" name="直線コネクタ 161"/>
        <xdr:cNvCxnSpPr/>
      </xdr:nvCxnSpPr>
      <xdr:spPr>
        <a:xfrm flipV="1">
          <a:off x="11798300" y="5061388"/>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149588</xdr:rowOff>
    </xdr:from>
    <xdr:ext cx="469744" cy="259045"/>
    <xdr:sp macro="" textlink="">
      <xdr:nvSpPr>
        <xdr:cNvPr id="167" name="n_1mainValue債務償還比率"/>
        <xdr:cNvSpPr txBox="1"/>
      </xdr:nvSpPr>
      <xdr:spPr>
        <a:xfrm>
          <a:off x="13836727" y="47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124279</xdr:rowOff>
    </xdr:from>
    <xdr:ext cx="469744" cy="259045"/>
    <xdr:sp macro="" textlink="">
      <xdr:nvSpPr>
        <xdr:cNvPr id="168" name="n_2mainValue債務償還比率"/>
        <xdr:cNvSpPr txBox="1"/>
      </xdr:nvSpPr>
      <xdr:spPr>
        <a:xfrm>
          <a:off x="13087427" y="47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156665</xdr:rowOff>
    </xdr:from>
    <xdr:ext cx="469744" cy="259045"/>
    <xdr:sp macro="" textlink="">
      <xdr:nvSpPr>
        <xdr:cNvPr id="169" name="n_3mainValue債務償還比率"/>
        <xdr:cNvSpPr txBox="1"/>
      </xdr:nvSpPr>
      <xdr:spPr>
        <a:xfrm>
          <a:off x="12325427" y="478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168539</xdr:rowOff>
    </xdr:from>
    <xdr:ext cx="469744" cy="259045"/>
    <xdr:sp macro="" textlink="">
      <xdr:nvSpPr>
        <xdr:cNvPr id="170" name="n_4mainValue債務償還比率"/>
        <xdr:cNvSpPr txBox="1"/>
      </xdr:nvSpPr>
      <xdr:spPr>
        <a:xfrm>
          <a:off x="11563427" y="479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135255</xdr:rowOff>
    </xdr:to>
    <xdr:cxnSp macro="">
      <xdr:nvCxnSpPr>
        <xdr:cNvPr id="76" name="直線コネクタ 75"/>
        <xdr:cNvCxnSpPr/>
      </xdr:nvCxnSpPr>
      <xdr:spPr>
        <a:xfrm>
          <a:off x="3797300" y="6438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95250</xdr:rowOff>
    </xdr:to>
    <xdr:cxnSp macro="">
      <xdr:nvCxnSpPr>
        <xdr:cNvPr id="78" name="直線コネクタ 77"/>
        <xdr:cNvCxnSpPr/>
      </xdr:nvCxnSpPr>
      <xdr:spPr>
        <a:xfrm>
          <a:off x="2908300" y="640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147320</xdr:rowOff>
    </xdr:from>
    <xdr:to>
      <xdr:col>10</xdr:col>
      <xdr:colOff>165100</xdr:colOff>
      <xdr:row>37</xdr:row>
      <xdr:rowOff>77470</xdr:rowOff>
    </xdr:to>
    <xdr:sp macro="" textlink="">
      <xdr:nvSpPr>
        <xdr:cNvPr id="79" name="楕円 78"/>
        <xdr:cNvSpPr/>
      </xdr:nvSpPr>
      <xdr:spPr>
        <a:xfrm>
          <a:off x="196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62865</xdr:rowOff>
    </xdr:to>
    <xdr:cxnSp macro="">
      <xdr:nvCxnSpPr>
        <xdr:cNvPr id="80" name="直線コネクタ 79"/>
        <xdr:cNvCxnSpPr/>
      </xdr:nvCxnSpPr>
      <xdr:spPr>
        <a:xfrm>
          <a:off x="2019300" y="63703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26670</xdr:rowOff>
    </xdr:to>
    <xdr:cxnSp macro="">
      <xdr:nvCxnSpPr>
        <xdr:cNvPr id="82" name="直線コネクタ 81"/>
        <xdr:cNvCxnSpPr/>
      </xdr:nvCxnSpPr>
      <xdr:spPr>
        <a:xfrm>
          <a:off x="1130300" y="63455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93997</xdr:rowOff>
    </xdr:from>
    <xdr:ext cx="405111" cy="259045"/>
    <xdr:sp macro="" textlink="">
      <xdr:nvSpPr>
        <xdr:cNvPr id="89" name="n_3mainValue【道路】&#10;有形固定資産減価償却率"/>
        <xdr:cNvSpPr txBox="1"/>
      </xdr:nvSpPr>
      <xdr:spPr>
        <a:xfrm>
          <a:off x="1816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65462</xdr:rowOff>
    </xdr:from>
    <xdr:to>
      <xdr:col>55</xdr:col>
      <xdr:colOff>50800</xdr:colOff>
      <xdr:row>40</xdr:row>
      <xdr:rowOff>167062</xdr:rowOff>
    </xdr:to>
    <xdr:sp macro="" textlink="">
      <xdr:nvSpPr>
        <xdr:cNvPr id="130" name="楕円 129"/>
        <xdr:cNvSpPr/>
      </xdr:nvSpPr>
      <xdr:spPr>
        <a:xfrm>
          <a:off x="10426700" y="69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88339</xdr:rowOff>
    </xdr:from>
    <xdr:ext cx="534377" cy="259045"/>
    <xdr:sp macro="" textlink="">
      <xdr:nvSpPr>
        <xdr:cNvPr id="131" name="【道路】&#10;一人当たり延長該当値テキスト"/>
        <xdr:cNvSpPr txBox="1"/>
      </xdr:nvSpPr>
      <xdr:spPr>
        <a:xfrm>
          <a:off x="10515600" y="67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68072</xdr:rowOff>
    </xdr:from>
    <xdr:to>
      <xdr:col>50</xdr:col>
      <xdr:colOff>165100</xdr:colOff>
      <xdr:row>40</xdr:row>
      <xdr:rowOff>169672</xdr:rowOff>
    </xdr:to>
    <xdr:sp macro="" textlink="">
      <xdr:nvSpPr>
        <xdr:cNvPr id="132" name="楕円 131"/>
        <xdr:cNvSpPr/>
      </xdr:nvSpPr>
      <xdr:spPr>
        <a:xfrm>
          <a:off x="9588500" y="69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116262</xdr:rowOff>
    </xdr:from>
    <xdr:to>
      <xdr:col>55</xdr:col>
      <xdr:colOff>0</xdr:colOff>
      <xdr:row>40</xdr:row>
      <xdr:rowOff>118872</xdr:rowOff>
    </xdr:to>
    <xdr:cxnSp macro="">
      <xdr:nvCxnSpPr>
        <xdr:cNvPr id="133" name="直線コネクタ 132"/>
        <xdr:cNvCxnSpPr/>
      </xdr:nvCxnSpPr>
      <xdr:spPr>
        <a:xfrm flipV="1">
          <a:off x="9639300" y="6974262"/>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68358</xdr:rowOff>
    </xdr:from>
    <xdr:to>
      <xdr:col>46</xdr:col>
      <xdr:colOff>38100</xdr:colOff>
      <xdr:row>40</xdr:row>
      <xdr:rowOff>169958</xdr:rowOff>
    </xdr:to>
    <xdr:sp macro="" textlink="">
      <xdr:nvSpPr>
        <xdr:cNvPr id="134" name="楕円 133"/>
        <xdr:cNvSpPr/>
      </xdr:nvSpPr>
      <xdr:spPr>
        <a:xfrm>
          <a:off x="8699500" y="69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118872</xdr:rowOff>
    </xdr:from>
    <xdr:to>
      <xdr:col>50</xdr:col>
      <xdr:colOff>114300</xdr:colOff>
      <xdr:row>40</xdr:row>
      <xdr:rowOff>119158</xdr:rowOff>
    </xdr:to>
    <xdr:cxnSp macro="">
      <xdr:nvCxnSpPr>
        <xdr:cNvPr id="135" name="直線コネクタ 134"/>
        <xdr:cNvCxnSpPr/>
      </xdr:nvCxnSpPr>
      <xdr:spPr>
        <a:xfrm flipV="1">
          <a:off x="8750300" y="697687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69653</xdr:rowOff>
    </xdr:from>
    <xdr:to>
      <xdr:col>41</xdr:col>
      <xdr:colOff>101600</xdr:colOff>
      <xdr:row>40</xdr:row>
      <xdr:rowOff>171253</xdr:rowOff>
    </xdr:to>
    <xdr:sp macro="" textlink="">
      <xdr:nvSpPr>
        <xdr:cNvPr id="136" name="楕円 135"/>
        <xdr:cNvSpPr/>
      </xdr:nvSpPr>
      <xdr:spPr>
        <a:xfrm>
          <a:off x="7810500" y="6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119158</xdr:rowOff>
    </xdr:from>
    <xdr:to>
      <xdr:col>45</xdr:col>
      <xdr:colOff>177800</xdr:colOff>
      <xdr:row>40</xdr:row>
      <xdr:rowOff>120453</xdr:rowOff>
    </xdr:to>
    <xdr:cxnSp macro="">
      <xdr:nvCxnSpPr>
        <xdr:cNvPr id="137" name="直線コネクタ 136"/>
        <xdr:cNvCxnSpPr/>
      </xdr:nvCxnSpPr>
      <xdr:spPr>
        <a:xfrm flipV="1">
          <a:off x="7861300" y="697715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71539</xdr:rowOff>
    </xdr:from>
    <xdr:to>
      <xdr:col>36</xdr:col>
      <xdr:colOff>165100</xdr:colOff>
      <xdr:row>41</xdr:row>
      <xdr:rowOff>1689</xdr:rowOff>
    </xdr:to>
    <xdr:sp macro="" textlink="">
      <xdr:nvSpPr>
        <xdr:cNvPr id="138" name="楕円 137"/>
        <xdr:cNvSpPr/>
      </xdr:nvSpPr>
      <xdr:spPr>
        <a:xfrm>
          <a:off x="6921500" y="69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120453</xdr:rowOff>
    </xdr:from>
    <xdr:to>
      <xdr:col>41</xdr:col>
      <xdr:colOff>50800</xdr:colOff>
      <xdr:row>40</xdr:row>
      <xdr:rowOff>122339</xdr:rowOff>
    </xdr:to>
    <xdr:cxnSp macro="">
      <xdr:nvCxnSpPr>
        <xdr:cNvPr id="139" name="直線コネクタ 138"/>
        <xdr:cNvCxnSpPr/>
      </xdr:nvCxnSpPr>
      <xdr:spPr>
        <a:xfrm flipV="1">
          <a:off x="6972300" y="697845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14749</xdr:rowOff>
    </xdr:from>
    <xdr:ext cx="534377" cy="259045"/>
    <xdr:sp macro="" textlink="">
      <xdr:nvSpPr>
        <xdr:cNvPr id="144" name="n_1mainValue【道路】&#10;一人当たり延長"/>
        <xdr:cNvSpPr txBox="1"/>
      </xdr:nvSpPr>
      <xdr:spPr>
        <a:xfrm>
          <a:off x="9359411" y="67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15035</xdr:rowOff>
    </xdr:from>
    <xdr:ext cx="534377" cy="259045"/>
    <xdr:sp macro="" textlink="">
      <xdr:nvSpPr>
        <xdr:cNvPr id="145" name="n_2mainValue【道路】&#10;一人当たり延長"/>
        <xdr:cNvSpPr txBox="1"/>
      </xdr:nvSpPr>
      <xdr:spPr>
        <a:xfrm>
          <a:off x="8483111" y="6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162380</xdr:rowOff>
    </xdr:from>
    <xdr:ext cx="534377" cy="259045"/>
    <xdr:sp macro="" textlink="">
      <xdr:nvSpPr>
        <xdr:cNvPr id="146" name="n_3mainValue【道路】&#10;一人当たり延長"/>
        <xdr:cNvSpPr txBox="1"/>
      </xdr:nvSpPr>
      <xdr:spPr>
        <a:xfrm>
          <a:off x="7594111" y="70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164266</xdr:rowOff>
    </xdr:from>
    <xdr:ext cx="534377" cy="259045"/>
    <xdr:sp macro="" textlink="">
      <xdr:nvSpPr>
        <xdr:cNvPr id="147" name="n_4mainValue【道路】&#10;一人当たり延長"/>
        <xdr:cNvSpPr txBox="1"/>
      </xdr:nvSpPr>
      <xdr:spPr>
        <a:xfrm>
          <a:off x="6705111" y="70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8" name="楕円 187"/>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9" name="【橋りょう・トンネ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90" name="楕円 189"/>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74295</xdr:rowOff>
    </xdr:to>
    <xdr:cxnSp macro="">
      <xdr:nvCxnSpPr>
        <xdr:cNvPr id="191" name="直線コネクタ 190"/>
        <xdr:cNvCxnSpPr/>
      </xdr:nvCxnSpPr>
      <xdr:spPr>
        <a:xfrm>
          <a:off x="3797300" y="103536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2" name="楕円 191"/>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66675</xdr:rowOff>
    </xdr:to>
    <xdr:cxnSp macro="">
      <xdr:nvCxnSpPr>
        <xdr:cNvPr id="193" name="直線コネクタ 192"/>
        <xdr:cNvCxnSpPr/>
      </xdr:nvCxnSpPr>
      <xdr:spPr>
        <a:xfrm>
          <a:off x="2908300" y="10332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4" name="楕円 193"/>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45720</xdr:rowOff>
    </xdr:to>
    <xdr:cxnSp macro="">
      <xdr:nvCxnSpPr>
        <xdr:cNvPr id="195" name="直線コネクタ 194"/>
        <xdr:cNvCxnSpPr/>
      </xdr:nvCxnSpPr>
      <xdr:spPr>
        <a:xfrm>
          <a:off x="2019300" y="1030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6" name="楕円 195"/>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19050</xdr:rowOff>
    </xdr:to>
    <xdr:cxnSp macro="">
      <xdr:nvCxnSpPr>
        <xdr:cNvPr id="197" name="直線コネクタ 196"/>
        <xdr:cNvCxnSpPr/>
      </xdr:nvCxnSpPr>
      <xdr:spPr>
        <a:xfrm>
          <a:off x="1130300" y="1029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2" name="n_1mainValue【橋りょう・トンネ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3" name="n_2main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204" name="n_3mainValue【橋りょう・トンネ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5" name="n_4mainValue【橋りょう・トンネ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149430</xdr:rowOff>
    </xdr:from>
    <xdr:to>
      <xdr:col>55</xdr:col>
      <xdr:colOff>50800</xdr:colOff>
      <xdr:row>61</xdr:row>
      <xdr:rowOff>79580</xdr:rowOff>
    </xdr:to>
    <xdr:sp macro="" textlink="">
      <xdr:nvSpPr>
        <xdr:cNvPr id="243" name="楕円 242"/>
        <xdr:cNvSpPr/>
      </xdr:nvSpPr>
      <xdr:spPr>
        <a:xfrm>
          <a:off x="10426700" y="104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857</xdr:rowOff>
    </xdr:from>
    <xdr:ext cx="599010" cy="259045"/>
    <xdr:sp macro="" textlink="">
      <xdr:nvSpPr>
        <xdr:cNvPr id="244" name="【橋りょう・トンネル】&#10;一人当たり有形固定資産（償却資産）額該当値テキスト"/>
        <xdr:cNvSpPr txBox="1"/>
      </xdr:nvSpPr>
      <xdr:spPr>
        <a:xfrm>
          <a:off x="10515600" y="1028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161437</xdr:rowOff>
    </xdr:from>
    <xdr:to>
      <xdr:col>50</xdr:col>
      <xdr:colOff>165100</xdr:colOff>
      <xdr:row>61</xdr:row>
      <xdr:rowOff>91587</xdr:rowOff>
    </xdr:to>
    <xdr:sp macro="" textlink="">
      <xdr:nvSpPr>
        <xdr:cNvPr id="245" name="楕円 244"/>
        <xdr:cNvSpPr/>
      </xdr:nvSpPr>
      <xdr:spPr>
        <a:xfrm>
          <a:off x="9588500" y="104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28780</xdr:rowOff>
    </xdr:from>
    <xdr:to>
      <xdr:col>55</xdr:col>
      <xdr:colOff>0</xdr:colOff>
      <xdr:row>61</xdr:row>
      <xdr:rowOff>40787</xdr:rowOff>
    </xdr:to>
    <xdr:cxnSp macro="">
      <xdr:nvCxnSpPr>
        <xdr:cNvPr id="246" name="直線コネクタ 245"/>
        <xdr:cNvCxnSpPr/>
      </xdr:nvCxnSpPr>
      <xdr:spPr>
        <a:xfrm flipV="1">
          <a:off x="9639300" y="10487230"/>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168151</xdr:rowOff>
    </xdr:from>
    <xdr:to>
      <xdr:col>46</xdr:col>
      <xdr:colOff>38100</xdr:colOff>
      <xdr:row>61</xdr:row>
      <xdr:rowOff>98301</xdr:rowOff>
    </xdr:to>
    <xdr:sp macro="" textlink="">
      <xdr:nvSpPr>
        <xdr:cNvPr id="247" name="楕円 246"/>
        <xdr:cNvSpPr/>
      </xdr:nvSpPr>
      <xdr:spPr>
        <a:xfrm>
          <a:off x="8699500" y="104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40787</xdr:rowOff>
    </xdr:from>
    <xdr:to>
      <xdr:col>50</xdr:col>
      <xdr:colOff>114300</xdr:colOff>
      <xdr:row>61</xdr:row>
      <xdr:rowOff>47501</xdr:rowOff>
    </xdr:to>
    <xdr:cxnSp macro="">
      <xdr:nvCxnSpPr>
        <xdr:cNvPr id="248" name="直線コネクタ 247"/>
        <xdr:cNvCxnSpPr/>
      </xdr:nvCxnSpPr>
      <xdr:spPr>
        <a:xfrm flipV="1">
          <a:off x="8750300" y="10499237"/>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271</xdr:rowOff>
    </xdr:from>
    <xdr:to>
      <xdr:col>41</xdr:col>
      <xdr:colOff>101600</xdr:colOff>
      <xdr:row>61</xdr:row>
      <xdr:rowOff>101871</xdr:rowOff>
    </xdr:to>
    <xdr:sp macro="" textlink="">
      <xdr:nvSpPr>
        <xdr:cNvPr id="249" name="楕円 248"/>
        <xdr:cNvSpPr/>
      </xdr:nvSpPr>
      <xdr:spPr>
        <a:xfrm>
          <a:off x="7810500" y="10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47501</xdr:rowOff>
    </xdr:from>
    <xdr:to>
      <xdr:col>45</xdr:col>
      <xdr:colOff>177800</xdr:colOff>
      <xdr:row>61</xdr:row>
      <xdr:rowOff>51071</xdr:rowOff>
    </xdr:to>
    <xdr:cxnSp macro="">
      <xdr:nvCxnSpPr>
        <xdr:cNvPr id="250" name="直線コネクタ 249"/>
        <xdr:cNvCxnSpPr/>
      </xdr:nvCxnSpPr>
      <xdr:spPr>
        <a:xfrm flipV="1">
          <a:off x="7861300" y="10505951"/>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10197</xdr:rowOff>
    </xdr:from>
    <xdr:to>
      <xdr:col>36</xdr:col>
      <xdr:colOff>165100</xdr:colOff>
      <xdr:row>61</xdr:row>
      <xdr:rowOff>111797</xdr:rowOff>
    </xdr:to>
    <xdr:sp macro="" textlink="">
      <xdr:nvSpPr>
        <xdr:cNvPr id="251" name="楕円 250"/>
        <xdr:cNvSpPr/>
      </xdr:nvSpPr>
      <xdr:spPr>
        <a:xfrm>
          <a:off x="6921500" y="104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51071</xdr:rowOff>
    </xdr:from>
    <xdr:to>
      <xdr:col>41</xdr:col>
      <xdr:colOff>50800</xdr:colOff>
      <xdr:row>61</xdr:row>
      <xdr:rowOff>60997</xdr:rowOff>
    </xdr:to>
    <xdr:cxnSp macro="">
      <xdr:nvCxnSpPr>
        <xdr:cNvPr id="252" name="直線コネクタ 251"/>
        <xdr:cNvCxnSpPr/>
      </xdr:nvCxnSpPr>
      <xdr:spPr>
        <a:xfrm flipV="1">
          <a:off x="6972300" y="10509521"/>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108114</xdr:rowOff>
    </xdr:from>
    <xdr:ext cx="599010" cy="259045"/>
    <xdr:sp macro="" textlink="">
      <xdr:nvSpPr>
        <xdr:cNvPr id="257" name="n_1mainValue【橋りょう・トンネル】&#10;一人当たり有形固定資産（償却資産）額"/>
        <xdr:cNvSpPr txBox="1"/>
      </xdr:nvSpPr>
      <xdr:spPr>
        <a:xfrm>
          <a:off x="9327095" y="1022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114828</xdr:rowOff>
    </xdr:from>
    <xdr:ext cx="599010" cy="259045"/>
    <xdr:sp macro="" textlink="">
      <xdr:nvSpPr>
        <xdr:cNvPr id="258" name="n_2mainValue【橋りょう・トンネル】&#10;一人当たり有形固定資産（償却資産）額"/>
        <xdr:cNvSpPr txBox="1"/>
      </xdr:nvSpPr>
      <xdr:spPr>
        <a:xfrm>
          <a:off x="8450795" y="102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118398</xdr:rowOff>
    </xdr:from>
    <xdr:ext cx="599010" cy="259045"/>
    <xdr:sp macro="" textlink="">
      <xdr:nvSpPr>
        <xdr:cNvPr id="259" name="n_3mainValue【橋りょう・トンネル】&#10;一人当たり有形固定資産（償却資産）額"/>
        <xdr:cNvSpPr txBox="1"/>
      </xdr:nvSpPr>
      <xdr:spPr>
        <a:xfrm>
          <a:off x="7561795" y="1023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128324</xdr:rowOff>
    </xdr:from>
    <xdr:ext cx="599010" cy="259045"/>
    <xdr:sp macro="" textlink="">
      <xdr:nvSpPr>
        <xdr:cNvPr id="260" name="n_4mainValue【橋りょう・トンネル】&#10;一人当たり有形固定資産（償却資産）額"/>
        <xdr:cNvSpPr txBox="1"/>
      </xdr:nvSpPr>
      <xdr:spPr>
        <a:xfrm>
          <a:off x="6672795" y="102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2" name="楕円 301"/>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303" name="【公営住宅】&#10;有形固定資産減価償却率該当値テキスト"/>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304" name="楕円 303"/>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83</xdr:row>
      <xdr:rowOff>3811</xdr:rowOff>
    </xdr:to>
    <xdr:cxnSp macro="">
      <xdr:nvCxnSpPr>
        <xdr:cNvPr id="305" name="直線コネクタ 304"/>
        <xdr:cNvCxnSpPr/>
      </xdr:nvCxnSpPr>
      <xdr:spPr>
        <a:xfrm>
          <a:off x="3797300" y="1417537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306" name="楕円 305"/>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116477</xdr:rowOff>
    </xdr:to>
    <xdr:cxnSp macro="">
      <xdr:nvCxnSpPr>
        <xdr:cNvPr id="307" name="直線コネクタ 306"/>
        <xdr:cNvCxnSpPr/>
      </xdr:nvCxnSpPr>
      <xdr:spPr>
        <a:xfrm>
          <a:off x="2908300" y="141378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163649</xdr:rowOff>
    </xdr:from>
    <xdr:to>
      <xdr:col>10</xdr:col>
      <xdr:colOff>165100</xdr:colOff>
      <xdr:row>82</xdr:row>
      <xdr:rowOff>93799</xdr:rowOff>
    </xdr:to>
    <xdr:sp macro="" textlink="">
      <xdr:nvSpPr>
        <xdr:cNvPr id="308" name="楕円 307"/>
        <xdr:cNvSpPr/>
      </xdr:nvSpPr>
      <xdr:spPr>
        <a:xfrm>
          <a:off x="1968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42999</xdr:rowOff>
    </xdr:from>
    <xdr:to>
      <xdr:col>15</xdr:col>
      <xdr:colOff>50800</xdr:colOff>
      <xdr:row>82</xdr:row>
      <xdr:rowOff>78921</xdr:rowOff>
    </xdr:to>
    <xdr:cxnSp macro="">
      <xdr:nvCxnSpPr>
        <xdr:cNvPr id="309" name="直線コネクタ 308"/>
        <xdr:cNvCxnSpPr/>
      </xdr:nvCxnSpPr>
      <xdr:spPr>
        <a:xfrm>
          <a:off x="2019300" y="141018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0" name="楕円 309"/>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42999</xdr:rowOff>
    </xdr:to>
    <xdr:cxnSp macro="">
      <xdr:nvCxnSpPr>
        <xdr:cNvPr id="311" name="直線コネクタ 310"/>
        <xdr:cNvCxnSpPr/>
      </xdr:nvCxnSpPr>
      <xdr:spPr>
        <a:xfrm>
          <a:off x="1130300" y="140643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16" name="n_1mainValue【公営住宅】&#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317" name="n_2mainValue【公営住宅】&#10;有形固定資産減価償却率"/>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110326</xdr:rowOff>
    </xdr:from>
    <xdr:ext cx="405111" cy="259045"/>
    <xdr:sp macro="" textlink="">
      <xdr:nvSpPr>
        <xdr:cNvPr id="318" name="n_3mainValue【公営住宅】&#10;有形固定資産減価償却率"/>
        <xdr:cNvSpPr txBox="1"/>
      </xdr:nvSpPr>
      <xdr:spPr>
        <a:xfrm>
          <a:off x="1816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19" name="n_4mainValue【公営住宅】&#10;有形固定資産減価償却率"/>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68224</xdr:rowOff>
    </xdr:from>
    <xdr:to>
      <xdr:col>55</xdr:col>
      <xdr:colOff>50800</xdr:colOff>
      <xdr:row>85</xdr:row>
      <xdr:rowOff>169824</xdr:rowOff>
    </xdr:to>
    <xdr:sp macro="" textlink="">
      <xdr:nvSpPr>
        <xdr:cNvPr id="357" name="楕円 356"/>
        <xdr:cNvSpPr/>
      </xdr:nvSpPr>
      <xdr:spPr>
        <a:xfrm>
          <a:off x="10426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154601</xdr:rowOff>
    </xdr:from>
    <xdr:ext cx="469744" cy="259045"/>
    <xdr:sp macro="" textlink="">
      <xdr:nvSpPr>
        <xdr:cNvPr id="358" name="【公営住宅】&#10;一人当たり面積該当値テキスト"/>
        <xdr:cNvSpPr txBox="1"/>
      </xdr:nvSpPr>
      <xdr:spPr>
        <a:xfrm>
          <a:off x="10515600" y="1455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72797</xdr:rowOff>
    </xdr:from>
    <xdr:to>
      <xdr:col>50</xdr:col>
      <xdr:colOff>165100</xdr:colOff>
      <xdr:row>86</xdr:row>
      <xdr:rowOff>2947</xdr:rowOff>
    </xdr:to>
    <xdr:sp macro="" textlink="">
      <xdr:nvSpPr>
        <xdr:cNvPr id="359" name="楕円 358"/>
        <xdr:cNvSpPr/>
      </xdr:nvSpPr>
      <xdr:spPr>
        <a:xfrm>
          <a:off x="9588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119024</xdr:rowOff>
    </xdr:from>
    <xdr:to>
      <xdr:col>55</xdr:col>
      <xdr:colOff>0</xdr:colOff>
      <xdr:row>85</xdr:row>
      <xdr:rowOff>123597</xdr:rowOff>
    </xdr:to>
    <xdr:cxnSp macro="">
      <xdr:nvCxnSpPr>
        <xdr:cNvPr id="360" name="直線コネクタ 359"/>
        <xdr:cNvCxnSpPr/>
      </xdr:nvCxnSpPr>
      <xdr:spPr>
        <a:xfrm flipV="1">
          <a:off x="9639300" y="1469227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72797</xdr:rowOff>
    </xdr:from>
    <xdr:to>
      <xdr:col>46</xdr:col>
      <xdr:colOff>38100</xdr:colOff>
      <xdr:row>86</xdr:row>
      <xdr:rowOff>2947</xdr:rowOff>
    </xdr:to>
    <xdr:sp macro="" textlink="">
      <xdr:nvSpPr>
        <xdr:cNvPr id="361" name="楕円 360"/>
        <xdr:cNvSpPr/>
      </xdr:nvSpPr>
      <xdr:spPr>
        <a:xfrm>
          <a:off x="8699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123597</xdr:rowOff>
    </xdr:from>
    <xdr:to>
      <xdr:col>50</xdr:col>
      <xdr:colOff>114300</xdr:colOff>
      <xdr:row>85</xdr:row>
      <xdr:rowOff>123597</xdr:rowOff>
    </xdr:to>
    <xdr:cxnSp macro="">
      <xdr:nvCxnSpPr>
        <xdr:cNvPr id="362" name="直線コネクタ 361"/>
        <xdr:cNvCxnSpPr/>
      </xdr:nvCxnSpPr>
      <xdr:spPr>
        <a:xfrm>
          <a:off x="8750300" y="14696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63" name="楕円 362"/>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123597</xdr:rowOff>
    </xdr:to>
    <xdr:cxnSp macro="">
      <xdr:nvCxnSpPr>
        <xdr:cNvPr id="364" name="直線コネクタ 363"/>
        <xdr:cNvCxnSpPr/>
      </xdr:nvCxnSpPr>
      <xdr:spPr>
        <a:xfrm>
          <a:off x="7861300" y="146959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72340</xdr:rowOff>
    </xdr:from>
    <xdr:to>
      <xdr:col>36</xdr:col>
      <xdr:colOff>165100</xdr:colOff>
      <xdr:row>86</xdr:row>
      <xdr:rowOff>2490</xdr:rowOff>
    </xdr:to>
    <xdr:sp macro="" textlink="">
      <xdr:nvSpPr>
        <xdr:cNvPr id="365" name="楕円 364"/>
        <xdr:cNvSpPr/>
      </xdr:nvSpPr>
      <xdr:spPr>
        <a:xfrm>
          <a:off x="6921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123140</xdr:rowOff>
    </xdr:to>
    <xdr:cxnSp macro="">
      <xdr:nvCxnSpPr>
        <xdr:cNvPr id="366" name="直線コネクタ 365"/>
        <xdr:cNvCxnSpPr/>
      </xdr:nvCxnSpPr>
      <xdr:spPr>
        <a:xfrm flipV="1">
          <a:off x="6972300" y="146959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165524</xdr:rowOff>
    </xdr:from>
    <xdr:ext cx="469744" cy="259045"/>
    <xdr:sp macro="" textlink="">
      <xdr:nvSpPr>
        <xdr:cNvPr id="371" name="n_1mainValue【公営住宅】&#10;一人当たり面積"/>
        <xdr:cNvSpPr txBox="1"/>
      </xdr:nvSpPr>
      <xdr:spPr>
        <a:xfrm>
          <a:off x="9391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165524</xdr:rowOff>
    </xdr:from>
    <xdr:ext cx="469744" cy="259045"/>
    <xdr:sp macro="" textlink="">
      <xdr:nvSpPr>
        <xdr:cNvPr id="372" name="n_2mainValue【公営住宅】&#10;一人当たり面積"/>
        <xdr:cNvSpPr txBox="1"/>
      </xdr:nvSpPr>
      <xdr:spPr>
        <a:xfrm>
          <a:off x="8515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73" name="n_3mainValue【公営住宅】&#10;一人当たり面積"/>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165067</xdr:rowOff>
    </xdr:from>
    <xdr:ext cx="469744" cy="259045"/>
    <xdr:sp macro="" textlink="">
      <xdr:nvSpPr>
        <xdr:cNvPr id="374" name="n_4mainValue【公営住宅】&#10;一人当たり面積"/>
        <xdr:cNvSpPr txBox="1"/>
      </xdr:nvSpPr>
      <xdr:spPr>
        <a:xfrm>
          <a:off x="6737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431" name="楕円 430"/>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432" name="【認定こども園・幼稚園・保育所】&#10;有形固定資産減価償却率該当値テキスト"/>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433" name="楕円 432"/>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39</xdr:row>
      <xdr:rowOff>154305</xdr:rowOff>
    </xdr:to>
    <xdr:cxnSp macro="">
      <xdr:nvCxnSpPr>
        <xdr:cNvPr id="434" name="直線コネクタ 433"/>
        <xdr:cNvCxnSpPr/>
      </xdr:nvCxnSpPr>
      <xdr:spPr>
        <a:xfrm>
          <a:off x="15481300" y="68294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111125</xdr:rowOff>
    </xdr:from>
    <xdr:to>
      <xdr:col>76</xdr:col>
      <xdr:colOff>165100</xdr:colOff>
      <xdr:row>40</xdr:row>
      <xdr:rowOff>41275</xdr:rowOff>
    </xdr:to>
    <xdr:sp macro="" textlink="">
      <xdr:nvSpPr>
        <xdr:cNvPr id="435" name="楕円 434"/>
        <xdr:cNvSpPr/>
      </xdr:nvSpPr>
      <xdr:spPr>
        <a:xfrm>
          <a:off x="1454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161925</xdr:rowOff>
    </xdr:to>
    <xdr:cxnSp macro="">
      <xdr:nvCxnSpPr>
        <xdr:cNvPr id="436" name="直線コネクタ 435"/>
        <xdr:cNvCxnSpPr/>
      </xdr:nvCxnSpPr>
      <xdr:spPr>
        <a:xfrm flipV="1">
          <a:off x="14592300" y="6829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86360</xdr:rowOff>
    </xdr:from>
    <xdr:to>
      <xdr:col>72</xdr:col>
      <xdr:colOff>38100</xdr:colOff>
      <xdr:row>40</xdr:row>
      <xdr:rowOff>16510</xdr:rowOff>
    </xdr:to>
    <xdr:sp macro="" textlink="">
      <xdr:nvSpPr>
        <xdr:cNvPr id="437" name="楕円 436"/>
        <xdr:cNvSpPr/>
      </xdr:nvSpPr>
      <xdr:spPr>
        <a:xfrm>
          <a:off x="1365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137160</xdr:rowOff>
    </xdr:from>
    <xdr:to>
      <xdr:col>76</xdr:col>
      <xdr:colOff>114300</xdr:colOff>
      <xdr:row>39</xdr:row>
      <xdr:rowOff>161925</xdr:rowOff>
    </xdr:to>
    <xdr:cxnSp macro="">
      <xdr:nvCxnSpPr>
        <xdr:cNvPr id="438" name="直線コネクタ 437"/>
        <xdr:cNvCxnSpPr/>
      </xdr:nvCxnSpPr>
      <xdr:spPr>
        <a:xfrm>
          <a:off x="13703300" y="68237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46355</xdr:rowOff>
    </xdr:from>
    <xdr:to>
      <xdr:col>67</xdr:col>
      <xdr:colOff>101600</xdr:colOff>
      <xdr:row>37</xdr:row>
      <xdr:rowOff>147955</xdr:rowOff>
    </xdr:to>
    <xdr:sp macro="" textlink="">
      <xdr:nvSpPr>
        <xdr:cNvPr id="439" name="楕円 438"/>
        <xdr:cNvSpPr/>
      </xdr:nvSpPr>
      <xdr:spPr>
        <a:xfrm>
          <a:off x="12763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97155</xdr:rowOff>
    </xdr:from>
    <xdr:to>
      <xdr:col>71</xdr:col>
      <xdr:colOff>177800</xdr:colOff>
      <xdr:row>39</xdr:row>
      <xdr:rowOff>137160</xdr:rowOff>
    </xdr:to>
    <xdr:cxnSp macro="">
      <xdr:nvCxnSpPr>
        <xdr:cNvPr id="440" name="直線コネクタ 439"/>
        <xdr:cNvCxnSpPr/>
      </xdr:nvCxnSpPr>
      <xdr:spPr>
        <a:xfrm>
          <a:off x="12814300" y="644080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445" name="n_1mainValue【認定こども園・幼稚園・保育所】&#10;有形固定資産減価償却率"/>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32402</xdr:rowOff>
    </xdr:from>
    <xdr:ext cx="405111" cy="259045"/>
    <xdr:sp macro="" textlink="">
      <xdr:nvSpPr>
        <xdr:cNvPr id="446" name="n_2mainValue【認定こども園・幼稚園・保育所】&#10;有形固定資産減価償却率"/>
        <xdr:cNvSpPr txBox="1"/>
      </xdr:nvSpPr>
      <xdr:spPr>
        <a:xfrm>
          <a:off x="14389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7637</xdr:rowOff>
    </xdr:from>
    <xdr:ext cx="405111" cy="259045"/>
    <xdr:sp macro="" textlink="">
      <xdr:nvSpPr>
        <xdr:cNvPr id="447" name="n_3mainValue【認定こども園・幼稚園・保育所】&#10;有形固定資産減価償却率"/>
        <xdr:cNvSpPr txBox="1"/>
      </xdr:nvSpPr>
      <xdr:spPr>
        <a:xfrm>
          <a:off x="13500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164482</xdr:rowOff>
    </xdr:from>
    <xdr:ext cx="405111" cy="259045"/>
    <xdr:sp macro="" textlink="">
      <xdr:nvSpPr>
        <xdr:cNvPr id="448" name="n_4mainValue【認定こども園・幼稚園・保育所】&#10;有形固定資産減価償却率"/>
        <xdr:cNvSpPr txBox="1"/>
      </xdr:nvSpPr>
      <xdr:spPr>
        <a:xfrm>
          <a:off x="12611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86" name="楕円 485"/>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87"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88" name="楕円 487"/>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89" name="直線コネクタ 488"/>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0" name="楕円 489"/>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55626</xdr:rowOff>
    </xdr:to>
    <xdr:cxnSp macro="">
      <xdr:nvCxnSpPr>
        <xdr:cNvPr id="491" name="直線コネクタ 490"/>
        <xdr:cNvCxnSpPr/>
      </xdr:nvCxnSpPr>
      <xdr:spPr>
        <a:xfrm>
          <a:off x="20434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492" name="楕円 491"/>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55626</xdr:rowOff>
    </xdr:to>
    <xdr:cxnSp macro="">
      <xdr:nvCxnSpPr>
        <xdr:cNvPr id="493" name="直線コネクタ 492"/>
        <xdr:cNvCxnSpPr/>
      </xdr:nvCxnSpPr>
      <xdr:spPr>
        <a:xfrm>
          <a:off x="19545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494" name="楕円 493"/>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41</xdr:row>
      <xdr:rowOff>55626</xdr:rowOff>
    </xdr:to>
    <xdr:cxnSp macro="">
      <xdr:nvCxnSpPr>
        <xdr:cNvPr id="495" name="直線コネクタ 494"/>
        <xdr:cNvCxnSpPr/>
      </xdr:nvCxnSpPr>
      <xdr:spPr>
        <a:xfrm>
          <a:off x="18656300" y="7021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0"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1" name="n_2mainValue【認定こども園・幼稚園・保育所】&#10;一人当たり面積"/>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02" name="n_3mainValue【認定こども園・幼稚園・保育所】&#10;一人当たり面積"/>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503" name="n_4mainValue【認定こども園・幼稚園・保育所】&#10;一人当たり面積"/>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546" name="楕円 545"/>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547" name="【学校施設】&#10;有形固定資産減価償却率該当値テキスト"/>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48" name="楕円 547"/>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83276</xdr:rowOff>
    </xdr:to>
    <xdr:cxnSp macro="">
      <xdr:nvCxnSpPr>
        <xdr:cNvPr id="549" name="直線コネクタ 548"/>
        <xdr:cNvCxnSpPr/>
      </xdr:nvCxnSpPr>
      <xdr:spPr>
        <a:xfrm>
          <a:off x="15481300" y="104764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128815</xdr:rowOff>
    </xdr:from>
    <xdr:to>
      <xdr:col>76</xdr:col>
      <xdr:colOff>165100</xdr:colOff>
      <xdr:row>61</xdr:row>
      <xdr:rowOff>58965</xdr:rowOff>
    </xdr:to>
    <xdr:sp macro="" textlink="">
      <xdr:nvSpPr>
        <xdr:cNvPr id="550" name="楕円 549"/>
        <xdr:cNvSpPr/>
      </xdr:nvSpPr>
      <xdr:spPr>
        <a:xfrm>
          <a:off x="14541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8165</xdr:rowOff>
    </xdr:from>
    <xdr:to>
      <xdr:col>81</xdr:col>
      <xdr:colOff>50800</xdr:colOff>
      <xdr:row>61</xdr:row>
      <xdr:rowOff>17962</xdr:rowOff>
    </xdr:to>
    <xdr:cxnSp macro="">
      <xdr:nvCxnSpPr>
        <xdr:cNvPr id="551" name="直線コネクタ 550"/>
        <xdr:cNvCxnSpPr/>
      </xdr:nvCxnSpPr>
      <xdr:spPr>
        <a:xfrm>
          <a:off x="14592300" y="10466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52" name="楕円 551"/>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8165</xdr:rowOff>
    </xdr:to>
    <xdr:cxnSp macro="">
      <xdr:nvCxnSpPr>
        <xdr:cNvPr id="553" name="直線コネクタ 552"/>
        <xdr:cNvCxnSpPr/>
      </xdr:nvCxnSpPr>
      <xdr:spPr>
        <a:xfrm>
          <a:off x="13703300" y="104274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554" name="楕円 553"/>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60</xdr:row>
      <xdr:rowOff>140426</xdr:rowOff>
    </xdr:to>
    <xdr:cxnSp macro="">
      <xdr:nvCxnSpPr>
        <xdr:cNvPr id="555" name="直線コネクタ 554"/>
        <xdr:cNvCxnSpPr/>
      </xdr:nvCxnSpPr>
      <xdr:spPr>
        <a:xfrm>
          <a:off x="12814300" y="103686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560" name="n_1mainValue【学校施設】&#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50092</xdr:rowOff>
    </xdr:from>
    <xdr:ext cx="405111" cy="259045"/>
    <xdr:sp macro="" textlink="">
      <xdr:nvSpPr>
        <xdr:cNvPr id="561" name="n_2mainValue【学校施設】&#10;有形固定資産減価償却率"/>
        <xdr:cNvSpPr txBox="1"/>
      </xdr:nvSpPr>
      <xdr:spPr>
        <a:xfrm>
          <a:off x="14389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62" name="n_3main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563" name="n_4mainValue【学校施設】&#10;有形固定資産減価償却率"/>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85141</xdr:rowOff>
    </xdr:from>
    <xdr:to>
      <xdr:col>116</xdr:col>
      <xdr:colOff>114300</xdr:colOff>
      <xdr:row>64</xdr:row>
      <xdr:rowOff>15291</xdr:rowOff>
    </xdr:to>
    <xdr:sp macro="" textlink="">
      <xdr:nvSpPr>
        <xdr:cNvPr id="603" name="楕円 602"/>
        <xdr:cNvSpPr/>
      </xdr:nvSpPr>
      <xdr:spPr>
        <a:xfrm>
          <a:off x="22110700" y="108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85065</xdr:rowOff>
    </xdr:from>
    <xdr:to>
      <xdr:col>112</xdr:col>
      <xdr:colOff>38100</xdr:colOff>
      <xdr:row>64</xdr:row>
      <xdr:rowOff>15215</xdr:rowOff>
    </xdr:to>
    <xdr:sp macro="" textlink="">
      <xdr:nvSpPr>
        <xdr:cNvPr id="605" name="楕円 604"/>
        <xdr:cNvSpPr/>
      </xdr:nvSpPr>
      <xdr:spPr>
        <a:xfrm>
          <a:off x="21272500" y="108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135865</xdr:rowOff>
    </xdr:from>
    <xdr:to>
      <xdr:col>116</xdr:col>
      <xdr:colOff>63500</xdr:colOff>
      <xdr:row>63</xdr:row>
      <xdr:rowOff>135941</xdr:rowOff>
    </xdr:to>
    <xdr:cxnSp macro="">
      <xdr:nvCxnSpPr>
        <xdr:cNvPr id="606" name="直線コネクタ 605"/>
        <xdr:cNvCxnSpPr/>
      </xdr:nvCxnSpPr>
      <xdr:spPr>
        <a:xfrm>
          <a:off x="21323300" y="1093721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86741</xdr:rowOff>
    </xdr:from>
    <xdr:to>
      <xdr:col>107</xdr:col>
      <xdr:colOff>101600</xdr:colOff>
      <xdr:row>64</xdr:row>
      <xdr:rowOff>16891</xdr:rowOff>
    </xdr:to>
    <xdr:sp macro="" textlink="">
      <xdr:nvSpPr>
        <xdr:cNvPr id="607" name="楕円 606"/>
        <xdr:cNvSpPr/>
      </xdr:nvSpPr>
      <xdr:spPr>
        <a:xfrm>
          <a:off x="20383500" y="108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135865</xdr:rowOff>
    </xdr:from>
    <xdr:to>
      <xdr:col>111</xdr:col>
      <xdr:colOff>177800</xdr:colOff>
      <xdr:row>63</xdr:row>
      <xdr:rowOff>137541</xdr:rowOff>
    </xdr:to>
    <xdr:cxnSp macro="">
      <xdr:nvCxnSpPr>
        <xdr:cNvPr id="608" name="直線コネクタ 607"/>
        <xdr:cNvCxnSpPr/>
      </xdr:nvCxnSpPr>
      <xdr:spPr>
        <a:xfrm flipV="1">
          <a:off x="20434300" y="1093721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87275</xdr:rowOff>
    </xdr:from>
    <xdr:to>
      <xdr:col>102</xdr:col>
      <xdr:colOff>165100</xdr:colOff>
      <xdr:row>64</xdr:row>
      <xdr:rowOff>17425</xdr:rowOff>
    </xdr:to>
    <xdr:sp macro="" textlink="">
      <xdr:nvSpPr>
        <xdr:cNvPr id="609" name="楕円 608"/>
        <xdr:cNvSpPr/>
      </xdr:nvSpPr>
      <xdr:spPr>
        <a:xfrm>
          <a:off x="19494500" y="108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137541</xdr:rowOff>
    </xdr:from>
    <xdr:to>
      <xdr:col>107</xdr:col>
      <xdr:colOff>50800</xdr:colOff>
      <xdr:row>63</xdr:row>
      <xdr:rowOff>138075</xdr:rowOff>
    </xdr:to>
    <xdr:cxnSp macro="">
      <xdr:nvCxnSpPr>
        <xdr:cNvPr id="610" name="直線コネクタ 609"/>
        <xdr:cNvCxnSpPr/>
      </xdr:nvCxnSpPr>
      <xdr:spPr>
        <a:xfrm flipV="1">
          <a:off x="19545300" y="1093889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88036</xdr:rowOff>
    </xdr:from>
    <xdr:to>
      <xdr:col>98</xdr:col>
      <xdr:colOff>38100</xdr:colOff>
      <xdr:row>64</xdr:row>
      <xdr:rowOff>18186</xdr:rowOff>
    </xdr:to>
    <xdr:sp macro="" textlink="">
      <xdr:nvSpPr>
        <xdr:cNvPr id="611" name="楕円 610"/>
        <xdr:cNvSpPr/>
      </xdr:nvSpPr>
      <xdr:spPr>
        <a:xfrm>
          <a:off x="18605500" y="108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138075</xdr:rowOff>
    </xdr:from>
    <xdr:to>
      <xdr:col>102</xdr:col>
      <xdr:colOff>114300</xdr:colOff>
      <xdr:row>63</xdr:row>
      <xdr:rowOff>138836</xdr:rowOff>
    </xdr:to>
    <xdr:cxnSp macro="">
      <xdr:nvCxnSpPr>
        <xdr:cNvPr id="612" name="直線コネクタ 611"/>
        <xdr:cNvCxnSpPr/>
      </xdr:nvCxnSpPr>
      <xdr:spPr>
        <a:xfrm flipV="1">
          <a:off x="18656300" y="1093942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6342</xdr:rowOff>
    </xdr:from>
    <xdr:ext cx="469744" cy="259045"/>
    <xdr:sp macro="" textlink="">
      <xdr:nvSpPr>
        <xdr:cNvPr id="617" name="n_1mainValue【学校施設】&#10;一人当たり面積"/>
        <xdr:cNvSpPr txBox="1"/>
      </xdr:nvSpPr>
      <xdr:spPr>
        <a:xfrm>
          <a:off x="21075727" y="109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8018</xdr:rowOff>
    </xdr:from>
    <xdr:ext cx="469744" cy="259045"/>
    <xdr:sp macro="" textlink="">
      <xdr:nvSpPr>
        <xdr:cNvPr id="618" name="n_2mainValue【学校施設】&#10;一人当たり面積"/>
        <xdr:cNvSpPr txBox="1"/>
      </xdr:nvSpPr>
      <xdr:spPr>
        <a:xfrm>
          <a:off x="20199427" y="1098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8552</xdr:rowOff>
    </xdr:from>
    <xdr:ext cx="469744" cy="259045"/>
    <xdr:sp macro="" textlink="">
      <xdr:nvSpPr>
        <xdr:cNvPr id="619" name="n_3mainValue【学校施設】&#10;一人当たり面積"/>
        <xdr:cNvSpPr txBox="1"/>
      </xdr:nvSpPr>
      <xdr:spPr>
        <a:xfrm>
          <a:off x="19310427" y="109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9313</xdr:rowOff>
    </xdr:from>
    <xdr:ext cx="469744" cy="259045"/>
    <xdr:sp macro="" textlink="">
      <xdr:nvSpPr>
        <xdr:cNvPr id="620" name="n_4mainValue【学校施設】&#10;一人当たり面積"/>
        <xdr:cNvSpPr txBox="1"/>
      </xdr:nvSpPr>
      <xdr:spPr>
        <a:xfrm>
          <a:off x="18421427" y="1098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661" name="楕円 660"/>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662" name="【児童館】&#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92075</xdr:rowOff>
    </xdr:from>
    <xdr:to>
      <xdr:col>81</xdr:col>
      <xdr:colOff>101600</xdr:colOff>
      <xdr:row>81</xdr:row>
      <xdr:rowOff>22225</xdr:rowOff>
    </xdr:to>
    <xdr:sp macro="" textlink="">
      <xdr:nvSpPr>
        <xdr:cNvPr id="663" name="楕円 662"/>
        <xdr:cNvSpPr/>
      </xdr:nvSpPr>
      <xdr:spPr>
        <a:xfrm>
          <a:off x="15430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142875</xdr:rowOff>
    </xdr:from>
    <xdr:to>
      <xdr:col>85</xdr:col>
      <xdr:colOff>127000</xdr:colOff>
      <xdr:row>80</xdr:row>
      <xdr:rowOff>169545</xdr:rowOff>
    </xdr:to>
    <xdr:cxnSp macro="">
      <xdr:nvCxnSpPr>
        <xdr:cNvPr id="664" name="直線コネクタ 663"/>
        <xdr:cNvCxnSpPr/>
      </xdr:nvCxnSpPr>
      <xdr:spPr>
        <a:xfrm>
          <a:off x="15481300" y="138588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34925</xdr:rowOff>
    </xdr:from>
    <xdr:to>
      <xdr:col>76</xdr:col>
      <xdr:colOff>165100</xdr:colOff>
      <xdr:row>80</xdr:row>
      <xdr:rowOff>136525</xdr:rowOff>
    </xdr:to>
    <xdr:sp macro="" textlink="">
      <xdr:nvSpPr>
        <xdr:cNvPr id="665" name="楕円 664"/>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85725</xdr:rowOff>
    </xdr:from>
    <xdr:to>
      <xdr:col>81</xdr:col>
      <xdr:colOff>50800</xdr:colOff>
      <xdr:row>80</xdr:row>
      <xdr:rowOff>142875</xdr:rowOff>
    </xdr:to>
    <xdr:cxnSp macro="">
      <xdr:nvCxnSpPr>
        <xdr:cNvPr id="666" name="直線コネクタ 665"/>
        <xdr:cNvCxnSpPr/>
      </xdr:nvCxnSpPr>
      <xdr:spPr>
        <a:xfrm>
          <a:off x="14592300" y="13801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67" name="楕円 666"/>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85725</xdr:rowOff>
    </xdr:to>
    <xdr:cxnSp macro="">
      <xdr:nvCxnSpPr>
        <xdr:cNvPr id="668" name="直線コネクタ 667"/>
        <xdr:cNvCxnSpPr/>
      </xdr:nvCxnSpPr>
      <xdr:spPr>
        <a:xfrm>
          <a:off x="13703300" y="13754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111125</xdr:rowOff>
    </xdr:from>
    <xdr:to>
      <xdr:col>67</xdr:col>
      <xdr:colOff>101600</xdr:colOff>
      <xdr:row>80</xdr:row>
      <xdr:rowOff>41275</xdr:rowOff>
    </xdr:to>
    <xdr:sp macro="" textlink="">
      <xdr:nvSpPr>
        <xdr:cNvPr id="669" name="楕円 668"/>
        <xdr:cNvSpPr/>
      </xdr:nvSpPr>
      <xdr:spPr>
        <a:xfrm>
          <a:off x="12763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161925</xdr:rowOff>
    </xdr:from>
    <xdr:to>
      <xdr:col>71</xdr:col>
      <xdr:colOff>177800</xdr:colOff>
      <xdr:row>80</xdr:row>
      <xdr:rowOff>38100</xdr:rowOff>
    </xdr:to>
    <xdr:cxnSp macro="">
      <xdr:nvCxnSpPr>
        <xdr:cNvPr id="670" name="直線コネクタ 669"/>
        <xdr:cNvCxnSpPr/>
      </xdr:nvCxnSpPr>
      <xdr:spPr>
        <a:xfrm>
          <a:off x="12814300" y="13706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38752</xdr:rowOff>
    </xdr:from>
    <xdr:ext cx="405111" cy="259045"/>
    <xdr:sp macro="" textlink="">
      <xdr:nvSpPr>
        <xdr:cNvPr id="675" name="n_1mainValue【児童館】&#10;有形固定資産減価償却率"/>
        <xdr:cNvSpPr txBox="1"/>
      </xdr:nvSpPr>
      <xdr:spPr>
        <a:xfrm>
          <a:off x="15266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153052</xdr:rowOff>
    </xdr:from>
    <xdr:ext cx="405111" cy="259045"/>
    <xdr:sp macro="" textlink="">
      <xdr:nvSpPr>
        <xdr:cNvPr id="676" name="n_2mainValue【児童館】&#10;有形固定資産減価償却率"/>
        <xdr:cNvSpPr txBox="1"/>
      </xdr:nvSpPr>
      <xdr:spPr>
        <a:xfrm>
          <a:off x="14389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77" name="n_3mainValue【児童館】&#10;有形固定資産減価償却率"/>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57802</xdr:rowOff>
    </xdr:from>
    <xdr:ext cx="405111" cy="259045"/>
    <xdr:sp macro="" textlink="">
      <xdr:nvSpPr>
        <xdr:cNvPr id="678" name="n_4mainValue【児童館】&#10;有形固定資産減価償却率"/>
        <xdr:cNvSpPr txBox="1"/>
      </xdr:nvSpPr>
      <xdr:spPr>
        <a:xfrm>
          <a:off x="12611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8" name="楕円 7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0" name="楕円 7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1" name="直線コネクタ 7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2" name="楕円 72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3" name="直線コネクタ 72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4" name="楕円 7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5" name="直線コネクタ 724"/>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6" name="楕円 72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7" name="直線コネクタ 72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5"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776" name="楕円 775"/>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777" name="【公民館】&#10;有形固定資産減価償却率該当値テキスト"/>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78" name="楕円 777"/>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103</xdr:row>
      <xdr:rowOff>106680</xdr:rowOff>
    </xdr:to>
    <xdr:cxnSp macro="">
      <xdr:nvCxnSpPr>
        <xdr:cNvPr id="779" name="直線コネクタ 778"/>
        <xdr:cNvCxnSpPr/>
      </xdr:nvCxnSpPr>
      <xdr:spPr>
        <a:xfrm>
          <a:off x="15481300" y="176098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118745</xdr:rowOff>
    </xdr:from>
    <xdr:to>
      <xdr:col>76</xdr:col>
      <xdr:colOff>165100</xdr:colOff>
      <xdr:row>103</xdr:row>
      <xdr:rowOff>48895</xdr:rowOff>
    </xdr:to>
    <xdr:sp macro="" textlink="">
      <xdr:nvSpPr>
        <xdr:cNvPr id="780" name="楕円 779"/>
        <xdr:cNvSpPr/>
      </xdr:nvSpPr>
      <xdr:spPr>
        <a:xfrm>
          <a:off x="14541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169545</xdr:rowOff>
    </xdr:to>
    <xdr:cxnSp macro="">
      <xdr:nvCxnSpPr>
        <xdr:cNvPr id="781" name="直線コネクタ 780"/>
        <xdr:cNvCxnSpPr/>
      </xdr:nvCxnSpPr>
      <xdr:spPr>
        <a:xfrm flipV="1">
          <a:off x="14592300" y="176098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782" name="楕円 781"/>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114300</xdr:rowOff>
    </xdr:from>
    <xdr:to>
      <xdr:col>76</xdr:col>
      <xdr:colOff>114300</xdr:colOff>
      <xdr:row>102</xdr:row>
      <xdr:rowOff>169545</xdr:rowOff>
    </xdr:to>
    <xdr:cxnSp macro="">
      <xdr:nvCxnSpPr>
        <xdr:cNvPr id="783" name="直線コネクタ 782"/>
        <xdr:cNvCxnSpPr/>
      </xdr:nvCxnSpPr>
      <xdr:spPr>
        <a:xfrm>
          <a:off x="13703300" y="176022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xdr:rowOff>
    </xdr:from>
    <xdr:to>
      <xdr:col>67</xdr:col>
      <xdr:colOff>101600</xdr:colOff>
      <xdr:row>102</xdr:row>
      <xdr:rowOff>107950</xdr:rowOff>
    </xdr:to>
    <xdr:sp macro="" textlink="">
      <xdr:nvSpPr>
        <xdr:cNvPr id="784" name="楕円 783"/>
        <xdr:cNvSpPr/>
      </xdr:nvSpPr>
      <xdr:spPr>
        <a:xfrm>
          <a:off x="1276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57150</xdr:rowOff>
    </xdr:from>
    <xdr:to>
      <xdr:col>71</xdr:col>
      <xdr:colOff>177800</xdr:colOff>
      <xdr:row>102</xdr:row>
      <xdr:rowOff>114300</xdr:rowOff>
    </xdr:to>
    <xdr:cxnSp macro="">
      <xdr:nvCxnSpPr>
        <xdr:cNvPr id="785" name="直線コネクタ 784"/>
        <xdr:cNvCxnSpPr/>
      </xdr:nvCxnSpPr>
      <xdr:spPr>
        <a:xfrm>
          <a:off x="12814300" y="17545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90"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65422</xdr:rowOff>
    </xdr:from>
    <xdr:ext cx="405111" cy="259045"/>
    <xdr:sp macro="" textlink="">
      <xdr:nvSpPr>
        <xdr:cNvPr id="791" name="n_2mainValue【公民館】&#10;有形固定資産減価償却率"/>
        <xdr:cNvSpPr txBox="1"/>
      </xdr:nvSpPr>
      <xdr:spPr>
        <a:xfrm>
          <a:off x="14389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10177</xdr:rowOff>
    </xdr:from>
    <xdr:ext cx="405111" cy="259045"/>
    <xdr:sp macro="" textlink="">
      <xdr:nvSpPr>
        <xdr:cNvPr id="792" name="n_3mainValue【公民館】&#10;有形固定資産減価償却率"/>
        <xdr:cNvSpPr txBox="1"/>
      </xdr:nvSpPr>
      <xdr:spPr>
        <a:xfrm>
          <a:off x="13500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124477</xdr:rowOff>
    </xdr:from>
    <xdr:ext cx="405111" cy="259045"/>
    <xdr:sp macro="" textlink="">
      <xdr:nvSpPr>
        <xdr:cNvPr id="793" name="n_4mainValue【公民館】&#10;有形固定資産減価償却率"/>
        <xdr:cNvSpPr txBox="1"/>
      </xdr:nvSpPr>
      <xdr:spPr>
        <a:xfrm>
          <a:off x="12611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831" name="楕円 830"/>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832" name="【公民館】&#10;一人当たり面積該当値テキスト"/>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833" name="楕円 832"/>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834" name="直線コネクタ 833"/>
        <xdr:cNvCxnSpPr/>
      </xdr:nvCxnSpPr>
      <xdr:spPr>
        <a:xfrm flipV="1">
          <a:off x="21323300" y="1841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20828</xdr:rowOff>
    </xdr:from>
    <xdr:to>
      <xdr:col>107</xdr:col>
      <xdr:colOff>101600</xdr:colOff>
      <xdr:row>107</xdr:row>
      <xdr:rowOff>122428</xdr:rowOff>
    </xdr:to>
    <xdr:sp macro="" textlink="">
      <xdr:nvSpPr>
        <xdr:cNvPr id="835" name="楕円 834"/>
        <xdr:cNvSpPr/>
      </xdr:nvSpPr>
      <xdr:spPr>
        <a:xfrm>
          <a:off x="20383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71628</xdr:rowOff>
    </xdr:to>
    <xdr:cxnSp macro="">
      <xdr:nvCxnSpPr>
        <xdr:cNvPr id="836" name="直線コネクタ 835"/>
        <xdr:cNvCxnSpPr/>
      </xdr:nvCxnSpPr>
      <xdr:spPr>
        <a:xfrm>
          <a:off x="20434300" y="1841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837" name="楕円 836"/>
        <xdr:cNvSpPr/>
      </xdr:nvSpPr>
      <xdr:spPr>
        <a:xfrm>
          <a:off x="19494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73913</xdr:rowOff>
    </xdr:to>
    <xdr:cxnSp macro="">
      <xdr:nvCxnSpPr>
        <xdr:cNvPr id="838" name="直線コネクタ 837"/>
        <xdr:cNvCxnSpPr/>
      </xdr:nvCxnSpPr>
      <xdr:spPr>
        <a:xfrm flipV="1">
          <a:off x="19545300" y="184167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839" name="楕円 838"/>
        <xdr:cNvSpPr/>
      </xdr:nvSpPr>
      <xdr:spPr>
        <a:xfrm>
          <a:off x="18605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73913</xdr:rowOff>
    </xdr:to>
    <xdr:cxnSp macro="">
      <xdr:nvCxnSpPr>
        <xdr:cNvPr id="840" name="直線コネクタ 839"/>
        <xdr:cNvCxnSpPr/>
      </xdr:nvCxnSpPr>
      <xdr:spPr>
        <a:xfrm>
          <a:off x="18656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845" name="n_1mainValue【公民館】&#10;一人当たり面積"/>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113555</xdr:rowOff>
    </xdr:from>
    <xdr:ext cx="469744" cy="259045"/>
    <xdr:sp macro="" textlink="">
      <xdr:nvSpPr>
        <xdr:cNvPr id="846" name="n_2mainValue【公民館】&#10;一人当たり面積"/>
        <xdr:cNvSpPr txBox="1"/>
      </xdr:nvSpPr>
      <xdr:spPr>
        <a:xfrm>
          <a:off x="20199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847" name="n_3mainValue【公民館】&#10;一人当たり面積"/>
        <xdr:cNvSpPr txBox="1"/>
      </xdr:nvSpPr>
      <xdr:spPr>
        <a:xfrm>
          <a:off x="19310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848" name="n_4mainValue【公民館】&#10;一人当たり面積"/>
        <xdr:cNvSpPr txBox="1"/>
      </xdr:nvSpPr>
      <xdr:spPr>
        <a:xfrm>
          <a:off x="18421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道路の有形固定資産減価償却率は類似団体と同じようような状況にある、橋りょう・トンネルの有形固定資産減価償却率は類似団体に比べ若干高いが、令和３年度から順次橋りょうのメンテナンスを実施している。</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木造の公営住宅は順次解体を進めており、また、令和２年度に公営住宅の長寿命化計画を策定し計画的な改修を実施していく。一人当たり面積は類似団体の平均値を下回っている。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公立の保育園２園は築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年を過ぎ老朽化が進んでいる。民営の認定こども園・幼稚園・保育園の数や利用状況を考慮しながらマネジメントを実施していく。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他団体に比べ公立園が少ないことから、一人当たりの面積は類似団体を下回っている。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は類似団体と比較し有形固定資産減価償却率が高い。令和３年度に小学校１校の新校舎が供用開始し、小学校１校と中学校１校の統廃合を実施。今後も小学校４校の統廃合、小学校１校の建替えが予定されている。一人当たりの面積は今後さらに低下することが予想される。令和２年度に策定の学校施設長寿命化計画により更新や修繕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実施していく。　児童館と公民館施設は比較的新しい施設が多く、有形固定資産減価償却率は類似団体と比較し低い水準にある。一人当たりの面積は類似団体より狭いが、利用状況や地域別の配置状況も考慮し公共施設のマネジメントを実施していく。</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公民館は漏れていた減価償却額を計上したことで有形固定資産減価償却率が上昇している。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102144</xdr:rowOff>
    </xdr:from>
    <xdr:to>
      <xdr:col>24</xdr:col>
      <xdr:colOff>114300</xdr:colOff>
      <xdr:row>35</xdr:row>
      <xdr:rowOff>32294</xdr:rowOff>
    </xdr:to>
    <xdr:sp macro="" textlink="">
      <xdr:nvSpPr>
        <xdr:cNvPr id="74" name="楕円 73"/>
        <xdr:cNvSpPr/>
      </xdr:nvSpPr>
      <xdr:spPr>
        <a:xfrm>
          <a:off x="45847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125021</xdr:rowOff>
    </xdr:from>
    <xdr:ext cx="405111" cy="259045"/>
    <xdr:sp macro="" textlink="">
      <xdr:nvSpPr>
        <xdr:cNvPr id="75" name="【図書館】&#10;有形固定資産減価償却率該当値テキスト"/>
        <xdr:cNvSpPr txBox="1"/>
      </xdr:nvSpPr>
      <xdr:spPr>
        <a:xfrm>
          <a:off x="4673600"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67854</xdr:rowOff>
    </xdr:from>
    <xdr:to>
      <xdr:col>20</xdr:col>
      <xdr:colOff>38100</xdr:colOff>
      <xdr:row>34</xdr:row>
      <xdr:rowOff>169454</xdr:rowOff>
    </xdr:to>
    <xdr:sp macro="" textlink="">
      <xdr:nvSpPr>
        <xdr:cNvPr id="76" name="楕円 75"/>
        <xdr:cNvSpPr/>
      </xdr:nvSpPr>
      <xdr:spPr>
        <a:xfrm>
          <a:off x="3746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34</xdr:row>
      <xdr:rowOff>152944</xdr:rowOff>
    </xdr:to>
    <xdr:cxnSp macro="">
      <xdr:nvCxnSpPr>
        <xdr:cNvPr id="77" name="直線コネクタ 76"/>
        <xdr:cNvCxnSpPr/>
      </xdr:nvCxnSpPr>
      <xdr:spPr>
        <a:xfrm>
          <a:off x="3797300" y="59479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33564</xdr:rowOff>
    </xdr:from>
    <xdr:to>
      <xdr:col>15</xdr:col>
      <xdr:colOff>101600</xdr:colOff>
      <xdr:row>34</xdr:row>
      <xdr:rowOff>135164</xdr:rowOff>
    </xdr:to>
    <xdr:sp macro="" textlink="">
      <xdr:nvSpPr>
        <xdr:cNvPr id="78" name="楕円 77"/>
        <xdr:cNvSpPr/>
      </xdr:nvSpPr>
      <xdr:spPr>
        <a:xfrm>
          <a:off x="2857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84364</xdr:rowOff>
    </xdr:from>
    <xdr:to>
      <xdr:col>19</xdr:col>
      <xdr:colOff>177800</xdr:colOff>
      <xdr:row>34</xdr:row>
      <xdr:rowOff>118654</xdr:rowOff>
    </xdr:to>
    <xdr:cxnSp macro="">
      <xdr:nvCxnSpPr>
        <xdr:cNvPr id="79" name="直線コネクタ 78"/>
        <xdr:cNvCxnSpPr/>
      </xdr:nvCxnSpPr>
      <xdr:spPr>
        <a:xfrm>
          <a:off x="2908300" y="59136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80" name="楕円 79"/>
        <xdr:cNvSpPr/>
      </xdr:nvSpPr>
      <xdr:spPr>
        <a:xfrm>
          <a:off x="1968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50074</xdr:rowOff>
    </xdr:from>
    <xdr:to>
      <xdr:col>15</xdr:col>
      <xdr:colOff>50800</xdr:colOff>
      <xdr:row>34</xdr:row>
      <xdr:rowOff>84364</xdr:rowOff>
    </xdr:to>
    <xdr:cxnSp macro="">
      <xdr:nvCxnSpPr>
        <xdr:cNvPr id="81" name="直線コネクタ 80"/>
        <xdr:cNvCxnSpPr/>
      </xdr:nvCxnSpPr>
      <xdr:spPr>
        <a:xfrm>
          <a:off x="2019300" y="5879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136434</xdr:rowOff>
    </xdr:from>
    <xdr:to>
      <xdr:col>6</xdr:col>
      <xdr:colOff>38100</xdr:colOff>
      <xdr:row>34</xdr:row>
      <xdr:rowOff>66584</xdr:rowOff>
    </xdr:to>
    <xdr:sp macro="" textlink="">
      <xdr:nvSpPr>
        <xdr:cNvPr id="82" name="楕円 81"/>
        <xdr:cNvSpPr/>
      </xdr:nvSpPr>
      <xdr:spPr>
        <a:xfrm>
          <a:off x="1079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15784</xdr:rowOff>
    </xdr:from>
    <xdr:to>
      <xdr:col>10</xdr:col>
      <xdr:colOff>114300</xdr:colOff>
      <xdr:row>34</xdr:row>
      <xdr:rowOff>50074</xdr:rowOff>
    </xdr:to>
    <xdr:cxnSp macro="">
      <xdr:nvCxnSpPr>
        <xdr:cNvPr id="83" name="直線コネクタ 82"/>
        <xdr:cNvCxnSpPr/>
      </xdr:nvCxnSpPr>
      <xdr:spPr>
        <a:xfrm>
          <a:off x="1130300" y="5845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14531</xdr:rowOff>
    </xdr:from>
    <xdr:ext cx="405111" cy="259045"/>
    <xdr:sp macro="" textlink="">
      <xdr:nvSpPr>
        <xdr:cNvPr id="88" name="n_1mainValue【図書館】&#10;有形固定資産減価償却率"/>
        <xdr:cNvSpPr txBox="1"/>
      </xdr:nvSpPr>
      <xdr:spPr>
        <a:xfrm>
          <a:off x="3582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151691</xdr:rowOff>
    </xdr:from>
    <xdr:ext cx="405111" cy="259045"/>
    <xdr:sp macro="" textlink="">
      <xdr:nvSpPr>
        <xdr:cNvPr id="89" name="n_2mainValue【図書館】&#10;有形固定資産減価償却率"/>
        <xdr:cNvSpPr txBox="1"/>
      </xdr:nvSpPr>
      <xdr:spPr>
        <a:xfrm>
          <a:off x="2705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117401</xdr:rowOff>
    </xdr:from>
    <xdr:ext cx="405111" cy="259045"/>
    <xdr:sp macro="" textlink="">
      <xdr:nvSpPr>
        <xdr:cNvPr id="90" name="n_3mainValue【図書館】&#10;有形固定資産減価償却率"/>
        <xdr:cNvSpPr txBox="1"/>
      </xdr:nvSpPr>
      <xdr:spPr>
        <a:xfrm>
          <a:off x="1816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83111</xdr:rowOff>
    </xdr:from>
    <xdr:ext cx="405111" cy="259045"/>
    <xdr:sp macro="" textlink="">
      <xdr:nvSpPr>
        <xdr:cNvPr id="91" name="n_4mainValue【図書館】&#10;有形固定資産減価償却率"/>
        <xdr:cNvSpPr txBox="1"/>
      </xdr:nvSpPr>
      <xdr:spPr>
        <a:xfrm>
          <a:off x="927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31" name="楕円 13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33" name="楕円 13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139700</xdr:rowOff>
    </xdr:from>
    <xdr:to>
      <xdr:col>55</xdr:col>
      <xdr:colOff>0</xdr:colOff>
      <xdr:row>38</xdr:row>
      <xdr:rowOff>139700</xdr:rowOff>
    </xdr:to>
    <xdr:cxnSp macro="">
      <xdr:nvCxnSpPr>
        <xdr:cNvPr id="134" name="直線コネクタ 13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152400</xdr:rowOff>
    </xdr:to>
    <xdr:cxnSp macro="">
      <xdr:nvCxnSpPr>
        <xdr:cNvPr id="136" name="直線コネクタ 135"/>
        <xdr:cNvCxnSpPr/>
      </xdr:nvCxnSpPr>
      <xdr:spPr>
        <a:xfrm flipV="1">
          <a:off x="8750300" y="665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8" name="直線コネクタ 137"/>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0" name="直線コネクタ 139"/>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46"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7"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8" name="n_4mainValue【図書館】&#10;一人当たり面積"/>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90" name="楕円 189"/>
        <xdr:cNvSpPr/>
      </xdr:nvSpPr>
      <xdr:spPr>
        <a:xfrm>
          <a:off x="4584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84744</xdr:rowOff>
    </xdr:from>
    <xdr:ext cx="405111" cy="259045"/>
    <xdr:sp macro="" textlink="">
      <xdr:nvSpPr>
        <xdr:cNvPr id="191" name="【体育館・プール】&#10;有形固定資産減価償却率該当値テキスト"/>
        <xdr:cNvSpPr txBox="1"/>
      </xdr:nvSpPr>
      <xdr:spPr>
        <a:xfrm>
          <a:off x="4673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14515</xdr:rowOff>
    </xdr:from>
    <xdr:to>
      <xdr:col>20</xdr:col>
      <xdr:colOff>38100</xdr:colOff>
      <xdr:row>59</xdr:row>
      <xdr:rowOff>116115</xdr:rowOff>
    </xdr:to>
    <xdr:sp macro="" textlink="">
      <xdr:nvSpPr>
        <xdr:cNvPr id="192" name="楕円 191"/>
        <xdr:cNvSpPr/>
      </xdr:nvSpPr>
      <xdr:spPr>
        <a:xfrm>
          <a:off x="3746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112667</xdr:rowOff>
    </xdr:to>
    <xdr:cxnSp macro="">
      <xdr:nvCxnSpPr>
        <xdr:cNvPr id="193" name="直線コネクタ 192"/>
        <xdr:cNvCxnSpPr/>
      </xdr:nvCxnSpPr>
      <xdr:spPr>
        <a:xfrm>
          <a:off x="3797300" y="1018086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94" name="楕円 193"/>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59</xdr:row>
      <xdr:rowOff>65315</xdr:rowOff>
    </xdr:to>
    <xdr:cxnSp macro="">
      <xdr:nvCxnSpPr>
        <xdr:cNvPr id="195" name="直線コネクタ 194"/>
        <xdr:cNvCxnSpPr/>
      </xdr:nvCxnSpPr>
      <xdr:spPr>
        <a:xfrm>
          <a:off x="2908300" y="1012861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115751</xdr:rowOff>
    </xdr:from>
    <xdr:to>
      <xdr:col>10</xdr:col>
      <xdr:colOff>165100</xdr:colOff>
      <xdr:row>59</xdr:row>
      <xdr:rowOff>45901</xdr:rowOff>
    </xdr:to>
    <xdr:sp macro="" textlink="">
      <xdr:nvSpPr>
        <xdr:cNvPr id="196" name="楕円 195"/>
        <xdr:cNvSpPr/>
      </xdr:nvSpPr>
      <xdr:spPr>
        <a:xfrm>
          <a:off x="1968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59</xdr:row>
      <xdr:rowOff>13063</xdr:rowOff>
    </xdr:to>
    <xdr:cxnSp macro="">
      <xdr:nvCxnSpPr>
        <xdr:cNvPr id="197" name="直線コネクタ 196"/>
        <xdr:cNvCxnSpPr/>
      </xdr:nvCxnSpPr>
      <xdr:spPr>
        <a:xfrm>
          <a:off x="2019300" y="101106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65133</xdr:rowOff>
    </xdr:from>
    <xdr:to>
      <xdr:col>6</xdr:col>
      <xdr:colOff>38100</xdr:colOff>
      <xdr:row>58</xdr:row>
      <xdr:rowOff>166733</xdr:rowOff>
    </xdr:to>
    <xdr:sp macro="" textlink="">
      <xdr:nvSpPr>
        <xdr:cNvPr id="198" name="楕円 197"/>
        <xdr:cNvSpPr/>
      </xdr:nvSpPr>
      <xdr:spPr>
        <a:xfrm>
          <a:off x="1079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115933</xdr:rowOff>
    </xdr:from>
    <xdr:to>
      <xdr:col>10</xdr:col>
      <xdr:colOff>114300</xdr:colOff>
      <xdr:row>58</xdr:row>
      <xdr:rowOff>166551</xdr:rowOff>
    </xdr:to>
    <xdr:cxnSp macro="">
      <xdr:nvCxnSpPr>
        <xdr:cNvPr id="199" name="直線コネクタ 198"/>
        <xdr:cNvCxnSpPr/>
      </xdr:nvCxnSpPr>
      <xdr:spPr>
        <a:xfrm>
          <a:off x="1130300" y="100600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132642</xdr:rowOff>
    </xdr:from>
    <xdr:ext cx="405111" cy="259045"/>
    <xdr:sp macro="" textlink="">
      <xdr:nvSpPr>
        <xdr:cNvPr id="204" name="n_1mainValue【体育館・プール】&#10;有形固定資産減価償却率"/>
        <xdr:cNvSpPr txBox="1"/>
      </xdr:nvSpPr>
      <xdr:spPr>
        <a:xfrm>
          <a:off x="3582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205" name="n_2mainValue【体育館・プー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62428</xdr:rowOff>
    </xdr:from>
    <xdr:ext cx="405111" cy="259045"/>
    <xdr:sp macro="" textlink="">
      <xdr:nvSpPr>
        <xdr:cNvPr id="206" name="n_3mainValue【体育館・プール】&#10;有形固定資産減価償却率"/>
        <xdr:cNvSpPr txBox="1"/>
      </xdr:nvSpPr>
      <xdr:spPr>
        <a:xfrm>
          <a:off x="1816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11810</xdr:rowOff>
    </xdr:from>
    <xdr:ext cx="405111" cy="259045"/>
    <xdr:sp macro="" textlink="">
      <xdr:nvSpPr>
        <xdr:cNvPr id="207" name="n_4mainValue【体育館・プール】&#10;有形固定資産減価償却率"/>
        <xdr:cNvSpPr txBox="1"/>
      </xdr:nvSpPr>
      <xdr:spPr>
        <a:xfrm>
          <a:off x="927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111125</xdr:rowOff>
    </xdr:from>
    <xdr:to>
      <xdr:col>55</xdr:col>
      <xdr:colOff>50800</xdr:colOff>
      <xdr:row>63</xdr:row>
      <xdr:rowOff>41275</xdr:rowOff>
    </xdr:to>
    <xdr:sp macro="" textlink="">
      <xdr:nvSpPr>
        <xdr:cNvPr id="247" name="楕円 246"/>
        <xdr:cNvSpPr/>
      </xdr:nvSpPr>
      <xdr:spPr>
        <a:xfrm>
          <a:off x="10426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89552</xdr:rowOff>
    </xdr:from>
    <xdr:ext cx="469744" cy="259045"/>
    <xdr:sp macro="" textlink="">
      <xdr:nvSpPr>
        <xdr:cNvPr id="248" name="【体育館・プール】&#10;一人当たり面積該当値テキスト"/>
        <xdr:cNvSpPr txBox="1"/>
      </xdr:nvSpPr>
      <xdr:spPr>
        <a:xfrm>
          <a:off x="10515600"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9" name="楕円 248"/>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161925</xdr:rowOff>
    </xdr:from>
    <xdr:to>
      <xdr:col>55</xdr:col>
      <xdr:colOff>0</xdr:colOff>
      <xdr:row>62</xdr:row>
      <xdr:rowOff>163830</xdr:rowOff>
    </xdr:to>
    <xdr:cxnSp macro="">
      <xdr:nvCxnSpPr>
        <xdr:cNvPr id="250" name="直線コネクタ 249"/>
        <xdr:cNvCxnSpPr/>
      </xdr:nvCxnSpPr>
      <xdr:spPr>
        <a:xfrm flipV="1">
          <a:off x="9639300" y="1079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1" name="楕円 250"/>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163830</xdr:rowOff>
    </xdr:to>
    <xdr:cxnSp macro="">
      <xdr:nvCxnSpPr>
        <xdr:cNvPr id="252" name="直線コネクタ 251"/>
        <xdr:cNvCxnSpPr/>
      </xdr:nvCxnSpPr>
      <xdr:spPr>
        <a:xfrm>
          <a:off x="8750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114935</xdr:rowOff>
    </xdr:from>
    <xdr:to>
      <xdr:col>41</xdr:col>
      <xdr:colOff>101600</xdr:colOff>
      <xdr:row>63</xdr:row>
      <xdr:rowOff>45085</xdr:rowOff>
    </xdr:to>
    <xdr:sp macro="" textlink="">
      <xdr:nvSpPr>
        <xdr:cNvPr id="253" name="楕円 252"/>
        <xdr:cNvSpPr/>
      </xdr:nvSpPr>
      <xdr:spPr>
        <a:xfrm>
          <a:off x="781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165735</xdr:rowOff>
    </xdr:to>
    <xdr:cxnSp macro="">
      <xdr:nvCxnSpPr>
        <xdr:cNvPr id="254" name="直線コネクタ 253"/>
        <xdr:cNvCxnSpPr/>
      </xdr:nvCxnSpPr>
      <xdr:spPr>
        <a:xfrm flipV="1">
          <a:off x="7861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5" name="楕円 254"/>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165735</xdr:rowOff>
    </xdr:from>
    <xdr:to>
      <xdr:col>41</xdr:col>
      <xdr:colOff>50800</xdr:colOff>
      <xdr:row>62</xdr:row>
      <xdr:rowOff>167640</xdr:rowOff>
    </xdr:to>
    <xdr:cxnSp macro="">
      <xdr:nvCxnSpPr>
        <xdr:cNvPr id="256" name="直線コネクタ 255"/>
        <xdr:cNvCxnSpPr/>
      </xdr:nvCxnSpPr>
      <xdr:spPr>
        <a:xfrm flipV="1">
          <a:off x="6972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61"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2"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36212</xdr:rowOff>
    </xdr:from>
    <xdr:ext cx="469744" cy="259045"/>
    <xdr:sp macro="" textlink="">
      <xdr:nvSpPr>
        <xdr:cNvPr id="263" name="n_3mainValue【体育館・プール】&#10;一人当たり面積"/>
        <xdr:cNvSpPr txBox="1"/>
      </xdr:nvSpPr>
      <xdr:spPr>
        <a:xfrm>
          <a:off x="7626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38117</xdr:rowOff>
    </xdr:from>
    <xdr:ext cx="469744" cy="259045"/>
    <xdr:sp macro="" textlink="">
      <xdr:nvSpPr>
        <xdr:cNvPr id="264" name="n_4mainValue【体育館・プール】&#10;一人当たり面積"/>
        <xdr:cNvSpPr txBox="1"/>
      </xdr:nvSpPr>
      <xdr:spPr>
        <a:xfrm>
          <a:off x="6737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5" name="楕円 304"/>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306" name="【福祉施設】&#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307" name="楕円 306"/>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106680</xdr:rowOff>
    </xdr:to>
    <xdr:cxnSp macro="">
      <xdr:nvCxnSpPr>
        <xdr:cNvPr id="308" name="直線コネクタ 307"/>
        <xdr:cNvCxnSpPr/>
      </xdr:nvCxnSpPr>
      <xdr:spPr>
        <a:xfrm>
          <a:off x="3797300" y="141293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70486</xdr:rowOff>
    </xdr:to>
    <xdr:cxnSp macro="">
      <xdr:nvCxnSpPr>
        <xdr:cNvPr id="310" name="直線コネクタ 309"/>
        <xdr:cNvCxnSpPr/>
      </xdr:nvCxnSpPr>
      <xdr:spPr>
        <a:xfrm>
          <a:off x="2908300" y="140741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311" name="楕円 310"/>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82</xdr:row>
      <xdr:rowOff>15239</xdr:rowOff>
    </xdr:to>
    <xdr:cxnSp macro="">
      <xdr:nvCxnSpPr>
        <xdr:cNvPr id="312" name="直線コネクタ 311"/>
        <xdr:cNvCxnSpPr/>
      </xdr:nvCxnSpPr>
      <xdr:spPr>
        <a:xfrm>
          <a:off x="2019300" y="14013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xdr:rowOff>
    </xdr:from>
    <xdr:to>
      <xdr:col>6</xdr:col>
      <xdr:colOff>38100</xdr:colOff>
      <xdr:row>81</xdr:row>
      <xdr:rowOff>109855</xdr:rowOff>
    </xdr:to>
    <xdr:sp macro="" textlink="">
      <xdr:nvSpPr>
        <xdr:cNvPr id="313" name="楕円 312"/>
        <xdr:cNvSpPr/>
      </xdr:nvSpPr>
      <xdr:spPr>
        <a:xfrm>
          <a:off x="1079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59055</xdr:rowOff>
    </xdr:from>
    <xdr:to>
      <xdr:col>10</xdr:col>
      <xdr:colOff>114300</xdr:colOff>
      <xdr:row>81</xdr:row>
      <xdr:rowOff>125730</xdr:rowOff>
    </xdr:to>
    <xdr:cxnSp macro="">
      <xdr:nvCxnSpPr>
        <xdr:cNvPr id="314" name="直線コネクタ 313"/>
        <xdr:cNvCxnSpPr/>
      </xdr:nvCxnSpPr>
      <xdr:spPr>
        <a:xfrm>
          <a:off x="1130300" y="139465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319" name="n_1mainValue【福祉施設】&#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20"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21" name="n_3main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126382</xdr:rowOff>
    </xdr:from>
    <xdr:ext cx="405111" cy="259045"/>
    <xdr:sp macro="" textlink="">
      <xdr:nvSpPr>
        <xdr:cNvPr id="322" name="n_4mainValue【福祉施設】&#10;有形固定資産減価償却率"/>
        <xdr:cNvSpPr txBox="1"/>
      </xdr:nvSpPr>
      <xdr:spPr>
        <a:xfrm>
          <a:off x="927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360" name="楕円 359"/>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361" name="【福祉施設】&#10;一人当たり面積該当値テキスト"/>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87885</xdr:rowOff>
    </xdr:from>
    <xdr:to>
      <xdr:col>50</xdr:col>
      <xdr:colOff>165100</xdr:colOff>
      <xdr:row>85</xdr:row>
      <xdr:rowOff>18035</xdr:rowOff>
    </xdr:to>
    <xdr:sp macro="" textlink="">
      <xdr:nvSpPr>
        <xdr:cNvPr id="362" name="楕円 361"/>
        <xdr:cNvSpPr/>
      </xdr:nvSpPr>
      <xdr:spPr>
        <a:xfrm>
          <a:off x="958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138685</xdr:rowOff>
    </xdr:to>
    <xdr:cxnSp macro="">
      <xdr:nvCxnSpPr>
        <xdr:cNvPr id="363" name="直線コネクタ 362"/>
        <xdr:cNvCxnSpPr/>
      </xdr:nvCxnSpPr>
      <xdr:spPr>
        <a:xfrm flipV="1">
          <a:off x="9639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87885</xdr:rowOff>
    </xdr:from>
    <xdr:to>
      <xdr:col>46</xdr:col>
      <xdr:colOff>38100</xdr:colOff>
      <xdr:row>85</xdr:row>
      <xdr:rowOff>18035</xdr:rowOff>
    </xdr:to>
    <xdr:sp macro="" textlink="">
      <xdr:nvSpPr>
        <xdr:cNvPr id="364" name="楕円 363"/>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138685</xdr:rowOff>
    </xdr:from>
    <xdr:to>
      <xdr:col>50</xdr:col>
      <xdr:colOff>114300</xdr:colOff>
      <xdr:row>84</xdr:row>
      <xdr:rowOff>138685</xdr:rowOff>
    </xdr:to>
    <xdr:cxnSp macro="">
      <xdr:nvCxnSpPr>
        <xdr:cNvPr id="365" name="直線コネクタ 364"/>
        <xdr:cNvCxnSpPr/>
      </xdr:nvCxnSpPr>
      <xdr:spPr>
        <a:xfrm>
          <a:off x="8750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6" name="楕円 365"/>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138685</xdr:rowOff>
    </xdr:to>
    <xdr:cxnSp macro="">
      <xdr:nvCxnSpPr>
        <xdr:cNvPr id="367" name="直線コネクタ 366"/>
        <xdr:cNvCxnSpPr/>
      </xdr:nvCxnSpPr>
      <xdr:spPr>
        <a:xfrm>
          <a:off x="7861300" y="14531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83313</xdr:rowOff>
    </xdr:from>
    <xdr:to>
      <xdr:col>36</xdr:col>
      <xdr:colOff>165100</xdr:colOff>
      <xdr:row>85</xdr:row>
      <xdr:rowOff>13463</xdr:rowOff>
    </xdr:to>
    <xdr:sp macro="" textlink="">
      <xdr:nvSpPr>
        <xdr:cNvPr id="368" name="楕円 367"/>
        <xdr:cNvSpPr/>
      </xdr:nvSpPr>
      <xdr:spPr>
        <a:xfrm>
          <a:off x="6921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134113</xdr:rowOff>
    </xdr:to>
    <xdr:cxnSp macro="">
      <xdr:nvCxnSpPr>
        <xdr:cNvPr id="369" name="直線コネクタ 368"/>
        <xdr:cNvCxnSpPr/>
      </xdr:nvCxnSpPr>
      <xdr:spPr>
        <a:xfrm flipV="1">
          <a:off x="6972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9162</xdr:rowOff>
    </xdr:from>
    <xdr:ext cx="469744" cy="259045"/>
    <xdr:sp macro="" textlink="">
      <xdr:nvSpPr>
        <xdr:cNvPr id="374" name="n_1mainValue【福祉施設】&#10;一人当たり面積"/>
        <xdr:cNvSpPr txBox="1"/>
      </xdr:nvSpPr>
      <xdr:spPr>
        <a:xfrm>
          <a:off x="9391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9162</xdr:rowOff>
    </xdr:from>
    <xdr:ext cx="469744" cy="259045"/>
    <xdr:sp macro="" textlink="">
      <xdr:nvSpPr>
        <xdr:cNvPr id="375" name="n_2mainValue【福祉施設】&#10;一人当たり面積"/>
        <xdr:cNvSpPr txBox="1"/>
      </xdr:nvSpPr>
      <xdr:spPr>
        <a:xfrm>
          <a:off x="8515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6" name="n_3main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4590</xdr:rowOff>
    </xdr:from>
    <xdr:ext cx="469744" cy="259045"/>
    <xdr:sp macro="" textlink="">
      <xdr:nvSpPr>
        <xdr:cNvPr id="377" name="n_4mainValue【福祉施設】&#10;一人当たり面積"/>
        <xdr:cNvSpPr txBox="1"/>
      </xdr:nvSpPr>
      <xdr:spPr>
        <a:xfrm>
          <a:off x="6737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419" name="楕円 418"/>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420" name="【市民会館】&#10;有形固定資産減価償却率該当値テキスト"/>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113574</xdr:rowOff>
    </xdr:from>
    <xdr:to>
      <xdr:col>20</xdr:col>
      <xdr:colOff>38100</xdr:colOff>
      <xdr:row>107</xdr:row>
      <xdr:rowOff>43724</xdr:rowOff>
    </xdr:to>
    <xdr:sp macro="" textlink="">
      <xdr:nvSpPr>
        <xdr:cNvPr id="421" name="楕円 420"/>
        <xdr:cNvSpPr/>
      </xdr:nvSpPr>
      <xdr:spPr>
        <a:xfrm>
          <a:off x="3746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154577</xdr:rowOff>
    </xdr:from>
    <xdr:to>
      <xdr:col>24</xdr:col>
      <xdr:colOff>63500</xdr:colOff>
      <xdr:row>106</xdr:row>
      <xdr:rowOff>164374</xdr:rowOff>
    </xdr:to>
    <xdr:cxnSp macro="">
      <xdr:nvCxnSpPr>
        <xdr:cNvPr id="422" name="直線コネクタ 421"/>
        <xdr:cNvCxnSpPr/>
      </xdr:nvCxnSpPr>
      <xdr:spPr>
        <a:xfrm flipV="1">
          <a:off x="3797300" y="183282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423" name="楕円 422"/>
        <xdr:cNvSpPr/>
      </xdr:nvSpPr>
      <xdr:spPr>
        <a:xfrm>
          <a:off x="2857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133350</xdr:rowOff>
    </xdr:from>
    <xdr:to>
      <xdr:col>19</xdr:col>
      <xdr:colOff>177800</xdr:colOff>
      <xdr:row>106</xdr:row>
      <xdr:rowOff>164374</xdr:rowOff>
    </xdr:to>
    <xdr:cxnSp macro="">
      <xdr:nvCxnSpPr>
        <xdr:cNvPr id="424" name="直線コネクタ 423"/>
        <xdr:cNvCxnSpPr/>
      </xdr:nvCxnSpPr>
      <xdr:spPr>
        <a:xfrm>
          <a:off x="2908300" y="1830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54792</xdr:rowOff>
    </xdr:from>
    <xdr:to>
      <xdr:col>10</xdr:col>
      <xdr:colOff>165100</xdr:colOff>
      <xdr:row>106</xdr:row>
      <xdr:rowOff>156392</xdr:rowOff>
    </xdr:to>
    <xdr:sp macro="" textlink="">
      <xdr:nvSpPr>
        <xdr:cNvPr id="425" name="楕円 424"/>
        <xdr:cNvSpPr/>
      </xdr:nvSpPr>
      <xdr:spPr>
        <a:xfrm>
          <a:off x="196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105592</xdr:rowOff>
    </xdr:from>
    <xdr:to>
      <xdr:col>15</xdr:col>
      <xdr:colOff>50800</xdr:colOff>
      <xdr:row>106</xdr:row>
      <xdr:rowOff>133350</xdr:rowOff>
    </xdr:to>
    <xdr:cxnSp macro="">
      <xdr:nvCxnSpPr>
        <xdr:cNvPr id="426" name="直線コネクタ 425"/>
        <xdr:cNvCxnSpPr/>
      </xdr:nvCxnSpPr>
      <xdr:spPr>
        <a:xfrm>
          <a:off x="2019300" y="182792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20501</xdr:rowOff>
    </xdr:from>
    <xdr:to>
      <xdr:col>6</xdr:col>
      <xdr:colOff>38100</xdr:colOff>
      <xdr:row>106</xdr:row>
      <xdr:rowOff>122101</xdr:rowOff>
    </xdr:to>
    <xdr:sp macro="" textlink="">
      <xdr:nvSpPr>
        <xdr:cNvPr id="427" name="楕円 426"/>
        <xdr:cNvSpPr/>
      </xdr:nvSpPr>
      <xdr:spPr>
        <a:xfrm>
          <a:off x="1079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71301</xdr:rowOff>
    </xdr:from>
    <xdr:to>
      <xdr:col>10</xdr:col>
      <xdr:colOff>114300</xdr:colOff>
      <xdr:row>106</xdr:row>
      <xdr:rowOff>105592</xdr:rowOff>
    </xdr:to>
    <xdr:cxnSp macro="">
      <xdr:nvCxnSpPr>
        <xdr:cNvPr id="428" name="直線コネクタ 427"/>
        <xdr:cNvCxnSpPr/>
      </xdr:nvCxnSpPr>
      <xdr:spPr>
        <a:xfrm>
          <a:off x="1130300" y="182450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34851</xdr:rowOff>
    </xdr:from>
    <xdr:ext cx="405111" cy="259045"/>
    <xdr:sp macro="" textlink="">
      <xdr:nvSpPr>
        <xdr:cNvPr id="433" name="n_1mainValue【市民会館】&#10;有形固定資産減価償却率"/>
        <xdr:cNvSpPr txBox="1"/>
      </xdr:nvSpPr>
      <xdr:spPr>
        <a:xfrm>
          <a:off x="3582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434" name="n_2main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147519</xdr:rowOff>
    </xdr:from>
    <xdr:ext cx="405111" cy="259045"/>
    <xdr:sp macro="" textlink="">
      <xdr:nvSpPr>
        <xdr:cNvPr id="435" name="n_3mainValue【市民会館】&#10;有形固定資産減価償却率"/>
        <xdr:cNvSpPr txBox="1"/>
      </xdr:nvSpPr>
      <xdr:spPr>
        <a:xfrm>
          <a:off x="1816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113228</xdr:rowOff>
    </xdr:from>
    <xdr:ext cx="405111" cy="259045"/>
    <xdr:sp macro="" textlink="">
      <xdr:nvSpPr>
        <xdr:cNvPr id="436" name="n_4mainValue【市民会館】&#10;有形固定資産減価償却率"/>
        <xdr:cNvSpPr txBox="1"/>
      </xdr:nvSpPr>
      <xdr:spPr>
        <a:xfrm>
          <a:off x="927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98879</xdr:rowOff>
    </xdr:from>
    <xdr:to>
      <xdr:col>55</xdr:col>
      <xdr:colOff>50800</xdr:colOff>
      <xdr:row>106</xdr:row>
      <xdr:rowOff>29029</xdr:rowOff>
    </xdr:to>
    <xdr:sp macro="" textlink="">
      <xdr:nvSpPr>
        <xdr:cNvPr id="478" name="楕円 477"/>
        <xdr:cNvSpPr/>
      </xdr:nvSpPr>
      <xdr:spPr>
        <a:xfrm>
          <a:off x="10426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121756</xdr:rowOff>
    </xdr:from>
    <xdr:ext cx="469744" cy="259045"/>
    <xdr:sp macro="" textlink="">
      <xdr:nvSpPr>
        <xdr:cNvPr id="479" name="【市民会館】&#10;一人当たり面積該当値テキスト"/>
        <xdr:cNvSpPr txBox="1"/>
      </xdr:nvSpPr>
      <xdr:spPr>
        <a:xfrm>
          <a:off x="10515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102144</xdr:rowOff>
    </xdr:from>
    <xdr:to>
      <xdr:col>50</xdr:col>
      <xdr:colOff>165100</xdr:colOff>
      <xdr:row>106</xdr:row>
      <xdr:rowOff>32294</xdr:rowOff>
    </xdr:to>
    <xdr:sp macro="" textlink="">
      <xdr:nvSpPr>
        <xdr:cNvPr id="480" name="楕円 479"/>
        <xdr:cNvSpPr/>
      </xdr:nvSpPr>
      <xdr:spPr>
        <a:xfrm>
          <a:off x="9588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149679</xdr:rowOff>
    </xdr:from>
    <xdr:to>
      <xdr:col>55</xdr:col>
      <xdr:colOff>0</xdr:colOff>
      <xdr:row>105</xdr:row>
      <xdr:rowOff>152944</xdr:rowOff>
    </xdr:to>
    <xdr:cxnSp macro="">
      <xdr:nvCxnSpPr>
        <xdr:cNvPr id="481" name="直線コネクタ 480"/>
        <xdr:cNvCxnSpPr/>
      </xdr:nvCxnSpPr>
      <xdr:spPr>
        <a:xfrm flipV="1">
          <a:off x="9639300" y="181519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82" name="楕円 481"/>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152944</xdr:rowOff>
    </xdr:from>
    <xdr:to>
      <xdr:col>50</xdr:col>
      <xdr:colOff>114300</xdr:colOff>
      <xdr:row>105</xdr:row>
      <xdr:rowOff>156211</xdr:rowOff>
    </xdr:to>
    <xdr:cxnSp macro="">
      <xdr:nvCxnSpPr>
        <xdr:cNvPr id="483" name="直線コネクタ 482"/>
        <xdr:cNvCxnSpPr/>
      </xdr:nvCxnSpPr>
      <xdr:spPr>
        <a:xfrm flipV="1">
          <a:off x="8750300" y="181551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108676</xdr:rowOff>
    </xdr:from>
    <xdr:to>
      <xdr:col>41</xdr:col>
      <xdr:colOff>101600</xdr:colOff>
      <xdr:row>106</xdr:row>
      <xdr:rowOff>38826</xdr:rowOff>
    </xdr:to>
    <xdr:sp macro="" textlink="">
      <xdr:nvSpPr>
        <xdr:cNvPr id="484" name="楕円 483"/>
        <xdr:cNvSpPr/>
      </xdr:nvSpPr>
      <xdr:spPr>
        <a:xfrm>
          <a:off x="781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159476</xdr:rowOff>
    </xdr:to>
    <xdr:cxnSp macro="">
      <xdr:nvCxnSpPr>
        <xdr:cNvPr id="485" name="直線コネクタ 484"/>
        <xdr:cNvCxnSpPr/>
      </xdr:nvCxnSpPr>
      <xdr:spPr>
        <a:xfrm flipV="1">
          <a:off x="7861300" y="18158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111942</xdr:rowOff>
    </xdr:from>
    <xdr:to>
      <xdr:col>36</xdr:col>
      <xdr:colOff>165100</xdr:colOff>
      <xdr:row>106</xdr:row>
      <xdr:rowOff>42092</xdr:rowOff>
    </xdr:to>
    <xdr:sp macro="" textlink="">
      <xdr:nvSpPr>
        <xdr:cNvPr id="486" name="楕円 485"/>
        <xdr:cNvSpPr/>
      </xdr:nvSpPr>
      <xdr:spPr>
        <a:xfrm>
          <a:off x="692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159476</xdr:rowOff>
    </xdr:from>
    <xdr:to>
      <xdr:col>41</xdr:col>
      <xdr:colOff>50800</xdr:colOff>
      <xdr:row>105</xdr:row>
      <xdr:rowOff>162742</xdr:rowOff>
    </xdr:to>
    <xdr:cxnSp macro="">
      <xdr:nvCxnSpPr>
        <xdr:cNvPr id="487" name="直線コネクタ 486"/>
        <xdr:cNvCxnSpPr/>
      </xdr:nvCxnSpPr>
      <xdr:spPr>
        <a:xfrm flipV="1">
          <a:off x="6972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48821</xdr:rowOff>
    </xdr:from>
    <xdr:ext cx="469744" cy="259045"/>
    <xdr:sp macro="" textlink="">
      <xdr:nvSpPr>
        <xdr:cNvPr id="492" name="n_1mainValue【市民会館】&#10;一人当たり面積"/>
        <xdr:cNvSpPr txBox="1"/>
      </xdr:nvSpPr>
      <xdr:spPr>
        <a:xfrm>
          <a:off x="9391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93"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55353</xdr:rowOff>
    </xdr:from>
    <xdr:ext cx="469744" cy="259045"/>
    <xdr:sp macro="" textlink="">
      <xdr:nvSpPr>
        <xdr:cNvPr id="494" name="n_3mainValue【市民会館】&#10;一人当たり面積"/>
        <xdr:cNvSpPr txBox="1"/>
      </xdr:nvSpPr>
      <xdr:spPr>
        <a:xfrm>
          <a:off x="7626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58619</xdr:rowOff>
    </xdr:from>
    <xdr:ext cx="469744" cy="259045"/>
    <xdr:sp macro="" textlink="">
      <xdr:nvSpPr>
        <xdr:cNvPr id="495" name="n_4mainValue【市民会館】&#10;一人当たり面積"/>
        <xdr:cNvSpPr txBox="1"/>
      </xdr:nvSpPr>
      <xdr:spPr>
        <a:xfrm>
          <a:off x="6737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537" name="楕円 536"/>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538" name="【一般廃棄物処理施設】&#10;有形固定資産減価償却率該当値テキスト"/>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131535</xdr:rowOff>
    </xdr:from>
    <xdr:to>
      <xdr:col>81</xdr:col>
      <xdr:colOff>101600</xdr:colOff>
      <xdr:row>41</xdr:row>
      <xdr:rowOff>61685</xdr:rowOff>
    </xdr:to>
    <xdr:sp macro="" textlink="">
      <xdr:nvSpPr>
        <xdr:cNvPr id="539" name="楕円 538"/>
        <xdr:cNvSpPr/>
      </xdr:nvSpPr>
      <xdr:spPr>
        <a:xfrm>
          <a:off x="15430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81099</xdr:rowOff>
    </xdr:from>
    <xdr:to>
      <xdr:col>85</xdr:col>
      <xdr:colOff>127000</xdr:colOff>
      <xdr:row>41</xdr:row>
      <xdr:rowOff>10885</xdr:rowOff>
    </xdr:to>
    <xdr:cxnSp macro="">
      <xdr:nvCxnSpPr>
        <xdr:cNvPr id="540" name="直線コネクタ 539"/>
        <xdr:cNvCxnSpPr/>
      </xdr:nvCxnSpPr>
      <xdr:spPr>
        <a:xfrm flipV="1">
          <a:off x="15481300" y="6939099"/>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41" name="楕円 540"/>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41</xdr:row>
      <xdr:rowOff>10885</xdr:rowOff>
    </xdr:to>
    <xdr:cxnSp macro="">
      <xdr:nvCxnSpPr>
        <xdr:cNvPr id="542" name="直線コネクタ 541"/>
        <xdr:cNvCxnSpPr/>
      </xdr:nvCxnSpPr>
      <xdr:spPr>
        <a:xfrm>
          <a:off x="14592300" y="699135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40096</xdr:rowOff>
    </xdr:from>
    <xdr:to>
      <xdr:col>72</xdr:col>
      <xdr:colOff>38100</xdr:colOff>
      <xdr:row>40</xdr:row>
      <xdr:rowOff>141696</xdr:rowOff>
    </xdr:to>
    <xdr:sp macro="" textlink="">
      <xdr:nvSpPr>
        <xdr:cNvPr id="543" name="楕円 542"/>
        <xdr:cNvSpPr/>
      </xdr:nvSpPr>
      <xdr:spPr>
        <a:xfrm>
          <a:off x="13652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90896</xdr:rowOff>
    </xdr:from>
    <xdr:to>
      <xdr:col>76</xdr:col>
      <xdr:colOff>114300</xdr:colOff>
      <xdr:row>40</xdr:row>
      <xdr:rowOff>133350</xdr:rowOff>
    </xdr:to>
    <xdr:cxnSp macro="">
      <xdr:nvCxnSpPr>
        <xdr:cNvPr id="544" name="直線コネクタ 543"/>
        <xdr:cNvCxnSpPr/>
      </xdr:nvCxnSpPr>
      <xdr:spPr>
        <a:xfrm>
          <a:off x="13703300" y="69488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45" name="楕円 544"/>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90896</xdr:rowOff>
    </xdr:to>
    <xdr:cxnSp macro="">
      <xdr:nvCxnSpPr>
        <xdr:cNvPr id="546" name="直線コネクタ 545"/>
        <xdr:cNvCxnSpPr/>
      </xdr:nvCxnSpPr>
      <xdr:spPr>
        <a:xfrm>
          <a:off x="12814300" y="689991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52812</xdr:rowOff>
    </xdr:from>
    <xdr:ext cx="405111" cy="259045"/>
    <xdr:sp macro="" textlink="">
      <xdr:nvSpPr>
        <xdr:cNvPr id="551" name="n_1mainValue【一般廃棄物処理施設】&#10;有形固定資産減価償却率"/>
        <xdr:cNvSpPr txBox="1"/>
      </xdr:nvSpPr>
      <xdr:spPr>
        <a:xfrm>
          <a:off x="152660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52" name="n_2mainValue【一般廃棄物処理施設】&#10;有形固定資産減価償却率"/>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132823</xdr:rowOff>
    </xdr:from>
    <xdr:ext cx="405111" cy="259045"/>
    <xdr:sp macro="" textlink="">
      <xdr:nvSpPr>
        <xdr:cNvPr id="553" name="n_3mainValue【一般廃棄物処理施設】&#10;有形固定資産減価償却率"/>
        <xdr:cNvSpPr txBox="1"/>
      </xdr:nvSpPr>
      <xdr:spPr>
        <a:xfrm>
          <a:off x="13500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54"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96831</xdr:rowOff>
    </xdr:from>
    <xdr:to>
      <xdr:col>116</xdr:col>
      <xdr:colOff>114300</xdr:colOff>
      <xdr:row>39</xdr:row>
      <xdr:rowOff>26981</xdr:rowOff>
    </xdr:to>
    <xdr:sp macro="" textlink="">
      <xdr:nvSpPr>
        <xdr:cNvPr id="592" name="楕円 591"/>
        <xdr:cNvSpPr/>
      </xdr:nvSpPr>
      <xdr:spPr>
        <a:xfrm>
          <a:off x="22110700" y="66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119708</xdr:rowOff>
    </xdr:from>
    <xdr:ext cx="599010" cy="259045"/>
    <xdr:sp macro="" textlink="">
      <xdr:nvSpPr>
        <xdr:cNvPr id="593" name="【一般廃棄物処理施設】&#10;一人当たり有形固定資産（償却資産）額該当値テキスト"/>
        <xdr:cNvSpPr txBox="1"/>
      </xdr:nvSpPr>
      <xdr:spPr>
        <a:xfrm>
          <a:off x="22199600" y="646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123008</xdr:rowOff>
    </xdr:from>
    <xdr:to>
      <xdr:col>112</xdr:col>
      <xdr:colOff>38100</xdr:colOff>
      <xdr:row>39</xdr:row>
      <xdr:rowOff>53158</xdr:rowOff>
    </xdr:to>
    <xdr:sp macro="" textlink="">
      <xdr:nvSpPr>
        <xdr:cNvPr id="594" name="楕円 593"/>
        <xdr:cNvSpPr/>
      </xdr:nvSpPr>
      <xdr:spPr>
        <a:xfrm>
          <a:off x="21272500" y="66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147631</xdr:rowOff>
    </xdr:from>
    <xdr:to>
      <xdr:col>116</xdr:col>
      <xdr:colOff>63500</xdr:colOff>
      <xdr:row>39</xdr:row>
      <xdr:rowOff>2358</xdr:rowOff>
    </xdr:to>
    <xdr:cxnSp macro="">
      <xdr:nvCxnSpPr>
        <xdr:cNvPr id="595" name="直線コネクタ 594"/>
        <xdr:cNvCxnSpPr/>
      </xdr:nvCxnSpPr>
      <xdr:spPr>
        <a:xfrm flipV="1">
          <a:off x="21323300" y="6662731"/>
          <a:ext cx="8382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124350</xdr:rowOff>
    </xdr:from>
    <xdr:to>
      <xdr:col>107</xdr:col>
      <xdr:colOff>101600</xdr:colOff>
      <xdr:row>39</xdr:row>
      <xdr:rowOff>54500</xdr:rowOff>
    </xdr:to>
    <xdr:sp macro="" textlink="">
      <xdr:nvSpPr>
        <xdr:cNvPr id="596" name="楕円 595"/>
        <xdr:cNvSpPr/>
      </xdr:nvSpPr>
      <xdr:spPr>
        <a:xfrm>
          <a:off x="20383500" y="66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2358</xdr:rowOff>
    </xdr:from>
    <xdr:to>
      <xdr:col>111</xdr:col>
      <xdr:colOff>177800</xdr:colOff>
      <xdr:row>39</xdr:row>
      <xdr:rowOff>3700</xdr:rowOff>
    </xdr:to>
    <xdr:cxnSp macro="">
      <xdr:nvCxnSpPr>
        <xdr:cNvPr id="597" name="直線コネクタ 596"/>
        <xdr:cNvCxnSpPr/>
      </xdr:nvCxnSpPr>
      <xdr:spPr>
        <a:xfrm flipV="1">
          <a:off x="20434300" y="6688908"/>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104489</xdr:rowOff>
    </xdr:from>
    <xdr:to>
      <xdr:col>102</xdr:col>
      <xdr:colOff>165100</xdr:colOff>
      <xdr:row>39</xdr:row>
      <xdr:rowOff>34639</xdr:rowOff>
    </xdr:to>
    <xdr:sp macro="" textlink="">
      <xdr:nvSpPr>
        <xdr:cNvPr id="598" name="楕円 597"/>
        <xdr:cNvSpPr/>
      </xdr:nvSpPr>
      <xdr:spPr>
        <a:xfrm>
          <a:off x="19494500" y="66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155289</xdr:rowOff>
    </xdr:from>
    <xdr:to>
      <xdr:col>107</xdr:col>
      <xdr:colOff>50800</xdr:colOff>
      <xdr:row>39</xdr:row>
      <xdr:rowOff>3700</xdr:rowOff>
    </xdr:to>
    <xdr:cxnSp macro="">
      <xdr:nvCxnSpPr>
        <xdr:cNvPr id="599" name="直線コネクタ 598"/>
        <xdr:cNvCxnSpPr/>
      </xdr:nvCxnSpPr>
      <xdr:spPr>
        <a:xfrm>
          <a:off x="19545300" y="6670389"/>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108014</xdr:rowOff>
    </xdr:from>
    <xdr:to>
      <xdr:col>98</xdr:col>
      <xdr:colOff>38100</xdr:colOff>
      <xdr:row>39</xdr:row>
      <xdr:rowOff>38164</xdr:rowOff>
    </xdr:to>
    <xdr:sp macro="" textlink="">
      <xdr:nvSpPr>
        <xdr:cNvPr id="600" name="楕円 599"/>
        <xdr:cNvSpPr/>
      </xdr:nvSpPr>
      <xdr:spPr>
        <a:xfrm>
          <a:off x="18605500" y="66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155289</xdr:rowOff>
    </xdr:from>
    <xdr:to>
      <xdr:col>102</xdr:col>
      <xdr:colOff>114300</xdr:colOff>
      <xdr:row>38</xdr:row>
      <xdr:rowOff>158814</xdr:rowOff>
    </xdr:to>
    <xdr:cxnSp macro="">
      <xdr:nvCxnSpPr>
        <xdr:cNvPr id="601" name="直線コネクタ 600"/>
        <xdr:cNvCxnSpPr/>
      </xdr:nvCxnSpPr>
      <xdr:spPr>
        <a:xfrm flipV="1">
          <a:off x="18656300" y="6670389"/>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69685</xdr:rowOff>
    </xdr:from>
    <xdr:ext cx="599010" cy="259045"/>
    <xdr:sp macro="" textlink="">
      <xdr:nvSpPr>
        <xdr:cNvPr id="606" name="n_1mainValue【一般廃棄物処理施設】&#10;一人当たり有形固定資産（償却資産）額"/>
        <xdr:cNvSpPr txBox="1"/>
      </xdr:nvSpPr>
      <xdr:spPr>
        <a:xfrm>
          <a:off x="21011095" y="64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71026</xdr:rowOff>
    </xdr:from>
    <xdr:ext cx="599010" cy="259045"/>
    <xdr:sp macro="" textlink="">
      <xdr:nvSpPr>
        <xdr:cNvPr id="607" name="n_2mainValue【一般廃棄物処理施設】&#10;一人当たり有形固定資産（償却資産）額"/>
        <xdr:cNvSpPr txBox="1"/>
      </xdr:nvSpPr>
      <xdr:spPr>
        <a:xfrm>
          <a:off x="20134795" y="641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51166</xdr:rowOff>
    </xdr:from>
    <xdr:ext cx="599010" cy="259045"/>
    <xdr:sp macro="" textlink="">
      <xdr:nvSpPr>
        <xdr:cNvPr id="608" name="n_3mainValue【一般廃棄物処理施設】&#10;一人当たり有形固定資産（償却資産）額"/>
        <xdr:cNvSpPr txBox="1"/>
      </xdr:nvSpPr>
      <xdr:spPr>
        <a:xfrm>
          <a:off x="19245795" y="63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54691</xdr:rowOff>
    </xdr:from>
    <xdr:ext cx="599010" cy="259045"/>
    <xdr:sp macro="" textlink="">
      <xdr:nvSpPr>
        <xdr:cNvPr id="609" name="n_4mainValue【一般廃棄物処理施設】&#10;一人当たり有形固定資産（償却資産）額"/>
        <xdr:cNvSpPr txBox="1"/>
      </xdr:nvSpPr>
      <xdr:spPr>
        <a:xfrm>
          <a:off x="18356795" y="63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651" name="楕円 650"/>
        <xdr:cNvSpPr/>
      </xdr:nvSpPr>
      <xdr:spPr>
        <a:xfrm>
          <a:off x="16268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92908</xdr:rowOff>
    </xdr:from>
    <xdr:ext cx="405111" cy="259045"/>
    <xdr:sp macro="" textlink="">
      <xdr:nvSpPr>
        <xdr:cNvPr id="652" name="【保健センター・保健所】&#10;有形固定資産減価償却率該当値テキスト"/>
        <xdr:cNvSpPr txBox="1"/>
      </xdr:nvSpPr>
      <xdr:spPr>
        <a:xfrm>
          <a:off x="16357600"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653" name="楕円 652"/>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120831</xdr:rowOff>
    </xdr:to>
    <xdr:cxnSp macro="">
      <xdr:nvCxnSpPr>
        <xdr:cNvPr id="654" name="直線コネクタ 653"/>
        <xdr:cNvCxnSpPr/>
      </xdr:nvCxnSpPr>
      <xdr:spPr>
        <a:xfrm>
          <a:off x="15481300" y="1022821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30843</xdr:rowOff>
    </xdr:from>
    <xdr:to>
      <xdr:col>76</xdr:col>
      <xdr:colOff>165100</xdr:colOff>
      <xdr:row>59</xdr:row>
      <xdr:rowOff>132443</xdr:rowOff>
    </xdr:to>
    <xdr:sp macro="" textlink="">
      <xdr:nvSpPr>
        <xdr:cNvPr id="655" name="楕円 654"/>
        <xdr:cNvSpPr/>
      </xdr:nvSpPr>
      <xdr:spPr>
        <a:xfrm>
          <a:off x="14541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59</xdr:row>
      <xdr:rowOff>112667</xdr:rowOff>
    </xdr:to>
    <xdr:cxnSp macro="">
      <xdr:nvCxnSpPr>
        <xdr:cNvPr id="656" name="直線コネクタ 655"/>
        <xdr:cNvCxnSpPr/>
      </xdr:nvCxnSpPr>
      <xdr:spPr>
        <a:xfrm>
          <a:off x="14592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169635</xdr:rowOff>
    </xdr:from>
    <xdr:to>
      <xdr:col>72</xdr:col>
      <xdr:colOff>38100</xdr:colOff>
      <xdr:row>59</xdr:row>
      <xdr:rowOff>99785</xdr:rowOff>
    </xdr:to>
    <xdr:sp macro="" textlink="">
      <xdr:nvSpPr>
        <xdr:cNvPr id="657" name="楕円 656"/>
        <xdr:cNvSpPr/>
      </xdr:nvSpPr>
      <xdr:spPr>
        <a:xfrm>
          <a:off x="13652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48985</xdr:rowOff>
    </xdr:from>
    <xdr:to>
      <xdr:col>76</xdr:col>
      <xdr:colOff>114300</xdr:colOff>
      <xdr:row>59</xdr:row>
      <xdr:rowOff>81643</xdr:rowOff>
    </xdr:to>
    <xdr:cxnSp macro="">
      <xdr:nvCxnSpPr>
        <xdr:cNvPr id="658" name="直線コネクタ 657"/>
        <xdr:cNvCxnSpPr/>
      </xdr:nvCxnSpPr>
      <xdr:spPr>
        <a:xfrm>
          <a:off x="13703300" y="101645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659" name="楕円 658"/>
        <xdr:cNvSpPr/>
      </xdr:nvSpPr>
      <xdr:spPr>
        <a:xfrm>
          <a:off x="12763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48985</xdr:rowOff>
    </xdr:to>
    <xdr:cxnSp macro="">
      <xdr:nvCxnSpPr>
        <xdr:cNvPr id="660" name="直線コネクタ 659"/>
        <xdr:cNvCxnSpPr/>
      </xdr:nvCxnSpPr>
      <xdr:spPr>
        <a:xfrm>
          <a:off x="12814300" y="101318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665" name="n_1mainValue【保健センター・保健所】&#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666" name="n_2mainValue【保健センター・保健所】&#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116312</xdr:rowOff>
    </xdr:from>
    <xdr:ext cx="405111" cy="259045"/>
    <xdr:sp macro="" textlink="">
      <xdr:nvSpPr>
        <xdr:cNvPr id="667" name="n_3mainValue【保健センター・保健所】&#10;有形固定資産減価償却率"/>
        <xdr:cNvSpPr txBox="1"/>
      </xdr:nvSpPr>
      <xdr:spPr>
        <a:xfrm>
          <a:off x="13500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668" name="n_4mainValue【保健センター・保健所】&#10;有形固定資産減価償却率"/>
        <xdr:cNvSpPr txBox="1"/>
      </xdr:nvSpPr>
      <xdr:spPr>
        <a:xfrm>
          <a:off x="12611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57150</xdr:rowOff>
    </xdr:from>
    <xdr:to>
      <xdr:col>116</xdr:col>
      <xdr:colOff>114300</xdr:colOff>
      <xdr:row>61</xdr:row>
      <xdr:rowOff>158750</xdr:rowOff>
    </xdr:to>
    <xdr:sp macro="" textlink="">
      <xdr:nvSpPr>
        <xdr:cNvPr id="708" name="楕円 707"/>
        <xdr:cNvSpPr/>
      </xdr:nvSpPr>
      <xdr:spPr>
        <a:xfrm>
          <a:off x="22110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709"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57150</xdr:rowOff>
    </xdr:from>
    <xdr:to>
      <xdr:col>112</xdr:col>
      <xdr:colOff>38100</xdr:colOff>
      <xdr:row>61</xdr:row>
      <xdr:rowOff>158750</xdr:rowOff>
    </xdr:to>
    <xdr:sp macro="" textlink="">
      <xdr:nvSpPr>
        <xdr:cNvPr id="710" name="楕円 709"/>
        <xdr:cNvSpPr/>
      </xdr:nvSpPr>
      <xdr:spPr>
        <a:xfrm>
          <a:off x="21272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107950</xdr:rowOff>
    </xdr:to>
    <xdr:cxnSp macro="">
      <xdr:nvCxnSpPr>
        <xdr:cNvPr id="711" name="直線コネクタ 710"/>
        <xdr:cNvCxnSpPr/>
      </xdr:nvCxnSpPr>
      <xdr:spPr>
        <a:xfrm>
          <a:off x="21323300" y="1056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712" name="楕円 711"/>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107950</xdr:rowOff>
    </xdr:from>
    <xdr:to>
      <xdr:col>111</xdr:col>
      <xdr:colOff>177800</xdr:colOff>
      <xdr:row>61</xdr:row>
      <xdr:rowOff>120650</xdr:rowOff>
    </xdr:to>
    <xdr:cxnSp macro="">
      <xdr:nvCxnSpPr>
        <xdr:cNvPr id="713" name="直線コネクタ 712"/>
        <xdr:cNvCxnSpPr/>
      </xdr:nvCxnSpPr>
      <xdr:spPr>
        <a:xfrm flipV="1">
          <a:off x="204343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714" name="楕円 713"/>
        <xdr:cNvSpPr/>
      </xdr:nvSpPr>
      <xdr:spPr>
        <a:xfrm>
          <a:off x="19494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61</xdr:row>
      <xdr:rowOff>120650</xdr:rowOff>
    </xdr:to>
    <xdr:cxnSp macro="">
      <xdr:nvCxnSpPr>
        <xdr:cNvPr id="715" name="直線コネクタ 714"/>
        <xdr:cNvCxnSpPr/>
      </xdr:nvCxnSpPr>
      <xdr:spPr>
        <a:xfrm>
          <a:off x="19545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16" name="楕円 715"/>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120650</xdr:rowOff>
    </xdr:to>
    <xdr:cxnSp macro="">
      <xdr:nvCxnSpPr>
        <xdr:cNvPr id="717" name="直線コネクタ 716"/>
        <xdr:cNvCxnSpPr/>
      </xdr:nvCxnSpPr>
      <xdr:spPr>
        <a:xfrm>
          <a:off x="18656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149877</xdr:rowOff>
    </xdr:from>
    <xdr:ext cx="469744" cy="259045"/>
    <xdr:sp macro="" textlink="">
      <xdr:nvSpPr>
        <xdr:cNvPr id="722" name="n_1mainValue【保健センター・保健所】&#10;一人当たり面積"/>
        <xdr:cNvSpPr txBox="1"/>
      </xdr:nvSpPr>
      <xdr:spPr>
        <a:xfrm>
          <a:off x="210757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723"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724" name="n_3mainValue【保健センター・保健所】&#10;一人当たり面積"/>
        <xdr:cNvSpPr txBox="1"/>
      </xdr:nvSpPr>
      <xdr:spPr>
        <a:xfrm>
          <a:off x="19310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25" name="n_4mainValue【保健センター・保健所】&#10;一人当たり面積"/>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767" name="楕円 766"/>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768"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769" name="楕円 768"/>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139337</xdr:rowOff>
    </xdr:to>
    <xdr:cxnSp macro="">
      <xdr:nvCxnSpPr>
        <xdr:cNvPr id="770" name="直線コネクタ 769"/>
        <xdr:cNvCxnSpPr/>
      </xdr:nvCxnSpPr>
      <xdr:spPr>
        <a:xfrm>
          <a:off x="15481300" y="143321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71" name="楕円 770"/>
        <xdr:cNvSpPr/>
      </xdr:nvSpPr>
      <xdr:spPr>
        <a:xfrm>
          <a:off x="14541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70757</xdr:rowOff>
    </xdr:from>
    <xdr:to>
      <xdr:col>81</xdr:col>
      <xdr:colOff>50800</xdr:colOff>
      <xdr:row>83</xdr:row>
      <xdr:rowOff>101781</xdr:rowOff>
    </xdr:to>
    <xdr:cxnSp macro="">
      <xdr:nvCxnSpPr>
        <xdr:cNvPr id="772" name="直線コネクタ 771"/>
        <xdr:cNvCxnSpPr/>
      </xdr:nvCxnSpPr>
      <xdr:spPr>
        <a:xfrm>
          <a:off x="14592300" y="14301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773" name="楕円 772"/>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56062</xdr:rowOff>
    </xdr:from>
    <xdr:to>
      <xdr:col>76</xdr:col>
      <xdr:colOff>114300</xdr:colOff>
      <xdr:row>83</xdr:row>
      <xdr:rowOff>70757</xdr:rowOff>
    </xdr:to>
    <xdr:cxnSp macro="">
      <xdr:nvCxnSpPr>
        <xdr:cNvPr id="774" name="直線コネクタ 773"/>
        <xdr:cNvCxnSpPr/>
      </xdr:nvCxnSpPr>
      <xdr:spPr>
        <a:xfrm>
          <a:off x="13703300" y="142864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75" name="楕円 774"/>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56062</xdr:rowOff>
    </xdr:to>
    <xdr:cxnSp macro="">
      <xdr:nvCxnSpPr>
        <xdr:cNvPr id="776" name="直線コネクタ 775"/>
        <xdr:cNvCxnSpPr/>
      </xdr:nvCxnSpPr>
      <xdr:spPr>
        <a:xfrm>
          <a:off x="12814300" y="142815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781" name="n_1mainValue【消防施設】&#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112684</xdr:rowOff>
    </xdr:from>
    <xdr:ext cx="405111" cy="259045"/>
    <xdr:sp macro="" textlink="">
      <xdr:nvSpPr>
        <xdr:cNvPr id="782" name="n_2mainValue【消防施設】&#10;有形固定資産減価償却率"/>
        <xdr:cNvSpPr txBox="1"/>
      </xdr:nvSpPr>
      <xdr:spPr>
        <a:xfrm>
          <a:off x="14389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97989</xdr:rowOff>
    </xdr:from>
    <xdr:ext cx="405111" cy="259045"/>
    <xdr:sp macro="" textlink="">
      <xdr:nvSpPr>
        <xdr:cNvPr id="783" name="n_3mainValue【消防施設】&#10;有形固定資産減価償却率"/>
        <xdr:cNvSpPr txBox="1"/>
      </xdr:nvSpPr>
      <xdr:spPr>
        <a:xfrm>
          <a:off x="13500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84" name="n_4mainValue【消防施設】&#10;有形固定資産減価償却率"/>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822" name="楕円 821"/>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823" name="【消防施設】&#10;一人当たり面積該当値テキスト"/>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824" name="楕円 823"/>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99822</xdr:rowOff>
    </xdr:to>
    <xdr:cxnSp macro="">
      <xdr:nvCxnSpPr>
        <xdr:cNvPr id="825" name="直線コネクタ 824"/>
        <xdr:cNvCxnSpPr/>
      </xdr:nvCxnSpPr>
      <xdr:spPr>
        <a:xfrm>
          <a:off x="21323300" y="14330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49022</xdr:rowOff>
    </xdr:from>
    <xdr:to>
      <xdr:col>107</xdr:col>
      <xdr:colOff>101600</xdr:colOff>
      <xdr:row>83</xdr:row>
      <xdr:rowOff>150622</xdr:rowOff>
    </xdr:to>
    <xdr:sp macro="" textlink="">
      <xdr:nvSpPr>
        <xdr:cNvPr id="826" name="楕円 825"/>
        <xdr:cNvSpPr/>
      </xdr:nvSpPr>
      <xdr:spPr>
        <a:xfrm>
          <a:off x="20383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99822</xdr:rowOff>
    </xdr:to>
    <xdr:cxnSp macro="">
      <xdr:nvCxnSpPr>
        <xdr:cNvPr id="827" name="直線コネクタ 826"/>
        <xdr:cNvCxnSpPr/>
      </xdr:nvCxnSpPr>
      <xdr:spPr>
        <a:xfrm>
          <a:off x="20434300" y="1433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828" name="楕円 827"/>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104394</xdr:rowOff>
    </xdr:to>
    <xdr:cxnSp macro="">
      <xdr:nvCxnSpPr>
        <xdr:cNvPr id="829" name="直線コネクタ 828"/>
        <xdr:cNvCxnSpPr/>
      </xdr:nvCxnSpPr>
      <xdr:spPr>
        <a:xfrm flipV="1">
          <a:off x="19545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30" name="楕円 829"/>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104394</xdr:rowOff>
    </xdr:to>
    <xdr:cxnSp macro="">
      <xdr:nvCxnSpPr>
        <xdr:cNvPr id="831" name="直線コネクタ 830"/>
        <xdr:cNvCxnSpPr/>
      </xdr:nvCxnSpPr>
      <xdr:spPr>
        <a:xfrm>
          <a:off x="18656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836" name="n_1main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7" name="n_2main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838" name="n_3main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39" name="n_4mainValue【消防施設】&#10;一人当たり面積"/>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881" name="楕円 880"/>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882" name="【庁舎】&#10;有形固定資産減価償却率該当値テキスト"/>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883" name="楕円 882"/>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23949</xdr:rowOff>
    </xdr:to>
    <xdr:cxnSp macro="">
      <xdr:nvCxnSpPr>
        <xdr:cNvPr id="884" name="直線コネクタ 883"/>
        <xdr:cNvCxnSpPr/>
      </xdr:nvCxnSpPr>
      <xdr:spPr>
        <a:xfrm flipV="1">
          <a:off x="15481300" y="181568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885" name="楕円 884"/>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169273</xdr:rowOff>
    </xdr:from>
    <xdr:to>
      <xdr:col>81</xdr:col>
      <xdr:colOff>50800</xdr:colOff>
      <xdr:row>106</xdr:row>
      <xdr:rowOff>23949</xdr:rowOff>
    </xdr:to>
    <xdr:cxnSp macro="">
      <xdr:nvCxnSpPr>
        <xdr:cNvPr id="886" name="直線コネクタ 885"/>
        <xdr:cNvCxnSpPr/>
      </xdr:nvCxnSpPr>
      <xdr:spPr>
        <a:xfrm>
          <a:off x="14592300" y="18171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887" name="楕円 886"/>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169273</xdr:rowOff>
    </xdr:from>
    <xdr:to>
      <xdr:col>76</xdr:col>
      <xdr:colOff>114300</xdr:colOff>
      <xdr:row>106</xdr:row>
      <xdr:rowOff>146413</xdr:rowOff>
    </xdr:to>
    <xdr:cxnSp macro="">
      <xdr:nvCxnSpPr>
        <xdr:cNvPr id="888" name="直線コネクタ 887"/>
        <xdr:cNvCxnSpPr/>
      </xdr:nvCxnSpPr>
      <xdr:spPr>
        <a:xfrm flipV="1">
          <a:off x="13703300" y="18171523"/>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889" name="楕円 888"/>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146413</xdr:rowOff>
    </xdr:to>
    <xdr:cxnSp macro="">
      <xdr:nvCxnSpPr>
        <xdr:cNvPr id="890" name="直線コネクタ 889"/>
        <xdr:cNvCxnSpPr/>
      </xdr:nvCxnSpPr>
      <xdr:spPr>
        <a:xfrm>
          <a:off x="12814300" y="182988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895" name="n_1mainValue【庁舎】&#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896" name="n_2main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897" name="n_3mainValue【庁舎】&#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898" name="n_4mainValue【庁舎】&#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162561</xdr:rowOff>
    </xdr:from>
    <xdr:to>
      <xdr:col>116</xdr:col>
      <xdr:colOff>114300</xdr:colOff>
      <xdr:row>109</xdr:row>
      <xdr:rowOff>92711</xdr:rowOff>
    </xdr:to>
    <xdr:sp macro="" textlink="">
      <xdr:nvSpPr>
        <xdr:cNvPr id="941" name="楕円 940"/>
        <xdr:cNvSpPr/>
      </xdr:nvSpPr>
      <xdr:spPr>
        <a:xfrm>
          <a:off x="221107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77488</xdr:rowOff>
    </xdr:from>
    <xdr:ext cx="469744" cy="259045"/>
    <xdr:sp macro="" textlink="">
      <xdr:nvSpPr>
        <xdr:cNvPr id="942" name="【庁舎】&#10;一人当たり面積該当値テキスト"/>
        <xdr:cNvSpPr txBox="1"/>
      </xdr:nvSpPr>
      <xdr:spPr>
        <a:xfrm>
          <a:off x="22199600"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943" name="楕円 942"/>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12519</xdr:rowOff>
    </xdr:from>
    <xdr:to>
      <xdr:col>116</xdr:col>
      <xdr:colOff>63500</xdr:colOff>
      <xdr:row>109</xdr:row>
      <xdr:rowOff>41911</xdr:rowOff>
    </xdr:to>
    <xdr:cxnSp macro="">
      <xdr:nvCxnSpPr>
        <xdr:cNvPr id="944" name="直線コネクタ 943"/>
        <xdr:cNvCxnSpPr/>
      </xdr:nvCxnSpPr>
      <xdr:spPr>
        <a:xfrm>
          <a:off x="21323300" y="1870056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136434</xdr:rowOff>
    </xdr:from>
    <xdr:to>
      <xdr:col>107</xdr:col>
      <xdr:colOff>101600</xdr:colOff>
      <xdr:row>109</xdr:row>
      <xdr:rowOff>66584</xdr:rowOff>
    </xdr:to>
    <xdr:sp macro="" textlink="">
      <xdr:nvSpPr>
        <xdr:cNvPr id="945" name="楕円 944"/>
        <xdr:cNvSpPr/>
      </xdr:nvSpPr>
      <xdr:spPr>
        <a:xfrm>
          <a:off x="20383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15784</xdr:rowOff>
    </xdr:to>
    <xdr:cxnSp macro="">
      <xdr:nvCxnSpPr>
        <xdr:cNvPr id="946" name="直線コネクタ 945"/>
        <xdr:cNvCxnSpPr/>
      </xdr:nvCxnSpPr>
      <xdr:spPr>
        <a:xfrm flipV="1">
          <a:off x="20434300" y="187005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947" name="楕円 946"/>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109</xdr:row>
      <xdr:rowOff>15784</xdr:rowOff>
    </xdr:to>
    <xdr:cxnSp macro="">
      <xdr:nvCxnSpPr>
        <xdr:cNvPr id="948" name="直線コネクタ 947"/>
        <xdr:cNvCxnSpPr/>
      </xdr:nvCxnSpPr>
      <xdr:spPr>
        <a:xfrm>
          <a:off x="19545300" y="1858953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49" name="楕円 948"/>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76200</xdr:rowOff>
    </xdr:to>
    <xdr:cxnSp macro="">
      <xdr:nvCxnSpPr>
        <xdr:cNvPr id="950" name="直線コネクタ 949"/>
        <xdr:cNvCxnSpPr/>
      </xdr:nvCxnSpPr>
      <xdr:spPr>
        <a:xfrm flipV="1">
          <a:off x="18656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955" name="n_1mainValue【庁舎】&#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57711</xdr:rowOff>
    </xdr:from>
    <xdr:ext cx="469744" cy="259045"/>
    <xdr:sp macro="" textlink="">
      <xdr:nvSpPr>
        <xdr:cNvPr id="956" name="n_2mainValue【庁舎】&#10;一人当たり面積"/>
        <xdr:cNvSpPr txBox="1"/>
      </xdr:nvSpPr>
      <xdr:spPr>
        <a:xfrm>
          <a:off x="201994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957" name="n_3mainValue【庁舎】&#10;一人当たり面積"/>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58" name="n_4mainValue【庁舎】&#10;一人当たり面積"/>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図書館と体育館・プールは比較的新しい施設が多く、有形固定資産減価減価償却率は類似団体平均より低い。図書館は複合施設になっており、同じ建物にある他の施設を考慮した公共施設マネジメントを実施していく。</a:t>
          </a: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市民会館施設のうち、１施設は令和２年度に長寿命化改修を実施。一人当たりの面積は類似団体より広いが、利用状況を考慮しマネジメントを実施していく。</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福祉施設の有形固定資産減価償却率は類似団体と比較し若干高くなっており、計画的に長寿命化等のマネジメントを実施していく。</a:t>
          </a: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一般廃棄物処理施設は建物附属設備の老朽化が進んでいるため、類似団体と比較し有形固定資産減価償却率が高い。</a:t>
          </a: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消防施設は類似団体と比較し有形固定資産減価償却率が高い。消防救急の広域化を行っていることから、施設のマネジメントは広域化自治体間で調整しながら実施していく。</a:t>
          </a:r>
        </a:p>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庁舎は建替えを実施しており、令和５年度に供用開始以降は減価償却率が低下することが予想される。新庁舎の延べ床面積は増加する見込みで一人当たりの面積も増加が予想される。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年度から令和元年度までは類似団体平均より若干高かったが、令和２年度は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若干</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低い値と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令和２年度においては、基準財政収入額は、地方消費税交付金及び固定資産税の増などにより前年度に比べ５億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3,037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万２千円、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％の増となった。基準財政需要額は、地域社会再生事業費及び社会福祉費の増などにより、前年度に比べ５億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6,947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万１千円、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令和２年度単年度の財政力指数は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0.741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ポイント上昇した。３か年平均では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年度までは類似団体平均より低かったが、令和元年度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は高い値となっている。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年度においては、経常経費充当一般財源は、人件費及び物件費の増などにより、前年度に比べ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1,596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％の増となった。経常一般財源等は、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法人事業税交付金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万３千円、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以上より、経常収支比率は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63</xdr:row>
      <xdr:rowOff>150495</xdr:rowOff>
    </xdr:to>
    <xdr:cxnSp macro="">
      <xdr:nvCxnSpPr>
        <xdr:cNvPr id="128" name="直線コネクタ 127"/>
        <xdr:cNvCxnSpPr/>
      </xdr:nvCxnSpPr>
      <xdr:spPr>
        <a:xfrm>
          <a:off x="4114800" y="109277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126365</xdr:rowOff>
    </xdr:to>
    <xdr:cxnSp macro="">
      <xdr:nvCxnSpPr>
        <xdr:cNvPr id="131" name="直線コネクタ 130"/>
        <xdr:cNvCxnSpPr/>
      </xdr:nvCxnSpPr>
      <xdr:spPr>
        <a:xfrm>
          <a:off x="3225800" y="108613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63</xdr:row>
      <xdr:rowOff>60007</xdr:rowOff>
    </xdr:to>
    <xdr:cxnSp macro="">
      <xdr:nvCxnSpPr>
        <xdr:cNvPr id="134" name="直線コネクタ 133"/>
        <xdr:cNvCxnSpPr/>
      </xdr:nvCxnSpPr>
      <xdr:spPr>
        <a:xfrm>
          <a:off x="2336800" y="108010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62</xdr:row>
      <xdr:rowOff>171132</xdr:rowOff>
    </xdr:to>
    <xdr:cxnSp macro="">
      <xdr:nvCxnSpPr>
        <xdr:cNvPr id="137" name="直線コネクタ 136"/>
        <xdr:cNvCxnSpPr/>
      </xdr:nvCxnSpPr>
      <xdr:spPr>
        <a:xfrm>
          <a:off x="1447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9" name="楕円 148"/>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0" name="テキスト ボックス 149"/>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52" name="テキスト ボックス 151"/>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6" name="テキスト ボックス 155"/>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年度までは類似団体平均より低かったが、令和元年度からは高い値となっている。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令和２年度においては、人件費は、会計年度任用職員制度導入に伴う基本給、委員等報酬及び期末手当の増などがあったこと、また退職者数の増に伴う退職手当の増などにより、前年度に比べ増加している。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物件費は、市立小中学校の全児童生徒に１台ずつ端末を整備したＧＩＧＡスクール構想実現事業に係る備品購入費、窓口受付等包括委託料の増などにより、前年度に比べ増加している。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146562</xdr:rowOff>
    </xdr:from>
    <xdr:to>
      <xdr:col>23</xdr:col>
      <xdr:colOff>133350</xdr:colOff>
      <xdr:row>82</xdr:row>
      <xdr:rowOff>89046</xdr:rowOff>
    </xdr:to>
    <xdr:cxnSp macro="">
      <xdr:nvCxnSpPr>
        <xdr:cNvPr id="191" name="直線コネクタ 190"/>
        <xdr:cNvCxnSpPr/>
      </xdr:nvCxnSpPr>
      <xdr:spPr>
        <a:xfrm>
          <a:off x="4114800" y="14034012"/>
          <a:ext cx="8382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99461</xdr:rowOff>
    </xdr:from>
    <xdr:to>
      <xdr:col>19</xdr:col>
      <xdr:colOff>133350</xdr:colOff>
      <xdr:row>81</xdr:row>
      <xdr:rowOff>146562</xdr:rowOff>
    </xdr:to>
    <xdr:cxnSp macro="">
      <xdr:nvCxnSpPr>
        <xdr:cNvPr id="194" name="直線コネクタ 193"/>
        <xdr:cNvCxnSpPr/>
      </xdr:nvCxnSpPr>
      <xdr:spPr>
        <a:xfrm>
          <a:off x="3225800" y="13986911"/>
          <a:ext cx="8890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89036</xdr:rowOff>
    </xdr:from>
    <xdr:to>
      <xdr:col>15</xdr:col>
      <xdr:colOff>82550</xdr:colOff>
      <xdr:row>81</xdr:row>
      <xdr:rowOff>99461</xdr:rowOff>
    </xdr:to>
    <xdr:cxnSp macro="">
      <xdr:nvCxnSpPr>
        <xdr:cNvPr id="197" name="直線コネクタ 196"/>
        <xdr:cNvCxnSpPr/>
      </xdr:nvCxnSpPr>
      <xdr:spPr>
        <a:xfrm>
          <a:off x="2336800" y="13976486"/>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63385</xdr:rowOff>
    </xdr:from>
    <xdr:to>
      <xdr:col>11</xdr:col>
      <xdr:colOff>31750</xdr:colOff>
      <xdr:row>81</xdr:row>
      <xdr:rowOff>89036</xdr:rowOff>
    </xdr:to>
    <xdr:cxnSp macro="">
      <xdr:nvCxnSpPr>
        <xdr:cNvPr id="200" name="直線コネクタ 199"/>
        <xdr:cNvCxnSpPr/>
      </xdr:nvCxnSpPr>
      <xdr:spPr>
        <a:xfrm>
          <a:off x="1447800" y="13950835"/>
          <a:ext cx="889000" cy="2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38246</xdr:rowOff>
    </xdr:from>
    <xdr:to>
      <xdr:col>23</xdr:col>
      <xdr:colOff>184150</xdr:colOff>
      <xdr:row>82</xdr:row>
      <xdr:rowOff>139846</xdr:rowOff>
    </xdr:to>
    <xdr:sp macro="" textlink="">
      <xdr:nvSpPr>
        <xdr:cNvPr id="210" name="楕円 209"/>
        <xdr:cNvSpPr/>
      </xdr:nvSpPr>
      <xdr:spPr>
        <a:xfrm>
          <a:off x="4902200" y="140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10323</xdr:rowOff>
    </xdr:from>
    <xdr:ext cx="762000" cy="259045"/>
    <xdr:sp macro="" textlink="">
      <xdr:nvSpPr>
        <xdr:cNvPr id="211" name="人件費・物件費等の状況該当値テキスト"/>
        <xdr:cNvSpPr txBox="1"/>
      </xdr:nvSpPr>
      <xdr:spPr>
        <a:xfrm>
          <a:off x="5041900" y="1406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95762</xdr:rowOff>
    </xdr:from>
    <xdr:to>
      <xdr:col>19</xdr:col>
      <xdr:colOff>184150</xdr:colOff>
      <xdr:row>82</xdr:row>
      <xdr:rowOff>25912</xdr:rowOff>
    </xdr:to>
    <xdr:sp macro="" textlink="">
      <xdr:nvSpPr>
        <xdr:cNvPr id="212" name="楕円 211"/>
        <xdr:cNvSpPr/>
      </xdr:nvSpPr>
      <xdr:spPr>
        <a:xfrm>
          <a:off x="4064000" y="139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10689</xdr:rowOff>
    </xdr:from>
    <xdr:ext cx="736600" cy="259045"/>
    <xdr:sp macro="" textlink="">
      <xdr:nvSpPr>
        <xdr:cNvPr id="213" name="テキスト ボックス 212"/>
        <xdr:cNvSpPr txBox="1"/>
      </xdr:nvSpPr>
      <xdr:spPr>
        <a:xfrm>
          <a:off x="3733800" y="1406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48661</xdr:rowOff>
    </xdr:from>
    <xdr:to>
      <xdr:col>15</xdr:col>
      <xdr:colOff>133350</xdr:colOff>
      <xdr:row>81</xdr:row>
      <xdr:rowOff>150261</xdr:rowOff>
    </xdr:to>
    <xdr:sp macro="" textlink="">
      <xdr:nvSpPr>
        <xdr:cNvPr id="214" name="楕円 213"/>
        <xdr:cNvSpPr/>
      </xdr:nvSpPr>
      <xdr:spPr>
        <a:xfrm>
          <a:off x="3175000" y="13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160438</xdr:rowOff>
    </xdr:from>
    <xdr:ext cx="762000" cy="259045"/>
    <xdr:sp macro="" textlink="">
      <xdr:nvSpPr>
        <xdr:cNvPr id="215" name="テキスト ボックス 214"/>
        <xdr:cNvSpPr txBox="1"/>
      </xdr:nvSpPr>
      <xdr:spPr>
        <a:xfrm>
          <a:off x="2844800" y="1370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38236</xdr:rowOff>
    </xdr:from>
    <xdr:to>
      <xdr:col>11</xdr:col>
      <xdr:colOff>82550</xdr:colOff>
      <xdr:row>81</xdr:row>
      <xdr:rowOff>139836</xdr:rowOff>
    </xdr:to>
    <xdr:sp macro="" textlink="">
      <xdr:nvSpPr>
        <xdr:cNvPr id="216" name="楕円 215"/>
        <xdr:cNvSpPr/>
      </xdr:nvSpPr>
      <xdr:spPr>
        <a:xfrm>
          <a:off x="2286000" y="13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150013</xdr:rowOff>
    </xdr:from>
    <xdr:ext cx="762000" cy="259045"/>
    <xdr:sp macro="" textlink="">
      <xdr:nvSpPr>
        <xdr:cNvPr id="217" name="テキスト ボックス 216"/>
        <xdr:cNvSpPr txBox="1"/>
      </xdr:nvSpPr>
      <xdr:spPr>
        <a:xfrm>
          <a:off x="1955800" y="136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12585</xdr:rowOff>
    </xdr:from>
    <xdr:to>
      <xdr:col>7</xdr:col>
      <xdr:colOff>31750</xdr:colOff>
      <xdr:row>81</xdr:row>
      <xdr:rowOff>114185</xdr:rowOff>
    </xdr:to>
    <xdr:sp macro="" textlink="">
      <xdr:nvSpPr>
        <xdr:cNvPr id="218" name="楕円 217"/>
        <xdr:cNvSpPr/>
      </xdr:nvSpPr>
      <xdr:spPr>
        <a:xfrm>
          <a:off x="1397000" y="139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124362</xdr:rowOff>
    </xdr:from>
    <xdr:ext cx="762000" cy="259045"/>
    <xdr:sp macro="" textlink="">
      <xdr:nvSpPr>
        <xdr:cNvPr id="219" name="テキスト ボックス 218"/>
        <xdr:cNvSpPr txBox="1"/>
      </xdr:nvSpPr>
      <xdr:spPr>
        <a:xfrm>
          <a:off x="1066800" y="1366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５年間の推移は、類似団体平均より若干高くなっている。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年度において、国の給与削減措置に準じた措置を講じているが、今後も適切な給与水準の維持に努める。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47978</xdr:rowOff>
    </xdr:to>
    <xdr:cxnSp macro="">
      <xdr:nvCxnSpPr>
        <xdr:cNvPr id="253" name="直線コネクタ 252"/>
        <xdr:cNvCxnSpPr/>
      </xdr:nvCxnSpPr>
      <xdr:spPr>
        <a:xfrm flipV="1">
          <a:off x="16179800" y="1477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47978</xdr:rowOff>
    </xdr:to>
    <xdr:cxnSp macro="">
      <xdr:nvCxnSpPr>
        <xdr:cNvPr id="256" name="直線コネクタ 255"/>
        <xdr:cNvCxnSpPr/>
      </xdr:nvCxnSpPr>
      <xdr:spPr>
        <a:xfrm>
          <a:off x="15290800" y="147390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165805</xdr:rowOff>
    </xdr:to>
    <xdr:cxnSp macro="">
      <xdr:nvCxnSpPr>
        <xdr:cNvPr id="259" name="直線コネクタ 258"/>
        <xdr:cNvCxnSpPr/>
      </xdr:nvCxnSpPr>
      <xdr:spPr>
        <a:xfrm>
          <a:off x="14401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xdr:cNvCxnSpPr/>
      </xdr:nvCxnSpPr>
      <xdr:spPr>
        <a:xfrm>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2" name="楕円 271"/>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3"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4" name="楕円 273"/>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75" name="テキスト ボックス 274"/>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年度に常備消防の広域事務委託に伴う消防職員の身分切り替えが実施され、それ以降類似団体平均より低い値となっている。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xdr:rowOff>
    </xdr:from>
    <xdr:to>
      <xdr:col>81</xdr:col>
      <xdr:colOff>44450</xdr:colOff>
      <xdr:row>61</xdr:row>
      <xdr:rowOff>38946</xdr:rowOff>
    </xdr:to>
    <xdr:cxnSp macro="">
      <xdr:nvCxnSpPr>
        <xdr:cNvPr id="316" name="直線コネクタ 315"/>
        <xdr:cNvCxnSpPr/>
      </xdr:nvCxnSpPr>
      <xdr:spPr>
        <a:xfrm>
          <a:off x="16179800" y="10471256"/>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12806</xdr:rowOff>
    </xdr:to>
    <xdr:cxnSp macro="">
      <xdr:nvCxnSpPr>
        <xdr:cNvPr id="319" name="直線コネクタ 318"/>
        <xdr:cNvCxnSpPr/>
      </xdr:nvCxnSpPr>
      <xdr:spPr>
        <a:xfrm>
          <a:off x="15290800" y="104692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164147</xdr:rowOff>
    </xdr:from>
    <xdr:to>
      <xdr:col>72</xdr:col>
      <xdr:colOff>203200</xdr:colOff>
      <xdr:row>61</xdr:row>
      <xdr:rowOff>10795</xdr:rowOff>
    </xdr:to>
    <xdr:cxnSp macro="">
      <xdr:nvCxnSpPr>
        <xdr:cNvPr id="322" name="直線コネクタ 321"/>
        <xdr:cNvCxnSpPr/>
      </xdr:nvCxnSpPr>
      <xdr:spPr>
        <a:xfrm>
          <a:off x="14401800" y="1045114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152082</xdr:rowOff>
    </xdr:from>
    <xdr:to>
      <xdr:col>68</xdr:col>
      <xdr:colOff>152400</xdr:colOff>
      <xdr:row>60</xdr:row>
      <xdr:rowOff>164147</xdr:rowOff>
    </xdr:to>
    <xdr:cxnSp macro="">
      <xdr:nvCxnSpPr>
        <xdr:cNvPr id="325" name="直線コネクタ 324"/>
        <xdr:cNvCxnSpPr/>
      </xdr:nvCxnSpPr>
      <xdr:spPr>
        <a:xfrm>
          <a:off x="13512800" y="104390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159596</xdr:rowOff>
    </xdr:from>
    <xdr:to>
      <xdr:col>81</xdr:col>
      <xdr:colOff>95250</xdr:colOff>
      <xdr:row>61</xdr:row>
      <xdr:rowOff>89746</xdr:rowOff>
    </xdr:to>
    <xdr:sp macro="" textlink="">
      <xdr:nvSpPr>
        <xdr:cNvPr id="335" name="楕円 334"/>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4673</xdr:rowOff>
    </xdr:from>
    <xdr:ext cx="762000" cy="259045"/>
    <xdr:sp macro="" textlink="">
      <xdr:nvSpPr>
        <xdr:cNvPr id="336" name="定員管理の状況該当値テキスト"/>
        <xdr:cNvSpPr txBox="1"/>
      </xdr:nvSpPr>
      <xdr:spPr>
        <a:xfrm>
          <a:off x="17106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133456</xdr:rowOff>
    </xdr:from>
    <xdr:to>
      <xdr:col>77</xdr:col>
      <xdr:colOff>95250</xdr:colOff>
      <xdr:row>61</xdr:row>
      <xdr:rowOff>63606</xdr:rowOff>
    </xdr:to>
    <xdr:sp macro="" textlink="">
      <xdr:nvSpPr>
        <xdr:cNvPr id="337" name="楕円 336"/>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73783</xdr:rowOff>
    </xdr:from>
    <xdr:ext cx="736600" cy="259045"/>
    <xdr:sp macro="" textlink="">
      <xdr:nvSpPr>
        <xdr:cNvPr id="338" name="テキスト ボックス 337"/>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39" name="楕円 338"/>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40" name="テキスト ボックス 339"/>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113347</xdr:rowOff>
    </xdr:from>
    <xdr:to>
      <xdr:col>68</xdr:col>
      <xdr:colOff>203200</xdr:colOff>
      <xdr:row>61</xdr:row>
      <xdr:rowOff>43497</xdr:rowOff>
    </xdr:to>
    <xdr:sp macro="" textlink="">
      <xdr:nvSpPr>
        <xdr:cNvPr id="341" name="楕円 340"/>
        <xdr:cNvSpPr/>
      </xdr:nvSpPr>
      <xdr:spPr>
        <a:xfrm>
          <a:off x="14351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53674</xdr:rowOff>
    </xdr:from>
    <xdr:ext cx="762000" cy="259045"/>
    <xdr:sp macro="" textlink="">
      <xdr:nvSpPr>
        <xdr:cNvPr id="342" name="テキスト ボックス 341"/>
        <xdr:cNvSpPr txBox="1"/>
      </xdr:nvSpPr>
      <xdr:spPr>
        <a:xfrm>
          <a:off x="14020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3" name="楕円 342"/>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44" name="テキスト ボックス 343"/>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５年間の推移は、類似団体平均より若干高い値となっているが、改善方向に進んでいる。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令和２年度の単年度比率は、地方債の元利償還金等が減となる一方、標準財政規模が増加したため、前年度に比べ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イント低下した。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３か年平均では、令和２年度の単年度比率が平成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年度の単年度比率を下回ったため、前年度に比べ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78740</xdr:rowOff>
    </xdr:to>
    <xdr:cxnSp macro="">
      <xdr:nvCxnSpPr>
        <xdr:cNvPr id="376" name="直線コネクタ 375"/>
        <xdr:cNvCxnSpPr/>
      </xdr:nvCxnSpPr>
      <xdr:spPr>
        <a:xfrm flipV="1">
          <a:off x="16179800" y="69174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98044</xdr:rowOff>
    </xdr:to>
    <xdr:cxnSp macro="">
      <xdr:nvCxnSpPr>
        <xdr:cNvPr id="379" name="直線コネクタ 378"/>
        <xdr:cNvCxnSpPr/>
      </xdr:nvCxnSpPr>
      <xdr:spPr>
        <a:xfrm flipV="1">
          <a:off x="15290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117348</xdr:rowOff>
    </xdr:to>
    <xdr:cxnSp macro="">
      <xdr:nvCxnSpPr>
        <xdr:cNvPr id="382" name="直線コネクタ 381"/>
        <xdr:cNvCxnSpPr/>
      </xdr:nvCxnSpPr>
      <xdr:spPr>
        <a:xfrm flipV="1">
          <a:off x="14401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155956</xdr:rowOff>
    </xdr:to>
    <xdr:cxnSp macro="">
      <xdr:nvCxnSpPr>
        <xdr:cNvPr id="385" name="直線コネクタ 384"/>
        <xdr:cNvCxnSpPr/>
      </xdr:nvCxnSpPr>
      <xdr:spPr>
        <a:xfrm flipV="1">
          <a:off x="13512800" y="697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5" name="楕円 394"/>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6"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7" name="楕円 396"/>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398" name="テキスト ボックス 39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399" name="楕円 398"/>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400" name="テキスト ボックス 399"/>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1" name="楕円 400"/>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2" name="テキスト ボックス 401"/>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3" name="楕円 402"/>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404" name="テキスト ボックス 403"/>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令和２年度においては、地方債の現在高及び公営企業債等繰入見込額の増加などにより将来負担額が増加したが、充当可能財源等が将来負担額を上回ったため将来負担比率は算出されなかった。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今後は島田金谷ＩＣ周辺地区開発事業、小学校改築事業及び市役所新庁舎整備事業の財源に充てるため、多額の起債を計画しており、将来負担比率が上昇する見込みである。ついては、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５年間の推移は、類似団体平均より低い値となっている。これは、常備消防の広域事務委託、窓口受付等包括委託及び自動車運転管理等包括委託に伴う予算の組替えによるものである。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令和２年度においては、会計年度任用職員制度導入に伴う基本給、委員等報酬及び期末手当の増などがあったこと、また退職者数の増に伴う退職手当の増などにより、前年度に比べ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34</xdr:row>
      <xdr:rowOff>62992</xdr:rowOff>
    </xdr:to>
    <xdr:cxnSp macro="">
      <xdr:nvCxnSpPr>
        <xdr:cNvPr id="64" name="直線コネクタ 63"/>
        <xdr:cNvCxnSpPr/>
      </xdr:nvCxnSpPr>
      <xdr:spPr>
        <a:xfrm>
          <a:off x="3987800" y="57825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97282</xdr:rowOff>
    </xdr:from>
    <xdr:to>
      <xdr:col>19</xdr:col>
      <xdr:colOff>187325</xdr:colOff>
      <xdr:row>33</xdr:row>
      <xdr:rowOff>124714</xdr:rowOff>
    </xdr:to>
    <xdr:cxnSp macro="">
      <xdr:nvCxnSpPr>
        <xdr:cNvPr id="67" name="直線コネクタ 66"/>
        <xdr:cNvCxnSpPr/>
      </xdr:nvCxnSpPr>
      <xdr:spPr>
        <a:xfrm>
          <a:off x="3098800" y="5755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97282</xdr:rowOff>
    </xdr:from>
    <xdr:to>
      <xdr:col>15</xdr:col>
      <xdr:colOff>98425</xdr:colOff>
      <xdr:row>33</xdr:row>
      <xdr:rowOff>97282</xdr:rowOff>
    </xdr:to>
    <xdr:cxnSp macro="">
      <xdr:nvCxnSpPr>
        <xdr:cNvPr id="70" name="直線コネクタ 69"/>
        <xdr:cNvCxnSpPr/>
      </xdr:nvCxnSpPr>
      <xdr:spPr>
        <a:xfrm>
          <a:off x="2209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97282</xdr:rowOff>
    </xdr:from>
    <xdr:to>
      <xdr:col>11</xdr:col>
      <xdr:colOff>9525</xdr:colOff>
      <xdr:row>33</xdr:row>
      <xdr:rowOff>115570</xdr:rowOff>
    </xdr:to>
    <xdr:cxnSp macro="">
      <xdr:nvCxnSpPr>
        <xdr:cNvPr id="73" name="直線コネクタ 72"/>
        <xdr:cNvCxnSpPr/>
      </xdr:nvCxnSpPr>
      <xdr:spPr>
        <a:xfrm flipV="1">
          <a:off x="1320800" y="5755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xdr:rowOff>
    </xdr:from>
    <xdr:to>
      <xdr:col>24</xdr:col>
      <xdr:colOff>76200</xdr:colOff>
      <xdr:row>34</xdr:row>
      <xdr:rowOff>113792</xdr:rowOff>
    </xdr:to>
    <xdr:sp macro="" textlink="">
      <xdr:nvSpPr>
        <xdr:cNvPr id="83" name="楕円 82"/>
        <xdr:cNvSpPr/>
      </xdr:nvSpPr>
      <xdr:spPr>
        <a:xfrm>
          <a:off x="4775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28719</xdr:rowOff>
    </xdr:from>
    <xdr:ext cx="762000" cy="259045"/>
    <xdr:sp macro="" textlink="">
      <xdr:nvSpPr>
        <xdr:cNvPr id="84" name="人件費該当値テキスト"/>
        <xdr:cNvSpPr txBox="1"/>
      </xdr:nvSpPr>
      <xdr:spPr>
        <a:xfrm>
          <a:off x="4914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73914</xdr:rowOff>
    </xdr:from>
    <xdr:to>
      <xdr:col>20</xdr:col>
      <xdr:colOff>38100</xdr:colOff>
      <xdr:row>34</xdr:row>
      <xdr:rowOff>4064</xdr:rowOff>
    </xdr:to>
    <xdr:sp macro="" textlink="">
      <xdr:nvSpPr>
        <xdr:cNvPr id="85" name="楕円 84"/>
        <xdr:cNvSpPr/>
      </xdr:nvSpPr>
      <xdr:spPr>
        <a:xfrm>
          <a:off x="3937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14241</xdr:rowOff>
    </xdr:from>
    <xdr:ext cx="736600" cy="259045"/>
    <xdr:sp macro="" textlink="">
      <xdr:nvSpPr>
        <xdr:cNvPr id="86" name="テキスト ボックス 85"/>
        <xdr:cNvSpPr txBox="1"/>
      </xdr:nvSpPr>
      <xdr:spPr>
        <a:xfrm>
          <a:off x="3606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46482</xdr:rowOff>
    </xdr:from>
    <xdr:to>
      <xdr:col>15</xdr:col>
      <xdr:colOff>149225</xdr:colOff>
      <xdr:row>33</xdr:row>
      <xdr:rowOff>148082</xdr:rowOff>
    </xdr:to>
    <xdr:sp macro="" textlink="">
      <xdr:nvSpPr>
        <xdr:cNvPr id="87" name="楕円 86"/>
        <xdr:cNvSpPr/>
      </xdr:nvSpPr>
      <xdr:spPr>
        <a:xfrm>
          <a:off x="3048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158259</xdr:rowOff>
    </xdr:from>
    <xdr:ext cx="762000" cy="259045"/>
    <xdr:sp macro="" textlink="">
      <xdr:nvSpPr>
        <xdr:cNvPr id="88" name="テキスト ボックス 87"/>
        <xdr:cNvSpPr txBox="1"/>
      </xdr:nvSpPr>
      <xdr:spPr>
        <a:xfrm>
          <a:off x="2717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46482</xdr:rowOff>
    </xdr:from>
    <xdr:to>
      <xdr:col>11</xdr:col>
      <xdr:colOff>60325</xdr:colOff>
      <xdr:row>33</xdr:row>
      <xdr:rowOff>148082</xdr:rowOff>
    </xdr:to>
    <xdr:sp macro="" textlink="">
      <xdr:nvSpPr>
        <xdr:cNvPr id="89" name="楕円 88"/>
        <xdr:cNvSpPr/>
      </xdr:nvSpPr>
      <xdr:spPr>
        <a:xfrm>
          <a:off x="2159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158259</xdr:rowOff>
    </xdr:from>
    <xdr:ext cx="762000" cy="259045"/>
    <xdr:sp macro="" textlink="">
      <xdr:nvSpPr>
        <xdr:cNvPr id="90" name="テキスト ボックス 89"/>
        <xdr:cNvSpPr txBox="1"/>
      </xdr:nvSpPr>
      <xdr:spPr>
        <a:xfrm>
          <a:off x="1828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1" name="楕円 90"/>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2" name="テキスト ボックス 91"/>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５年間の推移は、類似団体平均より高い値となっている。これは、常備消防の広域事務委託、窓口受付等包括委託及び自動車運転管理等包括委託に伴う予算の組替えによるものである。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令和２年度においては、市立小中学校の全児童生徒に１台ずつ端末を整備したＧＩＧＡスクール構想実現事業に係る備品購入費、窓口受付等包括委託料の増などにより、前年度に比べ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20</xdr:row>
      <xdr:rowOff>73660</xdr:rowOff>
    </xdr:to>
    <xdr:cxnSp macro="">
      <xdr:nvCxnSpPr>
        <xdr:cNvPr id="125" name="直線コネクタ 124"/>
        <xdr:cNvCxnSpPr/>
      </xdr:nvCxnSpPr>
      <xdr:spPr>
        <a:xfrm>
          <a:off x="15671800" y="3426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19</xdr:row>
      <xdr:rowOff>168910</xdr:rowOff>
    </xdr:to>
    <xdr:cxnSp macro="">
      <xdr:nvCxnSpPr>
        <xdr:cNvPr id="128" name="直線コネクタ 127"/>
        <xdr:cNvCxnSpPr/>
      </xdr:nvCxnSpPr>
      <xdr:spPr>
        <a:xfrm>
          <a:off x="14782800" y="3395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19</xdr:row>
      <xdr:rowOff>168910</xdr:rowOff>
    </xdr:to>
    <xdr:cxnSp macro="">
      <xdr:nvCxnSpPr>
        <xdr:cNvPr id="131" name="直線コネクタ 130"/>
        <xdr:cNvCxnSpPr/>
      </xdr:nvCxnSpPr>
      <xdr:spPr>
        <a:xfrm flipV="1">
          <a:off x="13893800" y="3395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19</xdr:row>
      <xdr:rowOff>168910</xdr:rowOff>
    </xdr:to>
    <xdr:cxnSp macro="">
      <xdr:nvCxnSpPr>
        <xdr:cNvPr id="134" name="直線コネクタ 133"/>
        <xdr:cNvCxnSpPr/>
      </xdr:nvCxnSpPr>
      <xdr:spPr>
        <a:xfrm>
          <a:off x="13004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22860</xdr:rowOff>
    </xdr:from>
    <xdr:to>
      <xdr:col>82</xdr:col>
      <xdr:colOff>158750</xdr:colOff>
      <xdr:row>20</xdr:row>
      <xdr:rowOff>124460</xdr:rowOff>
    </xdr:to>
    <xdr:sp macro="" textlink="">
      <xdr:nvSpPr>
        <xdr:cNvPr id="144" name="楕円 143"/>
        <xdr:cNvSpPr/>
      </xdr:nvSpPr>
      <xdr:spPr>
        <a:xfrm>
          <a:off x="164592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102887</xdr:rowOff>
    </xdr:from>
    <xdr:ext cx="762000" cy="259045"/>
    <xdr:sp macro="" textlink="">
      <xdr:nvSpPr>
        <xdr:cNvPr id="145" name="物件費該当値テキスト"/>
        <xdr:cNvSpPr txBox="1"/>
      </xdr:nvSpPr>
      <xdr:spPr>
        <a:xfrm>
          <a:off x="16598900" y="33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2" name="楕円 151"/>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3" name="テキスト ボックス 152"/>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５年間の推移は、類似団体平均と概ね同程度の値となっている。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においては、市内保育園の認定こども園化などによる認定こども園等施設型給付費の増及び市内にある地域型保育所施設全体の定員増による地域型保育給付費の増などにより決算額は増となったが、特別定額給付金給付事業など補助費等の増の影響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140607</xdr:rowOff>
    </xdr:to>
    <xdr:cxnSp macro="">
      <xdr:nvCxnSpPr>
        <xdr:cNvPr id="188" name="直線コネクタ 187"/>
        <xdr:cNvCxnSpPr/>
      </xdr:nvCxnSpPr>
      <xdr:spPr>
        <a:xfrm flipV="1">
          <a:off x="3987800" y="9505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140607</xdr:rowOff>
    </xdr:to>
    <xdr:cxnSp macro="">
      <xdr:nvCxnSpPr>
        <xdr:cNvPr id="191" name="直線コネクタ 190"/>
        <xdr:cNvCxnSpPr/>
      </xdr:nvCxnSpPr>
      <xdr:spPr>
        <a:xfrm>
          <a:off x="3098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97065</xdr:rowOff>
    </xdr:to>
    <xdr:cxnSp macro="">
      <xdr:nvCxnSpPr>
        <xdr:cNvPr id="194" name="直線コネクタ 193"/>
        <xdr:cNvCxnSpPr/>
      </xdr:nvCxnSpPr>
      <xdr:spPr>
        <a:xfrm>
          <a:off x="2209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9978</xdr:rowOff>
    </xdr:to>
    <xdr:cxnSp macro="">
      <xdr:nvCxnSpPr>
        <xdr:cNvPr id="197" name="直線コネクタ 196"/>
        <xdr:cNvCxnSpPr/>
      </xdr:nvCxnSpPr>
      <xdr:spPr>
        <a:xfrm>
          <a:off x="1320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168020</xdr:rowOff>
    </xdr:from>
    <xdr:ext cx="762000" cy="259045"/>
    <xdr:sp macro="" textlink="">
      <xdr:nvSpPr>
        <xdr:cNvPr id="208" name="扶助費該当値テキスト"/>
        <xdr:cNvSpPr txBox="1"/>
      </xdr:nvSpPr>
      <xdr:spPr>
        <a:xfrm>
          <a:off x="4914900" y="94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公共下水道事業が特別会計から公営企業会計に移行したことによる公共下水道事業特別会計繰出金の減及び簡易水道事業特別会計が水道事業会計に統合されたことによる簡易水道事業特別会計繰出金の減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127000</xdr:rowOff>
    </xdr:to>
    <xdr:cxnSp macro="">
      <xdr:nvCxnSpPr>
        <xdr:cNvPr id="253" name="直線コネクタ 252"/>
        <xdr:cNvCxnSpPr/>
      </xdr:nvCxnSpPr>
      <xdr:spPr>
        <a:xfrm flipV="1">
          <a:off x="15671800" y="98139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127000</xdr:rowOff>
    </xdr:to>
    <xdr:cxnSp macro="">
      <xdr:nvCxnSpPr>
        <xdr:cNvPr id="256" name="直線コネクタ 255"/>
        <xdr:cNvCxnSpPr/>
      </xdr:nvCxnSpPr>
      <xdr:spPr>
        <a:xfrm>
          <a:off x="14782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107950</xdr:rowOff>
    </xdr:to>
    <xdr:cxnSp macro="">
      <xdr:nvCxnSpPr>
        <xdr:cNvPr id="259" name="直線コネクタ 258"/>
        <xdr:cNvCxnSpPr/>
      </xdr:nvCxnSpPr>
      <xdr:spPr>
        <a:xfrm flipV="1">
          <a:off x="13893800" y="9871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107950</xdr:rowOff>
    </xdr:to>
    <xdr:cxnSp macro="">
      <xdr:nvCxnSpPr>
        <xdr:cNvPr id="262" name="直線コネクタ 261"/>
        <xdr:cNvCxnSpPr/>
      </xdr:nvCxnSpPr>
      <xdr:spPr>
        <a:xfrm>
          <a:off x="13004800" y="9871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2" name="楕円 271"/>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73" name="その他該当値テキスト"/>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4" name="楕円 273"/>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75" name="テキスト ボックス 274"/>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76" name="楕円 275"/>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77" name="テキスト ボックス 276"/>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0" name="楕円 279"/>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81" name="テキスト ボックス 280"/>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令和２年度においては、特別定額給付金給付事業及び公共下水道事業会計繰出金の増などにより、前年度に比べ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83566</xdr:rowOff>
    </xdr:to>
    <xdr:cxnSp macro="">
      <xdr:nvCxnSpPr>
        <xdr:cNvPr id="311" name="直線コネクタ 310"/>
        <xdr:cNvCxnSpPr/>
      </xdr:nvCxnSpPr>
      <xdr:spPr>
        <a:xfrm>
          <a:off x="15671800" y="6038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37846</xdr:rowOff>
    </xdr:to>
    <xdr:cxnSp macro="">
      <xdr:nvCxnSpPr>
        <xdr:cNvPr id="314" name="直線コネクタ 313"/>
        <xdr:cNvCxnSpPr/>
      </xdr:nvCxnSpPr>
      <xdr:spPr>
        <a:xfrm>
          <a:off x="14782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56134</xdr:rowOff>
    </xdr:to>
    <xdr:cxnSp macro="">
      <xdr:nvCxnSpPr>
        <xdr:cNvPr id="317" name="直線コネクタ 316"/>
        <xdr:cNvCxnSpPr/>
      </xdr:nvCxnSpPr>
      <xdr:spPr>
        <a:xfrm flipV="1">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20" name="直線コネクタ 319"/>
        <xdr:cNvCxnSpPr/>
      </xdr:nvCxnSpPr>
      <xdr:spPr>
        <a:xfrm>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30" name="楕円 329"/>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31"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4" name="楕円 333"/>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5" name="テキスト ボックス 334"/>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6" name="楕円 335"/>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7" name="テキスト ボックス 336"/>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8" name="楕円 337"/>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9" name="テキスト ボックス 338"/>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令和２年度においては、平成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年度に借り入れた一般廃棄物処理事業債の償還が、前年度で完了したことなどにより、前年度に比べ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145287</xdr:rowOff>
    </xdr:to>
    <xdr:cxnSp macro="">
      <xdr:nvCxnSpPr>
        <xdr:cNvPr id="369" name="直線コネクタ 368"/>
        <xdr:cNvCxnSpPr/>
      </xdr:nvCxnSpPr>
      <xdr:spPr>
        <a:xfrm flipV="1">
          <a:off x="3987800" y="134589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168148</xdr:rowOff>
    </xdr:to>
    <xdr:cxnSp macro="">
      <xdr:nvCxnSpPr>
        <xdr:cNvPr id="372" name="直線コネクタ 371"/>
        <xdr:cNvCxnSpPr/>
      </xdr:nvCxnSpPr>
      <xdr:spPr>
        <a:xfrm flipV="1">
          <a:off x="3098800" y="13518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168148</xdr:rowOff>
    </xdr:to>
    <xdr:cxnSp macro="">
      <xdr:nvCxnSpPr>
        <xdr:cNvPr id="375" name="直線コネクタ 374"/>
        <xdr:cNvCxnSpPr/>
      </xdr:nvCxnSpPr>
      <xdr:spPr>
        <a:xfrm>
          <a:off x="2209800" y="13481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131572</xdr:rowOff>
    </xdr:to>
    <xdr:cxnSp macro="">
      <xdr:nvCxnSpPr>
        <xdr:cNvPr id="378" name="直線コネクタ 377"/>
        <xdr:cNvCxnSpPr/>
      </xdr:nvCxnSpPr>
      <xdr:spPr>
        <a:xfrm flipV="1">
          <a:off x="1320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8" name="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90" name="楕円 389"/>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91" name="テキスト ボックス 390"/>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2" name="楕円 391"/>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3" name="テキスト ボックス 392"/>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4" name="楕円 39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5" name="テキスト ボックス 39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6" name="楕円 395"/>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7" name="テキスト ボックス 396"/>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５年間の推移は、類似団体平均より低くなっているが、年々上昇傾向にある。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扶助費については、資格審査等の適正化により、経費の抑制に努める。物件費については、施設の集約化・複合化に着手するなど、公共施設等の適正管理により、経費の削減に努める。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1270</xdr:rowOff>
    </xdr:to>
    <xdr:cxnSp macro="">
      <xdr:nvCxnSpPr>
        <xdr:cNvPr id="428" name="直線コネクタ 427"/>
        <xdr:cNvCxnSpPr/>
      </xdr:nvCxnSpPr>
      <xdr:spPr>
        <a:xfrm>
          <a:off x="15671800" y="13125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94996</xdr:rowOff>
    </xdr:to>
    <xdr:cxnSp macro="">
      <xdr:nvCxnSpPr>
        <xdr:cNvPr id="431" name="直線コネクタ 430"/>
        <xdr:cNvCxnSpPr/>
      </xdr:nvCxnSpPr>
      <xdr:spPr>
        <a:xfrm>
          <a:off x="14782800" y="13052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35561</xdr:rowOff>
    </xdr:to>
    <xdr:cxnSp macro="">
      <xdr:nvCxnSpPr>
        <xdr:cNvPr id="434" name="直線コネクタ 433"/>
        <xdr:cNvCxnSpPr/>
      </xdr:nvCxnSpPr>
      <xdr:spPr>
        <a:xfrm flipV="1">
          <a:off x="13893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35561</xdr:rowOff>
    </xdr:to>
    <xdr:cxnSp macro="">
      <xdr:nvCxnSpPr>
        <xdr:cNvPr id="437" name="直線コネクタ 436"/>
        <xdr:cNvCxnSpPr/>
      </xdr:nvCxnSpPr>
      <xdr:spPr>
        <a:xfrm>
          <a:off x="13004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7" name="楕円 44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8"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9" name="楕円 448"/>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0" name="テキスト ボックス 44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1" name="楕円 450"/>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2" name="テキスト ボックス 451"/>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3" name="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4" name="テキスト ボックス 453"/>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5" name="楕円 454"/>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6" name="テキスト ボックス 455"/>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109866</xdr:rowOff>
    </xdr:from>
    <xdr:to>
      <xdr:col>29</xdr:col>
      <xdr:colOff>127000</xdr:colOff>
      <xdr:row>18</xdr:row>
      <xdr:rowOff>119777</xdr:rowOff>
    </xdr:to>
    <xdr:cxnSp macro="">
      <xdr:nvCxnSpPr>
        <xdr:cNvPr id="52" name="直線コネクタ 51"/>
        <xdr:cNvCxnSpPr/>
      </xdr:nvCxnSpPr>
      <xdr:spPr bwMode="auto">
        <a:xfrm flipV="1">
          <a:off x="5003800" y="3243591"/>
          <a:ext cx="647700" cy="9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119777</xdr:rowOff>
    </xdr:from>
    <xdr:to>
      <xdr:col>26</xdr:col>
      <xdr:colOff>50800</xdr:colOff>
      <xdr:row>18</xdr:row>
      <xdr:rowOff>148369</xdr:rowOff>
    </xdr:to>
    <xdr:cxnSp macro="">
      <xdr:nvCxnSpPr>
        <xdr:cNvPr id="55" name="直線コネクタ 54"/>
        <xdr:cNvCxnSpPr/>
      </xdr:nvCxnSpPr>
      <xdr:spPr bwMode="auto">
        <a:xfrm flipV="1">
          <a:off x="4305300" y="3253502"/>
          <a:ext cx="698500" cy="2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148369</xdr:rowOff>
    </xdr:from>
    <xdr:to>
      <xdr:col>22</xdr:col>
      <xdr:colOff>114300</xdr:colOff>
      <xdr:row>18</xdr:row>
      <xdr:rowOff>163244</xdr:rowOff>
    </xdr:to>
    <xdr:cxnSp macro="">
      <xdr:nvCxnSpPr>
        <xdr:cNvPr id="58" name="直線コネクタ 57"/>
        <xdr:cNvCxnSpPr/>
      </xdr:nvCxnSpPr>
      <xdr:spPr bwMode="auto">
        <a:xfrm flipV="1">
          <a:off x="3606800" y="3282094"/>
          <a:ext cx="698500" cy="1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163244</xdr:rowOff>
    </xdr:from>
    <xdr:to>
      <xdr:col>18</xdr:col>
      <xdr:colOff>177800</xdr:colOff>
      <xdr:row>19</xdr:row>
      <xdr:rowOff>29921</xdr:rowOff>
    </xdr:to>
    <xdr:cxnSp macro="">
      <xdr:nvCxnSpPr>
        <xdr:cNvPr id="61" name="直線コネクタ 60"/>
        <xdr:cNvCxnSpPr/>
      </xdr:nvCxnSpPr>
      <xdr:spPr bwMode="auto">
        <a:xfrm flipV="1">
          <a:off x="2908300" y="3296969"/>
          <a:ext cx="698500" cy="38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59066</xdr:rowOff>
    </xdr:from>
    <xdr:to>
      <xdr:col>29</xdr:col>
      <xdr:colOff>177800</xdr:colOff>
      <xdr:row>18</xdr:row>
      <xdr:rowOff>160666</xdr:rowOff>
    </xdr:to>
    <xdr:sp macro="" textlink="">
      <xdr:nvSpPr>
        <xdr:cNvPr id="71" name="楕円 70"/>
        <xdr:cNvSpPr/>
      </xdr:nvSpPr>
      <xdr:spPr bwMode="auto">
        <a:xfrm>
          <a:off x="5600700" y="319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31143</xdr:rowOff>
    </xdr:from>
    <xdr:ext cx="762000" cy="259045"/>
    <xdr:sp macro="" textlink="">
      <xdr:nvSpPr>
        <xdr:cNvPr id="72" name="人口1人当たり決算額の推移該当値テキスト130"/>
        <xdr:cNvSpPr txBox="1"/>
      </xdr:nvSpPr>
      <xdr:spPr>
        <a:xfrm>
          <a:off x="5740400" y="31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68977</xdr:rowOff>
    </xdr:from>
    <xdr:to>
      <xdr:col>26</xdr:col>
      <xdr:colOff>101600</xdr:colOff>
      <xdr:row>18</xdr:row>
      <xdr:rowOff>170577</xdr:rowOff>
    </xdr:to>
    <xdr:sp macro="" textlink="">
      <xdr:nvSpPr>
        <xdr:cNvPr id="73" name="楕円 72"/>
        <xdr:cNvSpPr/>
      </xdr:nvSpPr>
      <xdr:spPr bwMode="auto">
        <a:xfrm>
          <a:off x="4953000" y="320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155354</xdr:rowOff>
    </xdr:from>
    <xdr:ext cx="736600" cy="259045"/>
    <xdr:sp macro="" textlink="">
      <xdr:nvSpPr>
        <xdr:cNvPr id="74" name="テキスト ボックス 73"/>
        <xdr:cNvSpPr txBox="1"/>
      </xdr:nvSpPr>
      <xdr:spPr>
        <a:xfrm>
          <a:off x="4622800" y="3289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97569</xdr:rowOff>
    </xdr:from>
    <xdr:to>
      <xdr:col>22</xdr:col>
      <xdr:colOff>165100</xdr:colOff>
      <xdr:row>19</xdr:row>
      <xdr:rowOff>27718</xdr:rowOff>
    </xdr:to>
    <xdr:sp macro="" textlink="">
      <xdr:nvSpPr>
        <xdr:cNvPr id="75" name="楕円 74"/>
        <xdr:cNvSpPr/>
      </xdr:nvSpPr>
      <xdr:spPr bwMode="auto">
        <a:xfrm>
          <a:off x="4254500" y="32312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12496</xdr:rowOff>
    </xdr:from>
    <xdr:ext cx="762000" cy="259045"/>
    <xdr:sp macro="" textlink="">
      <xdr:nvSpPr>
        <xdr:cNvPr id="76" name="テキスト ボックス 75"/>
        <xdr:cNvSpPr txBox="1"/>
      </xdr:nvSpPr>
      <xdr:spPr>
        <a:xfrm>
          <a:off x="3924300" y="331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112444</xdr:rowOff>
    </xdr:from>
    <xdr:to>
      <xdr:col>19</xdr:col>
      <xdr:colOff>38100</xdr:colOff>
      <xdr:row>19</xdr:row>
      <xdr:rowOff>42594</xdr:rowOff>
    </xdr:to>
    <xdr:sp macro="" textlink="">
      <xdr:nvSpPr>
        <xdr:cNvPr id="77" name="楕円 76"/>
        <xdr:cNvSpPr/>
      </xdr:nvSpPr>
      <xdr:spPr bwMode="auto">
        <a:xfrm>
          <a:off x="3556000" y="324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27371</xdr:rowOff>
    </xdr:from>
    <xdr:ext cx="762000" cy="259045"/>
    <xdr:sp macro="" textlink="">
      <xdr:nvSpPr>
        <xdr:cNvPr id="78" name="テキスト ボックス 77"/>
        <xdr:cNvSpPr txBox="1"/>
      </xdr:nvSpPr>
      <xdr:spPr>
        <a:xfrm>
          <a:off x="3225800" y="333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150571</xdr:rowOff>
    </xdr:from>
    <xdr:to>
      <xdr:col>15</xdr:col>
      <xdr:colOff>101600</xdr:colOff>
      <xdr:row>19</xdr:row>
      <xdr:rowOff>80721</xdr:rowOff>
    </xdr:to>
    <xdr:sp macro="" textlink="">
      <xdr:nvSpPr>
        <xdr:cNvPr id="79" name="楕円 78"/>
        <xdr:cNvSpPr/>
      </xdr:nvSpPr>
      <xdr:spPr bwMode="auto">
        <a:xfrm>
          <a:off x="2857500" y="328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65498</xdr:rowOff>
    </xdr:from>
    <xdr:ext cx="762000" cy="259045"/>
    <xdr:sp macro="" textlink="">
      <xdr:nvSpPr>
        <xdr:cNvPr id="80" name="テキスト ボックス 79"/>
        <xdr:cNvSpPr txBox="1"/>
      </xdr:nvSpPr>
      <xdr:spPr>
        <a:xfrm>
          <a:off x="2527300" y="3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79261</xdr:rowOff>
    </xdr:from>
    <xdr:to>
      <xdr:col>29</xdr:col>
      <xdr:colOff>127000</xdr:colOff>
      <xdr:row>36</xdr:row>
      <xdr:rowOff>143154</xdr:rowOff>
    </xdr:to>
    <xdr:cxnSp macro="">
      <xdr:nvCxnSpPr>
        <xdr:cNvPr id="114" name="直線コネクタ 113"/>
        <xdr:cNvCxnSpPr/>
      </xdr:nvCxnSpPr>
      <xdr:spPr bwMode="auto">
        <a:xfrm>
          <a:off x="5003800" y="7032511"/>
          <a:ext cx="647700" cy="6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76974</xdr:rowOff>
    </xdr:from>
    <xdr:to>
      <xdr:col>26</xdr:col>
      <xdr:colOff>50800</xdr:colOff>
      <xdr:row>36</xdr:row>
      <xdr:rowOff>79261</xdr:rowOff>
    </xdr:to>
    <xdr:cxnSp macro="">
      <xdr:nvCxnSpPr>
        <xdr:cNvPr id="117" name="直線コネクタ 116"/>
        <xdr:cNvCxnSpPr/>
      </xdr:nvCxnSpPr>
      <xdr:spPr bwMode="auto">
        <a:xfrm>
          <a:off x="4305300" y="7030224"/>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76974</xdr:rowOff>
    </xdr:from>
    <xdr:to>
      <xdr:col>22</xdr:col>
      <xdr:colOff>114300</xdr:colOff>
      <xdr:row>36</xdr:row>
      <xdr:rowOff>120599</xdr:rowOff>
    </xdr:to>
    <xdr:cxnSp macro="">
      <xdr:nvCxnSpPr>
        <xdr:cNvPr id="120" name="直線コネクタ 119"/>
        <xdr:cNvCxnSpPr/>
      </xdr:nvCxnSpPr>
      <xdr:spPr bwMode="auto">
        <a:xfrm flipV="1">
          <a:off x="3606800" y="7030224"/>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39980</xdr:rowOff>
    </xdr:from>
    <xdr:to>
      <xdr:col>18</xdr:col>
      <xdr:colOff>177800</xdr:colOff>
      <xdr:row>36</xdr:row>
      <xdr:rowOff>120599</xdr:rowOff>
    </xdr:to>
    <xdr:cxnSp macro="">
      <xdr:nvCxnSpPr>
        <xdr:cNvPr id="123" name="直線コネクタ 122"/>
        <xdr:cNvCxnSpPr/>
      </xdr:nvCxnSpPr>
      <xdr:spPr bwMode="auto">
        <a:xfrm>
          <a:off x="2908300" y="6993230"/>
          <a:ext cx="698500" cy="8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92354</xdr:rowOff>
    </xdr:from>
    <xdr:to>
      <xdr:col>29</xdr:col>
      <xdr:colOff>177800</xdr:colOff>
      <xdr:row>37</xdr:row>
      <xdr:rowOff>22504</xdr:rowOff>
    </xdr:to>
    <xdr:sp macro="" textlink="">
      <xdr:nvSpPr>
        <xdr:cNvPr id="133" name="楕円 132"/>
        <xdr:cNvSpPr/>
      </xdr:nvSpPr>
      <xdr:spPr bwMode="auto">
        <a:xfrm>
          <a:off x="5600700" y="704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64431</xdr:rowOff>
    </xdr:from>
    <xdr:ext cx="762000" cy="259045"/>
    <xdr:sp macro="" textlink="">
      <xdr:nvSpPr>
        <xdr:cNvPr id="134" name="人口1人当たり決算額の推移該当値テキスト445"/>
        <xdr:cNvSpPr txBox="1"/>
      </xdr:nvSpPr>
      <xdr:spPr>
        <a:xfrm>
          <a:off x="5740400" y="701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28461</xdr:rowOff>
    </xdr:from>
    <xdr:to>
      <xdr:col>26</xdr:col>
      <xdr:colOff>101600</xdr:colOff>
      <xdr:row>36</xdr:row>
      <xdr:rowOff>130061</xdr:rowOff>
    </xdr:to>
    <xdr:sp macro="" textlink="">
      <xdr:nvSpPr>
        <xdr:cNvPr id="135" name="楕円 134"/>
        <xdr:cNvSpPr/>
      </xdr:nvSpPr>
      <xdr:spPr bwMode="auto">
        <a:xfrm>
          <a:off x="4953000" y="698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140238</xdr:rowOff>
    </xdr:from>
    <xdr:ext cx="736600" cy="259045"/>
    <xdr:sp macro="" textlink="">
      <xdr:nvSpPr>
        <xdr:cNvPr id="136" name="テキスト ボックス 135"/>
        <xdr:cNvSpPr txBox="1"/>
      </xdr:nvSpPr>
      <xdr:spPr>
        <a:xfrm>
          <a:off x="4622800" y="6750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26174</xdr:rowOff>
    </xdr:from>
    <xdr:to>
      <xdr:col>22</xdr:col>
      <xdr:colOff>165100</xdr:colOff>
      <xdr:row>36</xdr:row>
      <xdr:rowOff>127774</xdr:rowOff>
    </xdr:to>
    <xdr:sp macro="" textlink="">
      <xdr:nvSpPr>
        <xdr:cNvPr id="137" name="楕円 136"/>
        <xdr:cNvSpPr/>
      </xdr:nvSpPr>
      <xdr:spPr bwMode="auto">
        <a:xfrm>
          <a:off x="4254500" y="697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137951</xdr:rowOff>
    </xdr:from>
    <xdr:ext cx="762000" cy="259045"/>
    <xdr:sp macro="" textlink="">
      <xdr:nvSpPr>
        <xdr:cNvPr id="138" name="テキスト ボックス 137"/>
        <xdr:cNvSpPr txBox="1"/>
      </xdr:nvSpPr>
      <xdr:spPr>
        <a:xfrm>
          <a:off x="3924300" y="67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69799</xdr:rowOff>
    </xdr:from>
    <xdr:to>
      <xdr:col>19</xdr:col>
      <xdr:colOff>38100</xdr:colOff>
      <xdr:row>36</xdr:row>
      <xdr:rowOff>171399</xdr:rowOff>
    </xdr:to>
    <xdr:sp macro="" textlink="">
      <xdr:nvSpPr>
        <xdr:cNvPr id="139" name="楕円 138"/>
        <xdr:cNvSpPr/>
      </xdr:nvSpPr>
      <xdr:spPr bwMode="auto">
        <a:xfrm>
          <a:off x="3556000" y="702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156176</xdr:rowOff>
    </xdr:from>
    <xdr:ext cx="762000" cy="259045"/>
    <xdr:sp macro="" textlink="">
      <xdr:nvSpPr>
        <xdr:cNvPr id="140" name="テキスト ボックス 139"/>
        <xdr:cNvSpPr txBox="1"/>
      </xdr:nvSpPr>
      <xdr:spPr>
        <a:xfrm>
          <a:off x="3225800" y="710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332080</xdr:rowOff>
    </xdr:from>
    <xdr:to>
      <xdr:col>15</xdr:col>
      <xdr:colOff>101600</xdr:colOff>
      <xdr:row>36</xdr:row>
      <xdr:rowOff>90780</xdr:rowOff>
    </xdr:to>
    <xdr:sp macro="" textlink="">
      <xdr:nvSpPr>
        <xdr:cNvPr id="141" name="楕円 140"/>
        <xdr:cNvSpPr/>
      </xdr:nvSpPr>
      <xdr:spPr bwMode="auto">
        <a:xfrm>
          <a:off x="2857500" y="69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100957</xdr:rowOff>
    </xdr:from>
    <xdr:ext cx="762000" cy="259045"/>
    <xdr:sp macro="" textlink="">
      <xdr:nvSpPr>
        <xdr:cNvPr id="142" name="テキスト ボックス 141"/>
        <xdr:cNvSpPr txBox="1"/>
      </xdr:nvSpPr>
      <xdr:spPr>
        <a:xfrm>
          <a:off x="2527300" y="67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82817</xdr:rowOff>
    </xdr:from>
    <xdr:to>
      <xdr:col>24</xdr:col>
      <xdr:colOff>63500</xdr:colOff>
      <xdr:row>37</xdr:row>
      <xdr:rowOff>120479</xdr:rowOff>
    </xdr:to>
    <xdr:cxnSp macro="">
      <xdr:nvCxnSpPr>
        <xdr:cNvPr id="61" name="直線コネクタ 60"/>
        <xdr:cNvCxnSpPr/>
      </xdr:nvCxnSpPr>
      <xdr:spPr>
        <a:xfrm flipV="1">
          <a:off x="3797300" y="6426467"/>
          <a:ext cx="838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120479</xdr:rowOff>
    </xdr:from>
    <xdr:to>
      <xdr:col>19</xdr:col>
      <xdr:colOff>177800</xdr:colOff>
      <xdr:row>38</xdr:row>
      <xdr:rowOff>8979</xdr:rowOff>
    </xdr:to>
    <xdr:cxnSp macro="">
      <xdr:nvCxnSpPr>
        <xdr:cNvPr id="64" name="直線コネクタ 63"/>
        <xdr:cNvCxnSpPr/>
      </xdr:nvCxnSpPr>
      <xdr:spPr>
        <a:xfrm flipV="1">
          <a:off x="2908300" y="6464129"/>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2236</xdr:rowOff>
    </xdr:from>
    <xdr:to>
      <xdr:col>15</xdr:col>
      <xdr:colOff>50800</xdr:colOff>
      <xdr:row>38</xdr:row>
      <xdr:rowOff>8979</xdr:rowOff>
    </xdr:to>
    <xdr:cxnSp macro="">
      <xdr:nvCxnSpPr>
        <xdr:cNvPr id="67" name="直線コネクタ 66"/>
        <xdr:cNvCxnSpPr/>
      </xdr:nvCxnSpPr>
      <xdr:spPr>
        <a:xfrm>
          <a:off x="2019300" y="651733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216</xdr:rowOff>
    </xdr:from>
    <xdr:to>
      <xdr:col>10</xdr:col>
      <xdr:colOff>114300</xdr:colOff>
      <xdr:row>38</xdr:row>
      <xdr:rowOff>2236</xdr:rowOff>
    </xdr:to>
    <xdr:cxnSp macro="">
      <xdr:nvCxnSpPr>
        <xdr:cNvPr id="70" name="直線コネクタ 69"/>
        <xdr:cNvCxnSpPr/>
      </xdr:nvCxnSpPr>
      <xdr:spPr>
        <a:xfrm>
          <a:off x="1130300" y="651531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32017</xdr:rowOff>
    </xdr:from>
    <xdr:to>
      <xdr:col>24</xdr:col>
      <xdr:colOff>114300</xdr:colOff>
      <xdr:row>37</xdr:row>
      <xdr:rowOff>133617</xdr:rowOff>
    </xdr:to>
    <xdr:sp macro="" textlink="">
      <xdr:nvSpPr>
        <xdr:cNvPr id="80" name="楕円 79"/>
        <xdr:cNvSpPr/>
      </xdr:nvSpPr>
      <xdr:spPr>
        <a:xfrm>
          <a:off x="4584700" y="637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10444</xdr:rowOff>
    </xdr:from>
    <xdr:ext cx="534377" cy="259045"/>
    <xdr:sp macro="" textlink="">
      <xdr:nvSpPr>
        <xdr:cNvPr id="81" name="人件費該当値テキスト"/>
        <xdr:cNvSpPr txBox="1"/>
      </xdr:nvSpPr>
      <xdr:spPr>
        <a:xfrm>
          <a:off x="4686300" y="635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69679</xdr:rowOff>
    </xdr:from>
    <xdr:to>
      <xdr:col>20</xdr:col>
      <xdr:colOff>38100</xdr:colOff>
      <xdr:row>37</xdr:row>
      <xdr:rowOff>171279</xdr:rowOff>
    </xdr:to>
    <xdr:sp macro="" textlink="">
      <xdr:nvSpPr>
        <xdr:cNvPr id="82" name="楕円 81"/>
        <xdr:cNvSpPr/>
      </xdr:nvSpPr>
      <xdr:spPr>
        <a:xfrm>
          <a:off x="3746500" y="64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162406</xdr:rowOff>
    </xdr:from>
    <xdr:ext cx="534377" cy="259045"/>
    <xdr:sp macro="" textlink="">
      <xdr:nvSpPr>
        <xdr:cNvPr id="83" name="テキスト ボックス 82"/>
        <xdr:cNvSpPr txBox="1"/>
      </xdr:nvSpPr>
      <xdr:spPr>
        <a:xfrm>
          <a:off x="3530111" y="65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38</xdr:row>
      <xdr:rowOff>59779</xdr:rowOff>
    </xdr:to>
    <xdr:sp macro="" textlink="">
      <xdr:nvSpPr>
        <xdr:cNvPr id="84" name="楕円 83"/>
        <xdr:cNvSpPr/>
      </xdr:nvSpPr>
      <xdr:spPr>
        <a:xfrm>
          <a:off x="2857500" y="64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50906</xdr:rowOff>
    </xdr:from>
    <xdr:ext cx="534377" cy="259045"/>
    <xdr:sp macro="" textlink="">
      <xdr:nvSpPr>
        <xdr:cNvPr id="85" name="テキスト ボックス 84"/>
        <xdr:cNvSpPr txBox="1"/>
      </xdr:nvSpPr>
      <xdr:spPr>
        <a:xfrm>
          <a:off x="2641111" y="65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122885</xdr:rowOff>
    </xdr:from>
    <xdr:to>
      <xdr:col>10</xdr:col>
      <xdr:colOff>165100</xdr:colOff>
      <xdr:row>38</xdr:row>
      <xdr:rowOff>53036</xdr:rowOff>
    </xdr:to>
    <xdr:sp macro="" textlink="">
      <xdr:nvSpPr>
        <xdr:cNvPr id="86" name="楕円 85"/>
        <xdr:cNvSpPr/>
      </xdr:nvSpPr>
      <xdr:spPr>
        <a:xfrm>
          <a:off x="1968500" y="6466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44163</xdr:rowOff>
    </xdr:from>
    <xdr:ext cx="534377" cy="259045"/>
    <xdr:sp macro="" textlink="">
      <xdr:nvSpPr>
        <xdr:cNvPr id="87" name="テキスト ボックス 86"/>
        <xdr:cNvSpPr txBox="1"/>
      </xdr:nvSpPr>
      <xdr:spPr>
        <a:xfrm>
          <a:off x="1752111" y="65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120866</xdr:rowOff>
    </xdr:from>
    <xdr:to>
      <xdr:col>6</xdr:col>
      <xdr:colOff>38100</xdr:colOff>
      <xdr:row>38</xdr:row>
      <xdr:rowOff>51015</xdr:rowOff>
    </xdr:to>
    <xdr:sp macro="" textlink="">
      <xdr:nvSpPr>
        <xdr:cNvPr id="88" name="楕円 87"/>
        <xdr:cNvSpPr/>
      </xdr:nvSpPr>
      <xdr:spPr>
        <a:xfrm>
          <a:off x="1079500" y="6464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42143</xdr:rowOff>
    </xdr:from>
    <xdr:ext cx="534377" cy="259045"/>
    <xdr:sp macro="" textlink="">
      <xdr:nvSpPr>
        <xdr:cNvPr id="89" name="テキスト ボックス 88"/>
        <xdr:cNvSpPr txBox="1"/>
      </xdr:nvSpPr>
      <xdr:spPr>
        <a:xfrm>
          <a:off x="863111" y="65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158638</xdr:rowOff>
    </xdr:from>
    <xdr:to>
      <xdr:col>24</xdr:col>
      <xdr:colOff>63500</xdr:colOff>
      <xdr:row>57</xdr:row>
      <xdr:rowOff>92252</xdr:rowOff>
    </xdr:to>
    <xdr:cxnSp macro="">
      <xdr:nvCxnSpPr>
        <xdr:cNvPr id="117" name="直線コネクタ 116"/>
        <xdr:cNvCxnSpPr/>
      </xdr:nvCxnSpPr>
      <xdr:spPr>
        <a:xfrm flipV="1">
          <a:off x="3797300" y="9759838"/>
          <a:ext cx="838200" cy="1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92252</xdr:rowOff>
    </xdr:from>
    <xdr:to>
      <xdr:col>19</xdr:col>
      <xdr:colOff>177800</xdr:colOff>
      <xdr:row>57</xdr:row>
      <xdr:rowOff>133117</xdr:rowOff>
    </xdr:to>
    <xdr:cxnSp macro="">
      <xdr:nvCxnSpPr>
        <xdr:cNvPr id="120" name="直線コネクタ 119"/>
        <xdr:cNvCxnSpPr/>
      </xdr:nvCxnSpPr>
      <xdr:spPr>
        <a:xfrm flipV="1">
          <a:off x="2908300" y="9864902"/>
          <a:ext cx="8890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133117</xdr:rowOff>
    </xdr:from>
    <xdr:to>
      <xdr:col>15</xdr:col>
      <xdr:colOff>50800</xdr:colOff>
      <xdr:row>57</xdr:row>
      <xdr:rowOff>147234</xdr:rowOff>
    </xdr:to>
    <xdr:cxnSp macro="">
      <xdr:nvCxnSpPr>
        <xdr:cNvPr id="123" name="直線コネクタ 122"/>
        <xdr:cNvCxnSpPr/>
      </xdr:nvCxnSpPr>
      <xdr:spPr>
        <a:xfrm flipV="1">
          <a:off x="2019300" y="9905767"/>
          <a:ext cx="8890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147234</xdr:rowOff>
    </xdr:from>
    <xdr:to>
      <xdr:col>10</xdr:col>
      <xdr:colOff>114300</xdr:colOff>
      <xdr:row>57</xdr:row>
      <xdr:rowOff>164855</xdr:rowOff>
    </xdr:to>
    <xdr:cxnSp macro="">
      <xdr:nvCxnSpPr>
        <xdr:cNvPr id="126" name="直線コネクタ 125"/>
        <xdr:cNvCxnSpPr/>
      </xdr:nvCxnSpPr>
      <xdr:spPr>
        <a:xfrm flipV="1">
          <a:off x="1130300" y="9919884"/>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107838</xdr:rowOff>
    </xdr:from>
    <xdr:to>
      <xdr:col>24</xdr:col>
      <xdr:colOff>114300</xdr:colOff>
      <xdr:row>57</xdr:row>
      <xdr:rowOff>37988</xdr:rowOff>
    </xdr:to>
    <xdr:sp macro="" textlink="">
      <xdr:nvSpPr>
        <xdr:cNvPr id="136" name="楕円 135"/>
        <xdr:cNvSpPr/>
      </xdr:nvSpPr>
      <xdr:spPr>
        <a:xfrm>
          <a:off x="4584700" y="97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130715</xdr:rowOff>
    </xdr:from>
    <xdr:ext cx="534377" cy="259045"/>
    <xdr:sp macro="" textlink="">
      <xdr:nvSpPr>
        <xdr:cNvPr id="137" name="物件費該当値テキスト"/>
        <xdr:cNvSpPr txBox="1"/>
      </xdr:nvSpPr>
      <xdr:spPr>
        <a:xfrm>
          <a:off x="4686300" y="95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41452</xdr:rowOff>
    </xdr:from>
    <xdr:to>
      <xdr:col>20</xdr:col>
      <xdr:colOff>38100</xdr:colOff>
      <xdr:row>57</xdr:row>
      <xdr:rowOff>143052</xdr:rowOff>
    </xdr:to>
    <xdr:sp macro="" textlink="">
      <xdr:nvSpPr>
        <xdr:cNvPr id="138" name="楕円 137"/>
        <xdr:cNvSpPr/>
      </xdr:nvSpPr>
      <xdr:spPr>
        <a:xfrm>
          <a:off x="3746500" y="98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159579</xdr:rowOff>
    </xdr:from>
    <xdr:ext cx="534377" cy="259045"/>
    <xdr:sp macro="" textlink="">
      <xdr:nvSpPr>
        <xdr:cNvPr id="139" name="テキスト ボックス 138"/>
        <xdr:cNvSpPr txBox="1"/>
      </xdr:nvSpPr>
      <xdr:spPr>
        <a:xfrm>
          <a:off x="3530111" y="95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82317</xdr:rowOff>
    </xdr:from>
    <xdr:to>
      <xdr:col>15</xdr:col>
      <xdr:colOff>101600</xdr:colOff>
      <xdr:row>58</xdr:row>
      <xdr:rowOff>12467</xdr:rowOff>
    </xdr:to>
    <xdr:sp macro="" textlink="">
      <xdr:nvSpPr>
        <xdr:cNvPr id="140" name="楕円 139"/>
        <xdr:cNvSpPr/>
      </xdr:nvSpPr>
      <xdr:spPr>
        <a:xfrm>
          <a:off x="2857500" y="985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28994</xdr:rowOff>
    </xdr:from>
    <xdr:ext cx="534377" cy="259045"/>
    <xdr:sp macro="" textlink="">
      <xdr:nvSpPr>
        <xdr:cNvPr id="141" name="テキスト ボックス 140"/>
        <xdr:cNvSpPr txBox="1"/>
      </xdr:nvSpPr>
      <xdr:spPr>
        <a:xfrm>
          <a:off x="2641111" y="96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96434</xdr:rowOff>
    </xdr:from>
    <xdr:to>
      <xdr:col>10</xdr:col>
      <xdr:colOff>165100</xdr:colOff>
      <xdr:row>58</xdr:row>
      <xdr:rowOff>26584</xdr:rowOff>
    </xdr:to>
    <xdr:sp macro="" textlink="">
      <xdr:nvSpPr>
        <xdr:cNvPr id="142" name="楕円 141"/>
        <xdr:cNvSpPr/>
      </xdr:nvSpPr>
      <xdr:spPr>
        <a:xfrm>
          <a:off x="1968500" y="98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43111</xdr:rowOff>
    </xdr:from>
    <xdr:ext cx="534377" cy="259045"/>
    <xdr:sp macro="" textlink="">
      <xdr:nvSpPr>
        <xdr:cNvPr id="143" name="テキスト ボックス 142"/>
        <xdr:cNvSpPr txBox="1"/>
      </xdr:nvSpPr>
      <xdr:spPr>
        <a:xfrm>
          <a:off x="1752111" y="96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114055</xdr:rowOff>
    </xdr:from>
    <xdr:to>
      <xdr:col>6</xdr:col>
      <xdr:colOff>38100</xdr:colOff>
      <xdr:row>58</xdr:row>
      <xdr:rowOff>44205</xdr:rowOff>
    </xdr:to>
    <xdr:sp macro="" textlink="">
      <xdr:nvSpPr>
        <xdr:cNvPr id="144" name="楕円 143"/>
        <xdr:cNvSpPr/>
      </xdr:nvSpPr>
      <xdr:spPr>
        <a:xfrm>
          <a:off x="1079500" y="98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35332</xdr:rowOff>
    </xdr:from>
    <xdr:ext cx="534377" cy="259045"/>
    <xdr:sp macro="" textlink="">
      <xdr:nvSpPr>
        <xdr:cNvPr id="145" name="テキスト ボックス 144"/>
        <xdr:cNvSpPr txBox="1"/>
      </xdr:nvSpPr>
      <xdr:spPr>
        <a:xfrm>
          <a:off x="863111" y="99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107581</xdr:rowOff>
    </xdr:from>
    <xdr:to>
      <xdr:col>24</xdr:col>
      <xdr:colOff>63500</xdr:colOff>
      <xdr:row>77</xdr:row>
      <xdr:rowOff>114097</xdr:rowOff>
    </xdr:to>
    <xdr:cxnSp macro="">
      <xdr:nvCxnSpPr>
        <xdr:cNvPr id="170" name="直線コネクタ 169"/>
        <xdr:cNvCxnSpPr/>
      </xdr:nvCxnSpPr>
      <xdr:spPr>
        <a:xfrm>
          <a:off x="3797300" y="13309231"/>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105696</xdr:rowOff>
    </xdr:from>
    <xdr:to>
      <xdr:col>19</xdr:col>
      <xdr:colOff>177800</xdr:colOff>
      <xdr:row>77</xdr:row>
      <xdr:rowOff>107581</xdr:rowOff>
    </xdr:to>
    <xdr:cxnSp macro="">
      <xdr:nvCxnSpPr>
        <xdr:cNvPr id="173" name="直線コネクタ 172"/>
        <xdr:cNvCxnSpPr/>
      </xdr:nvCxnSpPr>
      <xdr:spPr>
        <a:xfrm>
          <a:off x="2908300" y="13307346"/>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94495</xdr:rowOff>
    </xdr:from>
    <xdr:to>
      <xdr:col>15</xdr:col>
      <xdr:colOff>50800</xdr:colOff>
      <xdr:row>77</xdr:row>
      <xdr:rowOff>105696</xdr:rowOff>
    </xdr:to>
    <xdr:cxnSp macro="">
      <xdr:nvCxnSpPr>
        <xdr:cNvPr id="176" name="直線コネクタ 175"/>
        <xdr:cNvCxnSpPr/>
      </xdr:nvCxnSpPr>
      <xdr:spPr>
        <a:xfrm>
          <a:off x="2019300" y="13296145"/>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82835</xdr:rowOff>
    </xdr:from>
    <xdr:to>
      <xdr:col>10</xdr:col>
      <xdr:colOff>114300</xdr:colOff>
      <xdr:row>77</xdr:row>
      <xdr:rowOff>94495</xdr:rowOff>
    </xdr:to>
    <xdr:cxnSp macro="">
      <xdr:nvCxnSpPr>
        <xdr:cNvPr id="179" name="直線コネクタ 178"/>
        <xdr:cNvCxnSpPr/>
      </xdr:nvCxnSpPr>
      <xdr:spPr>
        <a:xfrm>
          <a:off x="1130300" y="13284485"/>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63297</xdr:rowOff>
    </xdr:from>
    <xdr:to>
      <xdr:col>24</xdr:col>
      <xdr:colOff>114300</xdr:colOff>
      <xdr:row>77</xdr:row>
      <xdr:rowOff>164897</xdr:rowOff>
    </xdr:to>
    <xdr:sp macro="" textlink="">
      <xdr:nvSpPr>
        <xdr:cNvPr id="189" name="楕円 188"/>
        <xdr:cNvSpPr/>
      </xdr:nvSpPr>
      <xdr:spPr>
        <a:xfrm>
          <a:off x="45847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149674</xdr:rowOff>
    </xdr:from>
    <xdr:ext cx="469744" cy="259045"/>
    <xdr:sp macro="" textlink="">
      <xdr:nvSpPr>
        <xdr:cNvPr id="190" name="維持補修費該当値テキスト"/>
        <xdr:cNvSpPr txBox="1"/>
      </xdr:nvSpPr>
      <xdr:spPr>
        <a:xfrm>
          <a:off x="4686300" y="131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56781</xdr:rowOff>
    </xdr:from>
    <xdr:to>
      <xdr:col>20</xdr:col>
      <xdr:colOff>38100</xdr:colOff>
      <xdr:row>77</xdr:row>
      <xdr:rowOff>158381</xdr:rowOff>
    </xdr:to>
    <xdr:sp macro="" textlink="">
      <xdr:nvSpPr>
        <xdr:cNvPr id="191" name="楕円 190"/>
        <xdr:cNvSpPr/>
      </xdr:nvSpPr>
      <xdr:spPr>
        <a:xfrm>
          <a:off x="3746500" y="13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149508</xdr:rowOff>
    </xdr:from>
    <xdr:ext cx="469744" cy="259045"/>
    <xdr:sp macro="" textlink="">
      <xdr:nvSpPr>
        <xdr:cNvPr id="192" name="テキスト ボックス 191"/>
        <xdr:cNvSpPr txBox="1"/>
      </xdr:nvSpPr>
      <xdr:spPr>
        <a:xfrm>
          <a:off x="3562428" y="133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54896</xdr:rowOff>
    </xdr:from>
    <xdr:to>
      <xdr:col>15</xdr:col>
      <xdr:colOff>101600</xdr:colOff>
      <xdr:row>77</xdr:row>
      <xdr:rowOff>156496</xdr:rowOff>
    </xdr:to>
    <xdr:sp macro="" textlink="">
      <xdr:nvSpPr>
        <xdr:cNvPr id="193" name="楕円 192"/>
        <xdr:cNvSpPr/>
      </xdr:nvSpPr>
      <xdr:spPr>
        <a:xfrm>
          <a:off x="2857500" y="132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147623</xdr:rowOff>
    </xdr:from>
    <xdr:ext cx="469744" cy="259045"/>
    <xdr:sp macro="" textlink="">
      <xdr:nvSpPr>
        <xdr:cNvPr id="194" name="テキスト ボックス 193"/>
        <xdr:cNvSpPr txBox="1"/>
      </xdr:nvSpPr>
      <xdr:spPr>
        <a:xfrm>
          <a:off x="2673428" y="133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43695</xdr:rowOff>
    </xdr:from>
    <xdr:to>
      <xdr:col>10</xdr:col>
      <xdr:colOff>165100</xdr:colOff>
      <xdr:row>77</xdr:row>
      <xdr:rowOff>145295</xdr:rowOff>
    </xdr:to>
    <xdr:sp macro="" textlink="">
      <xdr:nvSpPr>
        <xdr:cNvPr id="195" name="楕円 194"/>
        <xdr:cNvSpPr/>
      </xdr:nvSpPr>
      <xdr:spPr>
        <a:xfrm>
          <a:off x="19685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136422</xdr:rowOff>
    </xdr:from>
    <xdr:ext cx="469744" cy="259045"/>
    <xdr:sp macro="" textlink="">
      <xdr:nvSpPr>
        <xdr:cNvPr id="196" name="テキスト ボックス 195"/>
        <xdr:cNvSpPr txBox="1"/>
      </xdr:nvSpPr>
      <xdr:spPr>
        <a:xfrm>
          <a:off x="1784428" y="133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32035</xdr:rowOff>
    </xdr:from>
    <xdr:to>
      <xdr:col>6</xdr:col>
      <xdr:colOff>38100</xdr:colOff>
      <xdr:row>77</xdr:row>
      <xdr:rowOff>133635</xdr:rowOff>
    </xdr:to>
    <xdr:sp macro="" textlink="">
      <xdr:nvSpPr>
        <xdr:cNvPr id="197" name="楕円 196"/>
        <xdr:cNvSpPr/>
      </xdr:nvSpPr>
      <xdr:spPr>
        <a:xfrm>
          <a:off x="1079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124762</xdr:rowOff>
    </xdr:from>
    <xdr:ext cx="469744" cy="259045"/>
    <xdr:sp macro="" textlink="">
      <xdr:nvSpPr>
        <xdr:cNvPr id="198" name="テキスト ボックス 197"/>
        <xdr:cNvSpPr txBox="1"/>
      </xdr:nvSpPr>
      <xdr:spPr>
        <a:xfrm>
          <a:off x="895428" y="133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73064</xdr:rowOff>
    </xdr:from>
    <xdr:to>
      <xdr:col>24</xdr:col>
      <xdr:colOff>63500</xdr:colOff>
      <xdr:row>97</xdr:row>
      <xdr:rowOff>114351</xdr:rowOff>
    </xdr:to>
    <xdr:cxnSp macro="">
      <xdr:nvCxnSpPr>
        <xdr:cNvPr id="228" name="直線コネクタ 227"/>
        <xdr:cNvCxnSpPr/>
      </xdr:nvCxnSpPr>
      <xdr:spPr>
        <a:xfrm flipV="1">
          <a:off x="3797300" y="16703714"/>
          <a:ext cx="838200" cy="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114351</xdr:rowOff>
    </xdr:from>
    <xdr:to>
      <xdr:col>19</xdr:col>
      <xdr:colOff>177800</xdr:colOff>
      <xdr:row>97</xdr:row>
      <xdr:rowOff>170435</xdr:rowOff>
    </xdr:to>
    <xdr:cxnSp macro="">
      <xdr:nvCxnSpPr>
        <xdr:cNvPr id="231" name="直線コネクタ 230"/>
        <xdr:cNvCxnSpPr/>
      </xdr:nvCxnSpPr>
      <xdr:spPr>
        <a:xfrm flipV="1">
          <a:off x="2908300" y="16745001"/>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170435</xdr:rowOff>
    </xdr:from>
    <xdr:to>
      <xdr:col>15</xdr:col>
      <xdr:colOff>50800</xdr:colOff>
      <xdr:row>98</xdr:row>
      <xdr:rowOff>50152</xdr:rowOff>
    </xdr:to>
    <xdr:cxnSp macro="">
      <xdr:nvCxnSpPr>
        <xdr:cNvPr id="234" name="直線コネクタ 233"/>
        <xdr:cNvCxnSpPr/>
      </xdr:nvCxnSpPr>
      <xdr:spPr>
        <a:xfrm flipV="1">
          <a:off x="2019300" y="16801085"/>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50152</xdr:rowOff>
    </xdr:from>
    <xdr:to>
      <xdr:col>10</xdr:col>
      <xdr:colOff>114300</xdr:colOff>
      <xdr:row>98</xdr:row>
      <xdr:rowOff>93765</xdr:rowOff>
    </xdr:to>
    <xdr:cxnSp macro="">
      <xdr:nvCxnSpPr>
        <xdr:cNvPr id="237" name="直線コネクタ 236"/>
        <xdr:cNvCxnSpPr/>
      </xdr:nvCxnSpPr>
      <xdr:spPr>
        <a:xfrm flipV="1">
          <a:off x="1130300" y="16852252"/>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22264</xdr:rowOff>
    </xdr:from>
    <xdr:to>
      <xdr:col>24</xdr:col>
      <xdr:colOff>114300</xdr:colOff>
      <xdr:row>97</xdr:row>
      <xdr:rowOff>123864</xdr:rowOff>
    </xdr:to>
    <xdr:sp macro="" textlink="">
      <xdr:nvSpPr>
        <xdr:cNvPr id="247" name="楕円 246"/>
        <xdr:cNvSpPr/>
      </xdr:nvSpPr>
      <xdr:spPr>
        <a:xfrm>
          <a:off x="45847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xdr:rowOff>
    </xdr:from>
    <xdr:ext cx="534377" cy="259045"/>
    <xdr:sp macro="" textlink="">
      <xdr:nvSpPr>
        <xdr:cNvPr id="248" name="扶助費該当値テキスト"/>
        <xdr:cNvSpPr txBox="1"/>
      </xdr:nvSpPr>
      <xdr:spPr>
        <a:xfrm>
          <a:off x="4686300" y="1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63551</xdr:rowOff>
    </xdr:from>
    <xdr:to>
      <xdr:col>20</xdr:col>
      <xdr:colOff>38100</xdr:colOff>
      <xdr:row>97</xdr:row>
      <xdr:rowOff>165151</xdr:rowOff>
    </xdr:to>
    <xdr:sp macro="" textlink="">
      <xdr:nvSpPr>
        <xdr:cNvPr id="249" name="楕円 248"/>
        <xdr:cNvSpPr/>
      </xdr:nvSpPr>
      <xdr:spPr>
        <a:xfrm>
          <a:off x="3746500" y="166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156278</xdr:rowOff>
    </xdr:from>
    <xdr:ext cx="534377" cy="259045"/>
    <xdr:sp macro="" textlink="">
      <xdr:nvSpPr>
        <xdr:cNvPr id="250" name="テキスト ボックス 249"/>
        <xdr:cNvSpPr txBox="1"/>
      </xdr:nvSpPr>
      <xdr:spPr>
        <a:xfrm>
          <a:off x="3530111" y="167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119635</xdr:rowOff>
    </xdr:from>
    <xdr:to>
      <xdr:col>15</xdr:col>
      <xdr:colOff>101600</xdr:colOff>
      <xdr:row>98</xdr:row>
      <xdr:rowOff>49785</xdr:rowOff>
    </xdr:to>
    <xdr:sp macro="" textlink="">
      <xdr:nvSpPr>
        <xdr:cNvPr id="251" name="楕円 250"/>
        <xdr:cNvSpPr/>
      </xdr:nvSpPr>
      <xdr:spPr>
        <a:xfrm>
          <a:off x="2857500" y="167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40912</xdr:rowOff>
    </xdr:from>
    <xdr:ext cx="534377" cy="259045"/>
    <xdr:sp macro="" textlink="">
      <xdr:nvSpPr>
        <xdr:cNvPr id="252" name="テキスト ボックス 251"/>
        <xdr:cNvSpPr txBox="1"/>
      </xdr:nvSpPr>
      <xdr:spPr>
        <a:xfrm>
          <a:off x="2641111" y="168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170802</xdr:rowOff>
    </xdr:from>
    <xdr:to>
      <xdr:col>10</xdr:col>
      <xdr:colOff>165100</xdr:colOff>
      <xdr:row>98</xdr:row>
      <xdr:rowOff>100952</xdr:rowOff>
    </xdr:to>
    <xdr:sp macro="" textlink="">
      <xdr:nvSpPr>
        <xdr:cNvPr id="253" name="楕円 252"/>
        <xdr:cNvSpPr/>
      </xdr:nvSpPr>
      <xdr:spPr>
        <a:xfrm>
          <a:off x="1968500" y="168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92079</xdr:rowOff>
    </xdr:from>
    <xdr:ext cx="534377" cy="259045"/>
    <xdr:sp macro="" textlink="">
      <xdr:nvSpPr>
        <xdr:cNvPr id="254" name="テキスト ボックス 253"/>
        <xdr:cNvSpPr txBox="1"/>
      </xdr:nvSpPr>
      <xdr:spPr>
        <a:xfrm>
          <a:off x="1752111" y="168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42965</xdr:rowOff>
    </xdr:from>
    <xdr:to>
      <xdr:col>6</xdr:col>
      <xdr:colOff>38100</xdr:colOff>
      <xdr:row>98</xdr:row>
      <xdr:rowOff>144565</xdr:rowOff>
    </xdr:to>
    <xdr:sp macro="" textlink="">
      <xdr:nvSpPr>
        <xdr:cNvPr id="255" name="楕円 254"/>
        <xdr:cNvSpPr/>
      </xdr:nvSpPr>
      <xdr:spPr>
        <a:xfrm>
          <a:off x="1079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135692</xdr:rowOff>
    </xdr:from>
    <xdr:ext cx="534377" cy="259045"/>
    <xdr:sp macro="" textlink="">
      <xdr:nvSpPr>
        <xdr:cNvPr id="256" name="テキスト ボックス 255"/>
        <xdr:cNvSpPr txBox="1"/>
      </xdr:nvSpPr>
      <xdr:spPr>
        <a:xfrm>
          <a:off x="863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28989</xdr:rowOff>
    </xdr:from>
    <xdr:to>
      <xdr:col>55</xdr:col>
      <xdr:colOff>0</xdr:colOff>
      <xdr:row>38</xdr:row>
      <xdr:rowOff>18053</xdr:rowOff>
    </xdr:to>
    <xdr:cxnSp macro="">
      <xdr:nvCxnSpPr>
        <xdr:cNvPr id="283" name="直線コネクタ 282"/>
        <xdr:cNvCxnSpPr/>
      </xdr:nvCxnSpPr>
      <xdr:spPr>
        <a:xfrm flipV="1">
          <a:off x="9639300" y="6029739"/>
          <a:ext cx="838200" cy="5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18053</xdr:rowOff>
    </xdr:from>
    <xdr:to>
      <xdr:col>50</xdr:col>
      <xdr:colOff>114300</xdr:colOff>
      <xdr:row>38</xdr:row>
      <xdr:rowOff>29121</xdr:rowOff>
    </xdr:to>
    <xdr:cxnSp macro="">
      <xdr:nvCxnSpPr>
        <xdr:cNvPr id="286" name="直線コネクタ 285"/>
        <xdr:cNvCxnSpPr/>
      </xdr:nvCxnSpPr>
      <xdr:spPr>
        <a:xfrm flipV="1">
          <a:off x="8750300" y="6533153"/>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29121</xdr:rowOff>
    </xdr:from>
    <xdr:to>
      <xdr:col>45</xdr:col>
      <xdr:colOff>177800</xdr:colOff>
      <xdr:row>38</xdr:row>
      <xdr:rowOff>30969</xdr:rowOff>
    </xdr:to>
    <xdr:cxnSp macro="">
      <xdr:nvCxnSpPr>
        <xdr:cNvPr id="289" name="直線コネクタ 288"/>
        <xdr:cNvCxnSpPr/>
      </xdr:nvCxnSpPr>
      <xdr:spPr>
        <a:xfrm flipV="1">
          <a:off x="7861300" y="654422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28518</xdr:rowOff>
    </xdr:from>
    <xdr:to>
      <xdr:col>41</xdr:col>
      <xdr:colOff>50800</xdr:colOff>
      <xdr:row>38</xdr:row>
      <xdr:rowOff>30969</xdr:rowOff>
    </xdr:to>
    <xdr:cxnSp macro="">
      <xdr:nvCxnSpPr>
        <xdr:cNvPr id="292" name="直線コネクタ 291"/>
        <xdr:cNvCxnSpPr/>
      </xdr:nvCxnSpPr>
      <xdr:spPr>
        <a:xfrm>
          <a:off x="6972300" y="6543618"/>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149639</xdr:rowOff>
    </xdr:from>
    <xdr:to>
      <xdr:col>55</xdr:col>
      <xdr:colOff>50800</xdr:colOff>
      <xdr:row>35</xdr:row>
      <xdr:rowOff>79789</xdr:rowOff>
    </xdr:to>
    <xdr:sp macro="" textlink="">
      <xdr:nvSpPr>
        <xdr:cNvPr id="302" name="楕円 301"/>
        <xdr:cNvSpPr/>
      </xdr:nvSpPr>
      <xdr:spPr>
        <a:xfrm>
          <a:off x="10426700" y="59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64566</xdr:rowOff>
    </xdr:from>
    <xdr:ext cx="599010" cy="259045"/>
    <xdr:sp macro="" textlink="">
      <xdr:nvSpPr>
        <xdr:cNvPr id="303" name="補助費等該当値テキスト"/>
        <xdr:cNvSpPr txBox="1"/>
      </xdr:nvSpPr>
      <xdr:spPr>
        <a:xfrm>
          <a:off x="10528300" y="589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138703</xdr:rowOff>
    </xdr:from>
    <xdr:to>
      <xdr:col>50</xdr:col>
      <xdr:colOff>165100</xdr:colOff>
      <xdr:row>38</xdr:row>
      <xdr:rowOff>68853</xdr:rowOff>
    </xdr:to>
    <xdr:sp macro="" textlink="">
      <xdr:nvSpPr>
        <xdr:cNvPr id="304" name="楕円 303"/>
        <xdr:cNvSpPr/>
      </xdr:nvSpPr>
      <xdr:spPr>
        <a:xfrm>
          <a:off x="9588500" y="64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59980</xdr:rowOff>
    </xdr:from>
    <xdr:ext cx="534377" cy="259045"/>
    <xdr:sp macro="" textlink="">
      <xdr:nvSpPr>
        <xdr:cNvPr id="305" name="テキスト ボックス 304"/>
        <xdr:cNvSpPr txBox="1"/>
      </xdr:nvSpPr>
      <xdr:spPr>
        <a:xfrm>
          <a:off x="9372111" y="65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149771</xdr:rowOff>
    </xdr:from>
    <xdr:to>
      <xdr:col>46</xdr:col>
      <xdr:colOff>38100</xdr:colOff>
      <xdr:row>38</xdr:row>
      <xdr:rowOff>79921</xdr:rowOff>
    </xdr:to>
    <xdr:sp macro="" textlink="">
      <xdr:nvSpPr>
        <xdr:cNvPr id="306" name="楕円 305"/>
        <xdr:cNvSpPr/>
      </xdr:nvSpPr>
      <xdr:spPr>
        <a:xfrm>
          <a:off x="8699500" y="64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71048</xdr:rowOff>
    </xdr:from>
    <xdr:ext cx="534377" cy="259045"/>
    <xdr:sp macro="" textlink="">
      <xdr:nvSpPr>
        <xdr:cNvPr id="307" name="テキスト ボックス 306"/>
        <xdr:cNvSpPr txBox="1"/>
      </xdr:nvSpPr>
      <xdr:spPr>
        <a:xfrm>
          <a:off x="8483111" y="65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151619</xdr:rowOff>
    </xdr:from>
    <xdr:to>
      <xdr:col>41</xdr:col>
      <xdr:colOff>101600</xdr:colOff>
      <xdr:row>38</xdr:row>
      <xdr:rowOff>81769</xdr:rowOff>
    </xdr:to>
    <xdr:sp macro="" textlink="">
      <xdr:nvSpPr>
        <xdr:cNvPr id="308" name="楕円 307"/>
        <xdr:cNvSpPr/>
      </xdr:nvSpPr>
      <xdr:spPr>
        <a:xfrm>
          <a:off x="7810500" y="64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72896</xdr:rowOff>
    </xdr:from>
    <xdr:ext cx="534377" cy="259045"/>
    <xdr:sp macro="" textlink="">
      <xdr:nvSpPr>
        <xdr:cNvPr id="309" name="テキスト ボックス 308"/>
        <xdr:cNvSpPr txBox="1"/>
      </xdr:nvSpPr>
      <xdr:spPr>
        <a:xfrm>
          <a:off x="7594111" y="65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149168</xdr:rowOff>
    </xdr:from>
    <xdr:to>
      <xdr:col>36</xdr:col>
      <xdr:colOff>165100</xdr:colOff>
      <xdr:row>38</xdr:row>
      <xdr:rowOff>79318</xdr:rowOff>
    </xdr:to>
    <xdr:sp macro="" textlink="">
      <xdr:nvSpPr>
        <xdr:cNvPr id="310" name="楕円 309"/>
        <xdr:cNvSpPr/>
      </xdr:nvSpPr>
      <xdr:spPr>
        <a:xfrm>
          <a:off x="6921500" y="64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70445</xdr:rowOff>
    </xdr:from>
    <xdr:ext cx="534377" cy="259045"/>
    <xdr:sp macro="" textlink="">
      <xdr:nvSpPr>
        <xdr:cNvPr id="311" name="テキスト ボックス 310"/>
        <xdr:cNvSpPr txBox="1"/>
      </xdr:nvSpPr>
      <xdr:spPr>
        <a:xfrm>
          <a:off x="6705111" y="65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156499</xdr:rowOff>
    </xdr:from>
    <xdr:to>
      <xdr:col>55</xdr:col>
      <xdr:colOff>0</xdr:colOff>
      <xdr:row>58</xdr:row>
      <xdr:rowOff>61911</xdr:rowOff>
    </xdr:to>
    <xdr:cxnSp macro="">
      <xdr:nvCxnSpPr>
        <xdr:cNvPr id="342" name="直線コネクタ 341"/>
        <xdr:cNvCxnSpPr/>
      </xdr:nvCxnSpPr>
      <xdr:spPr>
        <a:xfrm flipV="1">
          <a:off x="9639300" y="9929149"/>
          <a:ext cx="838200" cy="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61911</xdr:rowOff>
    </xdr:from>
    <xdr:to>
      <xdr:col>50</xdr:col>
      <xdr:colOff>114300</xdr:colOff>
      <xdr:row>58</xdr:row>
      <xdr:rowOff>127219</xdr:rowOff>
    </xdr:to>
    <xdr:cxnSp macro="">
      <xdr:nvCxnSpPr>
        <xdr:cNvPr id="345" name="直線コネクタ 344"/>
        <xdr:cNvCxnSpPr/>
      </xdr:nvCxnSpPr>
      <xdr:spPr>
        <a:xfrm flipV="1">
          <a:off x="8750300" y="10006011"/>
          <a:ext cx="889000" cy="6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116935</xdr:rowOff>
    </xdr:from>
    <xdr:to>
      <xdr:col>45</xdr:col>
      <xdr:colOff>177800</xdr:colOff>
      <xdr:row>58</xdr:row>
      <xdr:rowOff>127219</xdr:rowOff>
    </xdr:to>
    <xdr:cxnSp macro="">
      <xdr:nvCxnSpPr>
        <xdr:cNvPr id="348" name="直線コネクタ 347"/>
        <xdr:cNvCxnSpPr/>
      </xdr:nvCxnSpPr>
      <xdr:spPr>
        <a:xfrm>
          <a:off x="7861300" y="10061035"/>
          <a:ext cx="889000" cy="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116510</xdr:rowOff>
    </xdr:from>
    <xdr:to>
      <xdr:col>41</xdr:col>
      <xdr:colOff>50800</xdr:colOff>
      <xdr:row>58</xdr:row>
      <xdr:rowOff>116935</xdr:rowOff>
    </xdr:to>
    <xdr:cxnSp macro="">
      <xdr:nvCxnSpPr>
        <xdr:cNvPr id="351" name="直線コネクタ 350"/>
        <xdr:cNvCxnSpPr/>
      </xdr:nvCxnSpPr>
      <xdr:spPr>
        <a:xfrm>
          <a:off x="6972300" y="1006061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105699</xdr:rowOff>
    </xdr:from>
    <xdr:to>
      <xdr:col>55</xdr:col>
      <xdr:colOff>50800</xdr:colOff>
      <xdr:row>58</xdr:row>
      <xdr:rowOff>35849</xdr:rowOff>
    </xdr:to>
    <xdr:sp macro="" textlink="">
      <xdr:nvSpPr>
        <xdr:cNvPr id="361" name="楕円 360"/>
        <xdr:cNvSpPr/>
      </xdr:nvSpPr>
      <xdr:spPr>
        <a:xfrm>
          <a:off x="10426700" y="98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128576</xdr:rowOff>
    </xdr:from>
    <xdr:ext cx="534377" cy="259045"/>
    <xdr:sp macro="" textlink="">
      <xdr:nvSpPr>
        <xdr:cNvPr id="362" name="普通建設事業費該当値テキスト"/>
        <xdr:cNvSpPr txBox="1"/>
      </xdr:nvSpPr>
      <xdr:spPr>
        <a:xfrm>
          <a:off x="10528300" y="97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11111</xdr:rowOff>
    </xdr:from>
    <xdr:to>
      <xdr:col>50</xdr:col>
      <xdr:colOff>165100</xdr:colOff>
      <xdr:row>58</xdr:row>
      <xdr:rowOff>112711</xdr:rowOff>
    </xdr:to>
    <xdr:sp macro="" textlink="">
      <xdr:nvSpPr>
        <xdr:cNvPr id="363" name="楕円 362"/>
        <xdr:cNvSpPr/>
      </xdr:nvSpPr>
      <xdr:spPr>
        <a:xfrm>
          <a:off x="9588500" y="99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129238</xdr:rowOff>
    </xdr:from>
    <xdr:ext cx="534377" cy="259045"/>
    <xdr:sp macro="" textlink="">
      <xdr:nvSpPr>
        <xdr:cNvPr id="364" name="テキスト ボックス 363"/>
        <xdr:cNvSpPr txBox="1"/>
      </xdr:nvSpPr>
      <xdr:spPr>
        <a:xfrm>
          <a:off x="9372111" y="97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76419</xdr:rowOff>
    </xdr:from>
    <xdr:to>
      <xdr:col>46</xdr:col>
      <xdr:colOff>38100</xdr:colOff>
      <xdr:row>59</xdr:row>
      <xdr:rowOff>6569</xdr:rowOff>
    </xdr:to>
    <xdr:sp macro="" textlink="">
      <xdr:nvSpPr>
        <xdr:cNvPr id="365" name="楕円 364"/>
        <xdr:cNvSpPr/>
      </xdr:nvSpPr>
      <xdr:spPr>
        <a:xfrm>
          <a:off x="8699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169146</xdr:rowOff>
    </xdr:from>
    <xdr:ext cx="534377" cy="259045"/>
    <xdr:sp macro="" textlink="">
      <xdr:nvSpPr>
        <xdr:cNvPr id="366" name="テキスト ボックス 365"/>
        <xdr:cNvSpPr txBox="1"/>
      </xdr:nvSpPr>
      <xdr:spPr>
        <a:xfrm>
          <a:off x="8483111" y="101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66135</xdr:rowOff>
    </xdr:from>
    <xdr:to>
      <xdr:col>41</xdr:col>
      <xdr:colOff>101600</xdr:colOff>
      <xdr:row>58</xdr:row>
      <xdr:rowOff>167735</xdr:rowOff>
    </xdr:to>
    <xdr:sp macro="" textlink="">
      <xdr:nvSpPr>
        <xdr:cNvPr id="367" name="楕円 366"/>
        <xdr:cNvSpPr/>
      </xdr:nvSpPr>
      <xdr:spPr>
        <a:xfrm>
          <a:off x="7810500" y="10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158862</xdr:rowOff>
    </xdr:from>
    <xdr:ext cx="534377" cy="259045"/>
    <xdr:sp macro="" textlink="">
      <xdr:nvSpPr>
        <xdr:cNvPr id="368" name="テキスト ボックス 367"/>
        <xdr:cNvSpPr txBox="1"/>
      </xdr:nvSpPr>
      <xdr:spPr>
        <a:xfrm>
          <a:off x="7594111" y="10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65710</xdr:rowOff>
    </xdr:from>
    <xdr:to>
      <xdr:col>36</xdr:col>
      <xdr:colOff>165100</xdr:colOff>
      <xdr:row>58</xdr:row>
      <xdr:rowOff>167310</xdr:rowOff>
    </xdr:to>
    <xdr:sp macro="" textlink="">
      <xdr:nvSpPr>
        <xdr:cNvPr id="369" name="楕円 368"/>
        <xdr:cNvSpPr/>
      </xdr:nvSpPr>
      <xdr:spPr>
        <a:xfrm>
          <a:off x="6921500" y="100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158437</xdr:rowOff>
    </xdr:from>
    <xdr:ext cx="534377" cy="259045"/>
    <xdr:sp macro="" textlink="">
      <xdr:nvSpPr>
        <xdr:cNvPr id="370" name="テキスト ボックス 369"/>
        <xdr:cNvSpPr txBox="1"/>
      </xdr:nvSpPr>
      <xdr:spPr>
        <a:xfrm>
          <a:off x="6705111" y="101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38463</xdr:rowOff>
    </xdr:from>
    <xdr:to>
      <xdr:col>55</xdr:col>
      <xdr:colOff>0</xdr:colOff>
      <xdr:row>78</xdr:row>
      <xdr:rowOff>44562</xdr:rowOff>
    </xdr:to>
    <xdr:cxnSp macro="">
      <xdr:nvCxnSpPr>
        <xdr:cNvPr id="397" name="直線コネクタ 396"/>
        <xdr:cNvCxnSpPr/>
      </xdr:nvCxnSpPr>
      <xdr:spPr>
        <a:xfrm>
          <a:off x="9639300" y="13411563"/>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38463</xdr:rowOff>
    </xdr:from>
    <xdr:to>
      <xdr:col>50</xdr:col>
      <xdr:colOff>114300</xdr:colOff>
      <xdr:row>78</xdr:row>
      <xdr:rowOff>98679</xdr:rowOff>
    </xdr:to>
    <xdr:cxnSp macro="">
      <xdr:nvCxnSpPr>
        <xdr:cNvPr id="400" name="直線コネクタ 399"/>
        <xdr:cNvCxnSpPr/>
      </xdr:nvCxnSpPr>
      <xdr:spPr>
        <a:xfrm flipV="1">
          <a:off x="8750300" y="13411563"/>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98679</xdr:rowOff>
    </xdr:from>
    <xdr:to>
      <xdr:col>45</xdr:col>
      <xdr:colOff>177800</xdr:colOff>
      <xdr:row>78</xdr:row>
      <xdr:rowOff>111395</xdr:rowOff>
    </xdr:to>
    <xdr:cxnSp macro="">
      <xdr:nvCxnSpPr>
        <xdr:cNvPr id="403" name="直線コネクタ 402"/>
        <xdr:cNvCxnSpPr/>
      </xdr:nvCxnSpPr>
      <xdr:spPr>
        <a:xfrm flipV="1">
          <a:off x="7861300" y="13471779"/>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83223</xdr:rowOff>
    </xdr:from>
    <xdr:to>
      <xdr:col>41</xdr:col>
      <xdr:colOff>50800</xdr:colOff>
      <xdr:row>78</xdr:row>
      <xdr:rowOff>111395</xdr:rowOff>
    </xdr:to>
    <xdr:cxnSp macro="">
      <xdr:nvCxnSpPr>
        <xdr:cNvPr id="406" name="直線コネクタ 405"/>
        <xdr:cNvCxnSpPr/>
      </xdr:nvCxnSpPr>
      <xdr:spPr>
        <a:xfrm>
          <a:off x="6972300" y="13456323"/>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165212</xdr:rowOff>
    </xdr:from>
    <xdr:to>
      <xdr:col>55</xdr:col>
      <xdr:colOff>50800</xdr:colOff>
      <xdr:row>78</xdr:row>
      <xdr:rowOff>95362</xdr:rowOff>
    </xdr:to>
    <xdr:sp macro="" textlink="">
      <xdr:nvSpPr>
        <xdr:cNvPr id="416" name="楕円 415"/>
        <xdr:cNvSpPr/>
      </xdr:nvSpPr>
      <xdr:spPr>
        <a:xfrm>
          <a:off x="10426700" y="133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124589</xdr:rowOff>
    </xdr:from>
    <xdr:ext cx="534377" cy="259045"/>
    <xdr:sp macro="" textlink="">
      <xdr:nvSpPr>
        <xdr:cNvPr id="417" name="普通建設事業費 （ うち新規整備　）該当値テキスト"/>
        <xdr:cNvSpPr txBox="1"/>
      </xdr:nvSpPr>
      <xdr:spPr>
        <a:xfrm>
          <a:off x="10528300" y="131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159113</xdr:rowOff>
    </xdr:from>
    <xdr:to>
      <xdr:col>50</xdr:col>
      <xdr:colOff>165100</xdr:colOff>
      <xdr:row>78</xdr:row>
      <xdr:rowOff>89263</xdr:rowOff>
    </xdr:to>
    <xdr:sp macro="" textlink="">
      <xdr:nvSpPr>
        <xdr:cNvPr id="418" name="楕円 417"/>
        <xdr:cNvSpPr/>
      </xdr:nvSpPr>
      <xdr:spPr>
        <a:xfrm>
          <a:off x="9588500" y="13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105790</xdr:rowOff>
    </xdr:from>
    <xdr:ext cx="534377" cy="259045"/>
    <xdr:sp macro="" textlink="">
      <xdr:nvSpPr>
        <xdr:cNvPr id="419" name="テキスト ボックス 418"/>
        <xdr:cNvSpPr txBox="1"/>
      </xdr:nvSpPr>
      <xdr:spPr>
        <a:xfrm>
          <a:off x="9372111" y="131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47879</xdr:rowOff>
    </xdr:from>
    <xdr:to>
      <xdr:col>46</xdr:col>
      <xdr:colOff>38100</xdr:colOff>
      <xdr:row>78</xdr:row>
      <xdr:rowOff>149479</xdr:rowOff>
    </xdr:to>
    <xdr:sp macro="" textlink="">
      <xdr:nvSpPr>
        <xdr:cNvPr id="420" name="楕円 419"/>
        <xdr:cNvSpPr/>
      </xdr:nvSpPr>
      <xdr:spPr>
        <a:xfrm>
          <a:off x="8699500" y="134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140606</xdr:rowOff>
    </xdr:from>
    <xdr:ext cx="469744" cy="259045"/>
    <xdr:sp macro="" textlink="">
      <xdr:nvSpPr>
        <xdr:cNvPr id="421" name="テキスト ボックス 420"/>
        <xdr:cNvSpPr txBox="1"/>
      </xdr:nvSpPr>
      <xdr:spPr>
        <a:xfrm>
          <a:off x="8515428" y="135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60595</xdr:rowOff>
    </xdr:from>
    <xdr:to>
      <xdr:col>41</xdr:col>
      <xdr:colOff>101600</xdr:colOff>
      <xdr:row>78</xdr:row>
      <xdr:rowOff>162195</xdr:rowOff>
    </xdr:to>
    <xdr:sp macro="" textlink="">
      <xdr:nvSpPr>
        <xdr:cNvPr id="422" name="楕円 421"/>
        <xdr:cNvSpPr/>
      </xdr:nvSpPr>
      <xdr:spPr>
        <a:xfrm>
          <a:off x="7810500" y="13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153322</xdr:rowOff>
    </xdr:from>
    <xdr:ext cx="469744" cy="259045"/>
    <xdr:sp macro="" textlink="">
      <xdr:nvSpPr>
        <xdr:cNvPr id="423" name="テキスト ボックス 422"/>
        <xdr:cNvSpPr txBox="1"/>
      </xdr:nvSpPr>
      <xdr:spPr>
        <a:xfrm>
          <a:off x="7626428" y="13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32423</xdr:rowOff>
    </xdr:from>
    <xdr:to>
      <xdr:col>36</xdr:col>
      <xdr:colOff>165100</xdr:colOff>
      <xdr:row>78</xdr:row>
      <xdr:rowOff>134023</xdr:rowOff>
    </xdr:to>
    <xdr:sp macro="" textlink="">
      <xdr:nvSpPr>
        <xdr:cNvPr id="424" name="楕円 423"/>
        <xdr:cNvSpPr/>
      </xdr:nvSpPr>
      <xdr:spPr>
        <a:xfrm>
          <a:off x="6921500" y="134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125150</xdr:rowOff>
    </xdr:from>
    <xdr:ext cx="534377" cy="259045"/>
    <xdr:sp macro="" textlink="">
      <xdr:nvSpPr>
        <xdr:cNvPr id="425" name="テキスト ボックス 424"/>
        <xdr:cNvSpPr txBox="1"/>
      </xdr:nvSpPr>
      <xdr:spPr>
        <a:xfrm>
          <a:off x="6705111" y="134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158184</xdr:rowOff>
    </xdr:from>
    <xdr:to>
      <xdr:col>55</xdr:col>
      <xdr:colOff>0</xdr:colOff>
      <xdr:row>97</xdr:row>
      <xdr:rowOff>61040</xdr:rowOff>
    </xdr:to>
    <xdr:cxnSp macro="">
      <xdr:nvCxnSpPr>
        <xdr:cNvPr id="456" name="直線コネクタ 455"/>
        <xdr:cNvCxnSpPr/>
      </xdr:nvCxnSpPr>
      <xdr:spPr>
        <a:xfrm flipV="1">
          <a:off x="9639300" y="16445934"/>
          <a:ext cx="838200" cy="24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61040</xdr:rowOff>
    </xdr:from>
    <xdr:to>
      <xdr:col>50</xdr:col>
      <xdr:colOff>114300</xdr:colOff>
      <xdr:row>97</xdr:row>
      <xdr:rowOff>165912</xdr:rowOff>
    </xdr:to>
    <xdr:cxnSp macro="">
      <xdr:nvCxnSpPr>
        <xdr:cNvPr id="459" name="直線コネクタ 458"/>
        <xdr:cNvCxnSpPr/>
      </xdr:nvCxnSpPr>
      <xdr:spPr>
        <a:xfrm flipV="1">
          <a:off x="8750300" y="16691690"/>
          <a:ext cx="889000" cy="10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139405</xdr:rowOff>
    </xdr:from>
    <xdr:to>
      <xdr:col>45</xdr:col>
      <xdr:colOff>177800</xdr:colOff>
      <xdr:row>97</xdr:row>
      <xdr:rowOff>165912</xdr:rowOff>
    </xdr:to>
    <xdr:cxnSp macro="">
      <xdr:nvCxnSpPr>
        <xdr:cNvPr id="462" name="直線コネクタ 461"/>
        <xdr:cNvCxnSpPr/>
      </xdr:nvCxnSpPr>
      <xdr:spPr>
        <a:xfrm>
          <a:off x="7861300" y="16770055"/>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130414</xdr:rowOff>
    </xdr:from>
    <xdr:to>
      <xdr:col>41</xdr:col>
      <xdr:colOff>50800</xdr:colOff>
      <xdr:row>97</xdr:row>
      <xdr:rowOff>139405</xdr:rowOff>
    </xdr:to>
    <xdr:cxnSp macro="">
      <xdr:nvCxnSpPr>
        <xdr:cNvPr id="465" name="直線コネクタ 464"/>
        <xdr:cNvCxnSpPr/>
      </xdr:nvCxnSpPr>
      <xdr:spPr>
        <a:xfrm>
          <a:off x="6972300" y="16761064"/>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107384</xdr:rowOff>
    </xdr:from>
    <xdr:to>
      <xdr:col>55</xdr:col>
      <xdr:colOff>50800</xdr:colOff>
      <xdr:row>96</xdr:row>
      <xdr:rowOff>37534</xdr:rowOff>
    </xdr:to>
    <xdr:sp macro="" textlink="">
      <xdr:nvSpPr>
        <xdr:cNvPr id="475" name="楕円 474"/>
        <xdr:cNvSpPr/>
      </xdr:nvSpPr>
      <xdr:spPr>
        <a:xfrm>
          <a:off x="10426700" y="16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130261</xdr:rowOff>
    </xdr:from>
    <xdr:ext cx="534377" cy="259045"/>
    <xdr:sp macro="" textlink="">
      <xdr:nvSpPr>
        <xdr:cNvPr id="476" name="普通建設事業費 （ うち更新整備　）該当値テキスト"/>
        <xdr:cNvSpPr txBox="1"/>
      </xdr:nvSpPr>
      <xdr:spPr>
        <a:xfrm>
          <a:off x="10528300" y="1624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10240</xdr:rowOff>
    </xdr:from>
    <xdr:to>
      <xdr:col>50</xdr:col>
      <xdr:colOff>165100</xdr:colOff>
      <xdr:row>97</xdr:row>
      <xdr:rowOff>111840</xdr:rowOff>
    </xdr:to>
    <xdr:sp macro="" textlink="">
      <xdr:nvSpPr>
        <xdr:cNvPr id="477" name="楕円 476"/>
        <xdr:cNvSpPr/>
      </xdr:nvSpPr>
      <xdr:spPr>
        <a:xfrm>
          <a:off x="9588500" y="166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128367</xdr:rowOff>
    </xdr:from>
    <xdr:ext cx="534377" cy="259045"/>
    <xdr:sp macro="" textlink="">
      <xdr:nvSpPr>
        <xdr:cNvPr id="478" name="テキスト ボックス 477"/>
        <xdr:cNvSpPr txBox="1"/>
      </xdr:nvSpPr>
      <xdr:spPr>
        <a:xfrm>
          <a:off x="9372111" y="164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115112</xdr:rowOff>
    </xdr:from>
    <xdr:to>
      <xdr:col>46</xdr:col>
      <xdr:colOff>38100</xdr:colOff>
      <xdr:row>98</xdr:row>
      <xdr:rowOff>45262</xdr:rowOff>
    </xdr:to>
    <xdr:sp macro="" textlink="">
      <xdr:nvSpPr>
        <xdr:cNvPr id="479" name="楕円 478"/>
        <xdr:cNvSpPr/>
      </xdr:nvSpPr>
      <xdr:spPr>
        <a:xfrm>
          <a:off x="8699500" y="167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36389</xdr:rowOff>
    </xdr:from>
    <xdr:ext cx="534377" cy="259045"/>
    <xdr:sp macro="" textlink="">
      <xdr:nvSpPr>
        <xdr:cNvPr id="480" name="テキスト ボックス 479"/>
        <xdr:cNvSpPr txBox="1"/>
      </xdr:nvSpPr>
      <xdr:spPr>
        <a:xfrm>
          <a:off x="8483111" y="168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88605</xdr:rowOff>
    </xdr:from>
    <xdr:to>
      <xdr:col>41</xdr:col>
      <xdr:colOff>101600</xdr:colOff>
      <xdr:row>98</xdr:row>
      <xdr:rowOff>18755</xdr:rowOff>
    </xdr:to>
    <xdr:sp macro="" textlink="">
      <xdr:nvSpPr>
        <xdr:cNvPr id="481" name="楕円 480"/>
        <xdr:cNvSpPr/>
      </xdr:nvSpPr>
      <xdr:spPr>
        <a:xfrm>
          <a:off x="7810500" y="167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35282</xdr:rowOff>
    </xdr:from>
    <xdr:ext cx="534377" cy="259045"/>
    <xdr:sp macro="" textlink="">
      <xdr:nvSpPr>
        <xdr:cNvPr id="482" name="テキスト ボックス 481"/>
        <xdr:cNvSpPr txBox="1"/>
      </xdr:nvSpPr>
      <xdr:spPr>
        <a:xfrm>
          <a:off x="7594111" y="164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79614</xdr:rowOff>
    </xdr:from>
    <xdr:to>
      <xdr:col>36</xdr:col>
      <xdr:colOff>165100</xdr:colOff>
      <xdr:row>98</xdr:row>
      <xdr:rowOff>9764</xdr:rowOff>
    </xdr:to>
    <xdr:sp macro="" textlink="">
      <xdr:nvSpPr>
        <xdr:cNvPr id="483" name="楕円 482"/>
        <xdr:cNvSpPr/>
      </xdr:nvSpPr>
      <xdr:spPr>
        <a:xfrm>
          <a:off x="69215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26291</xdr:rowOff>
    </xdr:from>
    <xdr:ext cx="534377" cy="259045"/>
    <xdr:sp macro="" textlink="">
      <xdr:nvSpPr>
        <xdr:cNvPr id="484" name="テキスト ボックス 483"/>
        <xdr:cNvSpPr txBox="1"/>
      </xdr:nvSpPr>
      <xdr:spPr>
        <a:xfrm>
          <a:off x="6705111" y="164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35466</xdr:rowOff>
    </xdr:from>
    <xdr:to>
      <xdr:col>85</xdr:col>
      <xdr:colOff>127000</xdr:colOff>
      <xdr:row>39</xdr:row>
      <xdr:rowOff>40770</xdr:rowOff>
    </xdr:to>
    <xdr:cxnSp macro="">
      <xdr:nvCxnSpPr>
        <xdr:cNvPr id="513" name="直線コネクタ 512"/>
        <xdr:cNvCxnSpPr/>
      </xdr:nvCxnSpPr>
      <xdr:spPr>
        <a:xfrm>
          <a:off x="15481300" y="672201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35466</xdr:rowOff>
    </xdr:from>
    <xdr:to>
      <xdr:col>81</xdr:col>
      <xdr:colOff>50800</xdr:colOff>
      <xdr:row>39</xdr:row>
      <xdr:rowOff>35969</xdr:rowOff>
    </xdr:to>
    <xdr:cxnSp macro="">
      <xdr:nvCxnSpPr>
        <xdr:cNvPr id="516" name="直線コネクタ 515"/>
        <xdr:cNvCxnSpPr/>
      </xdr:nvCxnSpPr>
      <xdr:spPr>
        <a:xfrm flipV="1">
          <a:off x="14592300" y="672201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35969</xdr:rowOff>
    </xdr:from>
    <xdr:to>
      <xdr:col>76</xdr:col>
      <xdr:colOff>114300</xdr:colOff>
      <xdr:row>39</xdr:row>
      <xdr:rowOff>41653</xdr:rowOff>
    </xdr:to>
    <xdr:cxnSp macro="">
      <xdr:nvCxnSpPr>
        <xdr:cNvPr id="519" name="直線コネクタ 518"/>
        <xdr:cNvCxnSpPr/>
      </xdr:nvCxnSpPr>
      <xdr:spPr>
        <a:xfrm flipV="1">
          <a:off x="13703300" y="672251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41653</xdr:rowOff>
    </xdr:from>
    <xdr:to>
      <xdr:col>71</xdr:col>
      <xdr:colOff>177800</xdr:colOff>
      <xdr:row>39</xdr:row>
      <xdr:rowOff>42850</xdr:rowOff>
    </xdr:to>
    <xdr:cxnSp macro="">
      <xdr:nvCxnSpPr>
        <xdr:cNvPr id="522" name="直線コネクタ 521"/>
        <xdr:cNvCxnSpPr/>
      </xdr:nvCxnSpPr>
      <xdr:spPr>
        <a:xfrm flipV="1">
          <a:off x="12814300" y="6728203"/>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161420</xdr:rowOff>
    </xdr:from>
    <xdr:to>
      <xdr:col>85</xdr:col>
      <xdr:colOff>177800</xdr:colOff>
      <xdr:row>39</xdr:row>
      <xdr:rowOff>91570</xdr:rowOff>
    </xdr:to>
    <xdr:sp macro="" textlink="">
      <xdr:nvSpPr>
        <xdr:cNvPr id="532" name="楕円 531"/>
        <xdr:cNvSpPr/>
      </xdr:nvSpPr>
      <xdr:spPr>
        <a:xfrm>
          <a:off x="16268700" y="66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78565" cy="259045"/>
    <xdr:sp macro="" textlink="">
      <xdr:nvSpPr>
        <xdr:cNvPr id="533" name="災害復旧事業費該当値テキスト"/>
        <xdr:cNvSpPr txBox="1"/>
      </xdr:nvSpPr>
      <xdr:spPr>
        <a:xfrm>
          <a:off x="16370300" y="662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156116</xdr:rowOff>
    </xdr:from>
    <xdr:to>
      <xdr:col>81</xdr:col>
      <xdr:colOff>101600</xdr:colOff>
      <xdr:row>39</xdr:row>
      <xdr:rowOff>86266</xdr:rowOff>
    </xdr:to>
    <xdr:sp macro="" textlink="">
      <xdr:nvSpPr>
        <xdr:cNvPr id="534" name="楕円 533"/>
        <xdr:cNvSpPr/>
      </xdr:nvSpPr>
      <xdr:spPr>
        <a:xfrm>
          <a:off x="15430500" y="66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77393</xdr:rowOff>
    </xdr:from>
    <xdr:ext cx="469744" cy="259045"/>
    <xdr:sp macro="" textlink="">
      <xdr:nvSpPr>
        <xdr:cNvPr id="535" name="テキスト ボックス 534"/>
        <xdr:cNvSpPr txBox="1"/>
      </xdr:nvSpPr>
      <xdr:spPr>
        <a:xfrm>
          <a:off x="15246428" y="676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156619</xdr:rowOff>
    </xdr:from>
    <xdr:to>
      <xdr:col>76</xdr:col>
      <xdr:colOff>165100</xdr:colOff>
      <xdr:row>39</xdr:row>
      <xdr:rowOff>86769</xdr:rowOff>
    </xdr:to>
    <xdr:sp macro="" textlink="">
      <xdr:nvSpPr>
        <xdr:cNvPr id="536" name="楕円 535"/>
        <xdr:cNvSpPr/>
      </xdr:nvSpPr>
      <xdr:spPr>
        <a:xfrm>
          <a:off x="14541500" y="66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77896</xdr:rowOff>
    </xdr:from>
    <xdr:ext cx="469744" cy="259045"/>
    <xdr:sp macro="" textlink="">
      <xdr:nvSpPr>
        <xdr:cNvPr id="537" name="テキスト ボックス 536"/>
        <xdr:cNvSpPr txBox="1"/>
      </xdr:nvSpPr>
      <xdr:spPr>
        <a:xfrm>
          <a:off x="14357428" y="676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162303</xdr:rowOff>
    </xdr:from>
    <xdr:to>
      <xdr:col>72</xdr:col>
      <xdr:colOff>38100</xdr:colOff>
      <xdr:row>39</xdr:row>
      <xdr:rowOff>92453</xdr:rowOff>
    </xdr:to>
    <xdr:sp macro="" textlink="">
      <xdr:nvSpPr>
        <xdr:cNvPr id="538" name="楕円 537"/>
        <xdr:cNvSpPr/>
      </xdr:nvSpPr>
      <xdr:spPr>
        <a:xfrm>
          <a:off x="13652500" y="667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83580</xdr:rowOff>
    </xdr:from>
    <xdr:ext cx="378565" cy="259045"/>
    <xdr:sp macro="" textlink="">
      <xdr:nvSpPr>
        <xdr:cNvPr id="539" name="テキスト ボックス 538"/>
        <xdr:cNvSpPr txBox="1"/>
      </xdr:nvSpPr>
      <xdr:spPr>
        <a:xfrm>
          <a:off x="13514017" y="677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163500</xdr:rowOff>
    </xdr:from>
    <xdr:to>
      <xdr:col>67</xdr:col>
      <xdr:colOff>101600</xdr:colOff>
      <xdr:row>39</xdr:row>
      <xdr:rowOff>93650</xdr:rowOff>
    </xdr:to>
    <xdr:sp macro="" textlink="">
      <xdr:nvSpPr>
        <xdr:cNvPr id="540" name="楕円 539"/>
        <xdr:cNvSpPr/>
      </xdr:nvSpPr>
      <xdr:spPr>
        <a:xfrm>
          <a:off x="1276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84777</xdr:rowOff>
    </xdr:from>
    <xdr:ext cx="378565" cy="259045"/>
    <xdr:sp macro="" textlink="">
      <xdr:nvSpPr>
        <xdr:cNvPr id="541" name="テキスト ボックス 540"/>
        <xdr:cNvSpPr txBox="1"/>
      </xdr:nvSpPr>
      <xdr:spPr>
        <a:xfrm>
          <a:off x="12625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5797</xdr:rowOff>
    </xdr:from>
    <xdr:to>
      <xdr:col>85</xdr:col>
      <xdr:colOff>127000</xdr:colOff>
      <xdr:row>74</xdr:row>
      <xdr:rowOff>60909</xdr:rowOff>
    </xdr:to>
    <xdr:cxnSp macro="">
      <xdr:nvCxnSpPr>
        <xdr:cNvPr id="619" name="直線コネクタ 618"/>
        <xdr:cNvCxnSpPr/>
      </xdr:nvCxnSpPr>
      <xdr:spPr>
        <a:xfrm>
          <a:off x="15481300" y="12693097"/>
          <a:ext cx="8382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170809</xdr:rowOff>
    </xdr:from>
    <xdr:to>
      <xdr:col>81</xdr:col>
      <xdr:colOff>50800</xdr:colOff>
      <xdr:row>74</xdr:row>
      <xdr:rowOff>5797</xdr:rowOff>
    </xdr:to>
    <xdr:cxnSp macro="">
      <xdr:nvCxnSpPr>
        <xdr:cNvPr id="622" name="直線コネクタ 621"/>
        <xdr:cNvCxnSpPr/>
      </xdr:nvCxnSpPr>
      <xdr:spPr>
        <a:xfrm>
          <a:off x="14592300" y="12686659"/>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170809</xdr:rowOff>
    </xdr:from>
    <xdr:to>
      <xdr:col>76</xdr:col>
      <xdr:colOff>114300</xdr:colOff>
      <xdr:row>74</xdr:row>
      <xdr:rowOff>27877</xdr:rowOff>
    </xdr:to>
    <xdr:cxnSp macro="">
      <xdr:nvCxnSpPr>
        <xdr:cNvPr id="625" name="直線コネクタ 624"/>
        <xdr:cNvCxnSpPr/>
      </xdr:nvCxnSpPr>
      <xdr:spPr>
        <a:xfrm flipV="1">
          <a:off x="13703300" y="12686659"/>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13894</xdr:rowOff>
    </xdr:from>
    <xdr:to>
      <xdr:col>71</xdr:col>
      <xdr:colOff>177800</xdr:colOff>
      <xdr:row>74</xdr:row>
      <xdr:rowOff>27877</xdr:rowOff>
    </xdr:to>
    <xdr:cxnSp macro="">
      <xdr:nvCxnSpPr>
        <xdr:cNvPr id="628" name="直線コネクタ 627"/>
        <xdr:cNvCxnSpPr/>
      </xdr:nvCxnSpPr>
      <xdr:spPr>
        <a:xfrm>
          <a:off x="12814300" y="12701194"/>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10109</xdr:rowOff>
    </xdr:from>
    <xdr:to>
      <xdr:col>85</xdr:col>
      <xdr:colOff>177800</xdr:colOff>
      <xdr:row>74</xdr:row>
      <xdr:rowOff>111709</xdr:rowOff>
    </xdr:to>
    <xdr:sp macro="" textlink="">
      <xdr:nvSpPr>
        <xdr:cNvPr id="638" name="楕円 637"/>
        <xdr:cNvSpPr/>
      </xdr:nvSpPr>
      <xdr:spPr>
        <a:xfrm>
          <a:off x="16268700" y="126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32986</xdr:rowOff>
    </xdr:from>
    <xdr:ext cx="534377" cy="259045"/>
    <xdr:sp macro="" textlink="">
      <xdr:nvSpPr>
        <xdr:cNvPr id="639" name="公債費該当値テキスト"/>
        <xdr:cNvSpPr txBox="1"/>
      </xdr:nvSpPr>
      <xdr:spPr>
        <a:xfrm>
          <a:off x="16370300" y="125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126447</xdr:rowOff>
    </xdr:from>
    <xdr:to>
      <xdr:col>81</xdr:col>
      <xdr:colOff>101600</xdr:colOff>
      <xdr:row>74</xdr:row>
      <xdr:rowOff>56597</xdr:rowOff>
    </xdr:to>
    <xdr:sp macro="" textlink="">
      <xdr:nvSpPr>
        <xdr:cNvPr id="640" name="楕円 639"/>
        <xdr:cNvSpPr/>
      </xdr:nvSpPr>
      <xdr:spPr>
        <a:xfrm>
          <a:off x="15430500" y="126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73124</xdr:rowOff>
    </xdr:from>
    <xdr:ext cx="534377" cy="259045"/>
    <xdr:sp macro="" textlink="">
      <xdr:nvSpPr>
        <xdr:cNvPr id="641" name="テキスト ボックス 640"/>
        <xdr:cNvSpPr txBox="1"/>
      </xdr:nvSpPr>
      <xdr:spPr>
        <a:xfrm>
          <a:off x="15214111" y="124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120009</xdr:rowOff>
    </xdr:from>
    <xdr:to>
      <xdr:col>76</xdr:col>
      <xdr:colOff>165100</xdr:colOff>
      <xdr:row>74</xdr:row>
      <xdr:rowOff>50159</xdr:rowOff>
    </xdr:to>
    <xdr:sp macro="" textlink="">
      <xdr:nvSpPr>
        <xdr:cNvPr id="642" name="楕円 641"/>
        <xdr:cNvSpPr/>
      </xdr:nvSpPr>
      <xdr:spPr>
        <a:xfrm>
          <a:off x="14541500" y="126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66686</xdr:rowOff>
    </xdr:from>
    <xdr:ext cx="534377" cy="259045"/>
    <xdr:sp macro="" textlink="">
      <xdr:nvSpPr>
        <xdr:cNvPr id="643" name="テキスト ボックス 642"/>
        <xdr:cNvSpPr txBox="1"/>
      </xdr:nvSpPr>
      <xdr:spPr>
        <a:xfrm>
          <a:off x="14325111" y="12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148527</xdr:rowOff>
    </xdr:from>
    <xdr:to>
      <xdr:col>72</xdr:col>
      <xdr:colOff>38100</xdr:colOff>
      <xdr:row>74</xdr:row>
      <xdr:rowOff>78677</xdr:rowOff>
    </xdr:to>
    <xdr:sp macro="" textlink="">
      <xdr:nvSpPr>
        <xdr:cNvPr id="644" name="楕円 643"/>
        <xdr:cNvSpPr/>
      </xdr:nvSpPr>
      <xdr:spPr>
        <a:xfrm>
          <a:off x="13652500" y="126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95204</xdr:rowOff>
    </xdr:from>
    <xdr:ext cx="534377" cy="259045"/>
    <xdr:sp macro="" textlink="">
      <xdr:nvSpPr>
        <xdr:cNvPr id="645" name="テキスト ボックス 644"/>
        <xdr:cNvSpPr txBox="1"/>
      </xdr:nvSpPr>
      <xdr:spPr>
        <a:xfrm>
          <a:off x="13436111" y="124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134544</xdr:rowOff>
    </xdr:from>
    <xdr:to>
      <xdr:col>67</xdr:col>
      <xdr:colOff>101600</xdr:colOff>
      <xdr:row>74</xdr:row>
      <xdr:rowOff>64694</xdr:rowOff>
    </xdr:to>
    <xdr:sp macro="" textlink="">
      <xdr:nvSpPr>
        <xdr:cNvPr id="646" name="楕円 645"/>
        <xdr:cNvSpPr/>
      </xdr:nvSpPr>
      <xdr:spPr>
        <a:xfrm>
          <a:off x="12763500" y="126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81221</xdr:rowOff>
    </xdr:from>
    <xdr:ext cx="534377" cy="259045"/>
    <xdr:sp macro="" textlink="">
      <xdr:nvSpPr>
        <xdr:cNvPr id="647" name="テキスト ボックス 646"/>
        <xdr:cNvSpPr txBox="1"/>
      </xdr:nvSpPr>
      <xdr:spPr>
        <a:xfrm>
          <a:off x="12547111" y="12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93090</xdr:rowOff>
    </xdr:from>
    <xdr:to>
      <xdr:col>85</xdr:col>
      <xdr:colOff>127000</xdr:colOff>
      <xdr:row>98</xdr:row>
      <xdr:rowOff>103682</xdr:rowOff>
    </xdr:to>
    <xdr:cxnSp macro="">
      <xdr:nvCxnSpPr>
        <xdr:cNvPr id="676" name="直線コネクタ 675"/>
        <xdr:cNvCxnSpPr/>
      </xdr:nvCxnSpPr>
      <xdr:spPr>
        <a:xfrm>
          <a:off x="15481300" y="16895190"/>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93090</xdr:rowOff>
    </xdr:from>
    <xdr:to>
      <xdr:col>81</xdr:col>
      <xdr:colOff>50800</xdr:colOff>
      <xdr:row>98</xdr:row>
      <xdr:rowOff>115736</xdr:rowOff>
    </xdr:to>
    <xdr:cxnSp macro="">
      <xdr:nvCxnSpPr>
        <xdr:cNvPr id="679" name="直線コネクタ 678"/>
        <xdr:cNvCxnSpPr/>
      </xdr:nvCxnSpPr>
      <xdr:spPr>
        <a:xfrm flipV="1">
          <a:off x="14592300" y="1689519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73913</xdr:rowOff>
    </xdr:from>
    <xdr:to>
      <xdr:col>76</xdr:col>
      <xdr:colOff>114300</xdr:colOff>
      <xdr:row>98</xdr:row>
      <xdr:rowOff>115736</xdr:rowOff>
    </xdr:to>
    <xdr:cxnSp macro="">
      <xdr:nvCxnSpPr>
        <xdr:cNvPr id="682" name="直線コネクタ 681"/>
        <xdr:cNvCxnSpPr/>
      </xdr:nvCxnSpPr>
      <xdr:spPr>
        <a:xfrm>
          <a:off x="13703300" y="16876013"/>
          <a:ext cx="889000" cy="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73913</xdr:rowOff>
    </xdr:from>
    <xdr:to>
      <xdr:col>71</xdr:col>
      <xdr:colOff>177800</xdr:colOff>
      <xdr:row>98</xdr:row>
      <xdr:rowOff>141782</xdr:rowOff>
    </xdr:to>
    <xdr:cxnSp macro="">
      <xdr:nvCxnSpPr>
        <xdr:cNvPr id="685" name="直線コネクタ 684"/>
        <xdr:cNvCxnSpPr/>
      </xdr:nvCxnSpPr>
      <xdr:spPr>
        <a:xfrm flipV="1">
          <a:off x="12814300" y="16876013"/>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52882</xdr:rowOff>
    </xdr:from>
    <xdr:to>
      <xdr:col>85</xdr:col>
      <xdr:colOff>177800</xdr:colOff>
      <xdr:row>98</xdr:row>
      <xdr:rowOff>154482</xdr:rowOff>
    </xdr:to>
    <xdr:sp macro="" textlink="">
      <xdr:nvSpPr>
        <xdr:cNvPr id="695" name="楕円 694"/>
        <xdr:cNvSpPr/>
      </xdr:nvSpPr>
      <xdr:spPr>
        <a:xfrm>
          <a:off x="16268700" y="16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139259</xdr:rowOff>
    </xdr:from>
    <xdr:ext cx="469744" cy="259045"/>
    <xdr:sp macro="" textlink="">
      <xdr:nvSpPr>
        <xdr:cNvPr id="696" name="積立金該当値テキスト"/>
        <xdr:cNvSpPr txBox="1"/>
      </xdr:nvSpPr>
      <xdr:spPr>
        <a:xfrm>
          <a:off x="16370300" y="1676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42290</xdr:rowOff>
    </xdr:from>
    <xdr:to>
      <xdr:col>81</xdr:col>
      <xdr:colOff>101600</xdr:colOff>
      <xdr:row>98</xdr:row>
      <xdr:rowOff>143890</xdr:rowOff>
    </xdr:to>
    <xdr:sp macro="" textlink="">
      <xdr:nvSpPr>
        <xdr:cNvPr id="697" name="楕円 696"/>
        <xdr:cNvSpPr/>
      </xdr:nvSpPr>
      <xdr:spPr>
        <a:xfrm>
          <a:off x="15430500" y="1684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135017</xdr:rowOff>
    </xdr:from>
    <xdr:ext cx="469744" cy="259045"/>
    <xdr:sp macro="" textlink="">
      <xdr:nvSpPr>
        <xdr:cNvPr id="698" name="テキスト ボックス 697"/>
        <xdr:cNvSpPr txBox="1"/>
      </xdr:nvSpPr>
      <xdr:spPr>
        <a:xfrm>
          <a:off x="15246428" y="169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64936</xdr:rowOff>
    </xdr:from>
    <xdr:to>
      <xdr:col>76</xdr:col>
      <xdr:colOff>165100</xdr:colOff>
      <xdr:row>98</xdr:row>
      <xdr:rowOff>166536</xdr:rowOff>
    </xdr:to>
    <xdr:sp macro="" textlink="">
      <xdr:nvSpPr>
        <xdr:cNvPr id="699" name="楕円 698"/>
        <xdr:cNvSpPr/>
      </xdr:nvSpPr>
      <xdr:spPr>
        <a:xfrm>
          <a:off x="14541500" y="16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157663</xdr:rowOff>
    </xdr:from>
    <xdr:ext cx="469744" cy="259045"/>
    <xdr:sp macro="" textlink="">
      <xdr:nvSpPr>
        <xdr:cNvPr id="700" name="テキスト ボックス 699"/>
        <xdr:cNvSpPr txBox="1"/>
      </xdr:nvSpPr>
      <xdr:spPr>
        <a:xfrm>
          <a:off x="14357428" y="1695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23113</xdr:rowOff>
    </xdr:from>
    <xdr:to>
      <xdr:col>72</xdr:col>
      <xdr:colOff>38100</xdr:colOff>
      <xdr:row>98</xdr:row>
      <xdr:rowOff>124713</xdr:rowOff>
    </xdr:to>
    <xdr:sp macro="" textlink="">
      <xdr:nvSpPr>
        <xdr:cNvPr id="701" name="楕円 700"/>
        <xdr:cNvSpPr/>
      </xdr:nvSpPr>
      <xdr:spPr>
        <a:xfrm>
          <a:off x="13652500" y="168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115840</xdr:rowOff>
    </xdr:from>
    <xdr:ext cx="534377" cy="259045"/>
    <xdr:sp macro="" textlink="">
      <xdr:nvSpPr>
        <xdr:cNvPr id="702" name="テキスト ボックス 701"/>
        <xdr:cNvSpPr txBox="1"/>
      </xdr:nvSpPr>
      <xdr:spPr>
        <a:xfrm>
          <a:off x="13436111" y="169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90982</xdr:rowOff>
    </xdr:from>
    <xdr:to>
      <xdr:col>67</xdr:col>
      <xdr:colOff>101600</xdr:colOff>
      <xdr:row>99</xdr:row>
      <xdr:rowOff>21132</xdr:rowOff>
    </xdr:to>
    <xdr:sp macro="" textlink="">
      <xdr:nvSpPr>
        <xdr:cNvPr id="703" name="楕円 702"/>
        <xdr:cNvSpPr/>
      </xdr:nvSpPr>
      <xdr:spPr>
        <a:xfrm>
          <a:off x="12763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12259</xdr:rowOff>
    </xdr:from>
    <xdr:ext cx="469744" cy="259045"/>
    <xdr:sp macro="" textlink="">
      <xdr:nvSpPr>
        <xdr:cNvPr id="704" name="テキスト ボックス 703"/>
        <xdr:cNvSpPr txBox="1"/>
      </xdr:nvSpPr>
      <xdr:spPr>
        <a:xfrm>
          <a:off x="12579428" y="1698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32487</xdr:rowOff>
    </xdr:from>
    <xdr:to>
      <xdr:col>116</xdr:col>
      <xdr:colOff>63500</xdr:colOff>
      <xdr:row>37</xdr:row>
      <xdr:rowOff>48413</xdr:rowOff>
    </xdr:to>
    <xdr:cxnSp macro="">
      <xdr:nvCxnSpPr>
        <xdr:cNvPr id="733" name="直線コネクタ 732"/>
        <xdr:cNvCxnSpPr/>
      </xdr:nvCxnSpPr>
      <xdr:spPr>
        <a:xfrm flipV="1">
          <a:off x="21323300" y="5175987"/>
          <a:ext cx="838200" cy="121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48413</xdr:rowOff>
    </xdr:from>
    <xdr:to>
      <xdr:col>111</xdr:col>
      <xdr:colOff>177800</xdr:colOff>
      <xdr:row>37</xdr:row>
      <xdr:rowOff>147168</xdr:rowOff>
    </xdr:to>
    <xdr:cxnSp macro="">
      <xdr:nvCxnSpPr>
        <xdr:cNvPr id="736" name="直線コネクタ 735"/>
        <xdr:cNvCxnSpPr/>
      </xdr:nvCxnSpPr>
      <xdr:spPr>
        <a:xfrm flipV="1">
          <a:off x="20434300" y="639206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147168</xdr:rowOff>
    </xdr:from>
    <xdr:to>
      <xdr:col>107</xdr:col>
      <xdr:colOff>50800</xdr:colOff>
      <xdr:row>38</xdr:row>
      <xdr:rowOff>86589</xdr:rowOff>
    </xdr:to>
    <xdr:cxnSp macro="">
      <xdr:nvCxnSpPr>
        <xdr:cNvPr id="739" name="直線コネクタ 738"/>
        <xdr:cNvCxnSpPr/>
      </xdr:nvCxnSpPr>
      <xdr:spPr>
        <a:xfrm flipV="1">
          <a:off x="19545300" y="6490818"/>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18999</xdr:rowOff>
    </xdr:from>
    <xdr:to>
      <xdr:col>102</xdr:col>
      <xdr:colOff>114300</xdr:colOff>
      <xdr:row>38</xdr:row>
      <xdr:rowOff>86589</xdr:rowOff>
    </xdr:to>
    <xdr:cxnSp macro="">
      <xdr:nvCxnSpPr>
        <xdr:cNvPr id="742" name="直線コネクタ 741"/>
        <xdr:cNvCxnSpPr/>
      </xdr:nvCxnSpPr>
      <xdr:spPr>
        <a:xfrm>
          <a:off x="18656300" y="6534099"/>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153137</xdr:rowOff>
    </xdr:from>
    <xdr:to>
      <xdr:col>116</xdr:col>
      <xdr:colOff>114300</xdr:colOff>
      <xdr:row>30</xdr:row>
      <xdr:rowOff>83287</xdr:rowOff>
    </xdr:to>
    <xdr:sp macro="" textlink="">
      <xdr:nvSpPr>
        <xdr:cNvPr id="752" name="楕円 751"/>
        <xdr:cNvSpPr/>
      </xdr:nvSpPr>
      <xdr:spPr>
        <a:xfrm>
          <a:off x="22110700" y="51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106164</xdr:rowOff>
    </xdr:from>
    <xdr:ext cx="534377" cy="259045"/>
    <xdr:sp macro="" textlink="">
      <xdr:nvSpPr>
        <xdr:cNvPr id="753" name="投資及び出資金該当値テキスト"/>
        <xdr:cNvSpPr txBox="1"/>
      </xdr:nvSpPr>
      <xdr:spPr>
        <a:xfrm>
          <a:off x="22212300" y="50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169063</xdr:rowOff>
    </xdr:from>
    <xdr:to>
      <xdr:col>112</xdr:col>
      <xdr:colOff>38100</xdr:colOff>
      <xdr:row>37</xdr:row>
      <xdr:rowOff>99213</xdr:rowOff>
    </xdr:to>
    <xdr:sp macro="" textlink="">
      <xdr:nvSpPr>
        <xdr:cNvPr id="754" name="楕円 753"/>
        <xdr:cNvSpPr/>
      </xdr:nvSpPr>
      <xdr:spPr>
        <a:xfrm>
          <a:off x="212725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115740</xdr:rowOff>
    </xdr:from>
    <xdr:ext cx="469744" cy="259045"/>
    <xdr:sp macro="" textlink="">
      <xdr:nvSpPr>
        <xdr:cNvPr id="755" name="テキスト ボックス 754"/>
        <xdr:cNvSpPr txBox="1"/>
      </xdr:nvSpPr>
      <xdr:spPr>
        <a:xfrm>
          <a:off x="21088428" y="61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96368</xdr:rowOff>
    </xdr:from>
    <xdr:to>
      <xdr:col>107</xdr:col>
      <xdr:colOff>101600</xdr:colOff>
      <xdr:row>38</xdr:row>
      <xdr:rowOff>26518</xdr:rowOff>
    </xdr:to>
    <xdr:sp macro="" textlink="">
      <xdr:nvSpPr>
        <xdr:cNvPr id="756" name="楕円 755"/>
        <xdr:cNvSpPr/>
      </xdr:nvSpPr>
      <xdr:spPr>
        <a:xfrm>
          <a:off x="20383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43045</xdr:rowOff>
    </xdr:from>
    <xdr:ext cx="469744" cy="259045"/>
    <xdr:sp macro="" textlink="">
      <xdr:nvSpPr>
        <xdr:cNvPr id="757" name="テキスト ボックス 756"/>
        <xdr:cNvSpPr txBox="1"/>
      </xdr:nvSpPr>
      <xdr:spPr>
        <a:xfrm>
          <a:off x="20199428" y="62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35789</xdr:rowOff>
    </xdr:from>
    <xdr:to>
      <xdr:col>102</xdr:col>
      <xdr:colOff>165100</xdr:colOff>
      <xdr:row>38</xdr:row>
      <xdr:rowOff>137389</xdr:rowOff>
    </xdr:to>
    <xdr:sp macro="" textlink="">
      <xdr:nvSpPr>
        <xdr:cNvPr id="758" name="楕円 757"/>
        <xdr:cNvSpPr/>
      </xdr:nvSpPr>
      <xdr:spPr>
        <a:xfrm>
          <a:off x="19494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153916</xdr:rowOff>
    </xdr:from>
    <xdr:ext cx="469744" cy="259045"/>
    <xdr:sp macro="" textlink="">
      <xdr:nvSpPr>
        <xdr:cNvPr id="759" name="テキスト ボックス 758"/>
        <xdr:cNvSpPr txBox="1"/>
      </xdr:nvSpPr>
      <xdr:spPr>
        <a:xfrm>
          <a:off x="19310428" y="6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139649</xdr:rowOff>
    </xdr:from>
    <xdr:to>
      <xdr:col>98</xdr:col>
      <xdr:colOff>38100</xdr:colOff>
      <xdr:row>38</xdr:row>
      <xdr:rowOff>69799</xdr:rowOff>
    </xdr:to>
    <xdr:sp macro="" textlink="">
      <xdr:nvSpPr>
        <xdr:cNvPr id="760" name="楕円 759"/>
        <xdr:cNvSpPr/>
      </xdr:nvSpPr>
      <xdr:spPr>
        <a:xfrm>
          <a:off x="18605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86326</xdr:rowOff>
    </xdr:from>
    <xdr:ext cx="469744" cy="259045"/>
    <xdr:sp macro="" textlink="">
      <xdr:nvSpPr>
        <xdr:cNvPr id="761" name="テキスト ボックス 760"/>
        <xdr:cNvSpPr txBox="1"/>
      </xdr:nvSpPr>
      <xdr:spPr>
        <a:xfrm>
          <a:off x="18421428" y="62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143488</xdr:rowOff>
    </xdr:from>
    <xdr:to>
      <xdr:col>116</xdr:col>
      <xdr:colOff>63500</xdr:colOff>
      <xdr:row>73</xdr:row>
      <xdr:rowOff>143521</xdr:rowOff>
    </xdr:to>
    <xdr:cxnSp macro="">
      <xdr:nvCxnSpPr>
        <xdr:cNvPr id="850" name="直線コネクタ 849"/>
        <xdr:cNvCxnSpPr/>
      </xdr:nvCxnSpPr>
      <xdr:spPr>
        <a:xfrm>
          <a:off x="21323300" y="12487888"/>
          <a:ext cx="838200" cy="1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143488</xdr:rowOff>
    </xdr:from>
    <xdr:to>
      <xdr:col>111</xdr:col>
      <xdr:colOff>177800</xdr:colOff>
      <xdr:row>73</xdr:row>
      <xdr:rowOff>48031</xdr:rowOff>
    </xdr:to>
    <xdr:cxnSp macro="">
      <xdr:nvCxnSpPr>
        <xdr:cNvPr id="853" name="直線コネクタ 852"/>
        <xdr:cNvCxnSpPr/>
      </xdr:nvCxnSpPr>
      <xdr:spPr>
        <a:xfrm flipV="1">
          <a:off x="20434300" y="12487888"/>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48031</xdr:rowOff>
    </xdr:from>
    <xdr:to>
      <xdr:col>107</xdr:col>
      <xdr:colOff>50800</xdr:colOff>
      <xdr:row>73</xdr:row>
      <xdr:rowOff>83562</xdr:rowOff>
    </xdr:to>
    <xdr:cxnSp macro="">
      <xdr:nvCxnSpPr>
        <xdr:cNvPr id="856" name="直線コネクタ 855"/>
        <xdr:cNvCxnSpPr/>
      </xdr:nvCxnSpPr>
      <xdr:spPr>
        <a:xfrm flipV="1">
          <a:off x="19545300" y="1256388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83562</xdr:rowOff>
    </xdr:from>
    <xdr:to>
      <xdr:col>102</xdr:col>
      <xdr:colOff>114300</xdr:colOff>
      <xdr:row>73</xdr:row>
      <xdr:rowOff>112105</xdr:rowOff>
    </xdr:to>
    <xdr:cxnSp macro="">
      <xdr:nvCxnSpPr>
        <xdr:cNvPr id="859" name="直線コネクタ 858"/>
        <xdr:cNvCxnSpPr/>
      </xdr:nvCxnSpPr>
      <xdr:spPr>
        <a:xfrm flipV="1">
          <a:off x="18656300" y="12599412"/>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92721</xdr:rowOff>
    </xdr:from>
    <xdr:to>
      <xdr:col>116</xdr:col>
      <xdr:colOff>114300</xdr:colOff>
      <xdr:row>74</xdr:row>
      <xdr:rowOff>22871</xdr:rowOff>
    </xdr:to>
    <xdr:sp macro="" textlink="">
      <xdr:nvSpPr>
        <xdr:cNvPr id="869" name="楕円 868"/>
        <xdr:cNvSpPr/>
      </xdr:nvSpPr>
      <xdr:spPr>
        <a:xfrm>
          <a:off x="22110700" y="126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115598</xdr:rowOff>
    </xdr:from>
    <xdr:ext cx="534377" cy="259045"/>
    <xdr:sp macro="" textlink="">
      <xdr:nvSpPr>
        <xdr:cNvPr id="870" name="繰出金該当値テキスト"/>
        <xdr:cNvSpPr txBox="1"/>
      </xdr:nvSpPr>
      <xdr:spPr>
        <a:xfrm>
          <a:off x="22212300" y="124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92688</xdr:rowOff>
    </xdr:from>
    <xdr:to>
      <xdr:col>112</xdr:col>
      <xdr:colOff>38100</xdr:colOff>
      <xdr:row>73</xdr:row>
      <xdr:rowOff>22838</xdr:rowOff>
    </xdr:to>
    <xdr:sp macro="" textlink="">
      <xdr:nvSpPr>
        <xdr:cNvPr id="871" name="楕円 870"/>
        <xdr:cNvSpPr/>
      </xdr:nvSpPr>
      <xdr:spPr>
        <a:xfrm>
          <a:off x="21272500" y="124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39365</xdr:rowOff>
    </xdr:from>
    <xdr:ext cx="534377" cy="259045"/>
    <xdr:sp macro="" textlink="">
      <xdr:nvSpPr>
        <xdr:cNvPr id="872" name="テキスト ボックス 871"/>
        <xdr:cNvSpPr txBox="1"/>
      </xdr:nvSpPr>
      <xdr:spPr>
        <a:xfrm>
          <a:off x="21056111" y="122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168681</xdr:rowOff>
    </xdr:from>
    <xdr:to>
      <xdr:col>107</xdr:col>
      <xdr:colOff>101600</xdr:colOff>
      <xdr:row>73</xdr:row>
      <xdr:rowOff>98831</xdr:rowOff>
    </xdr:to>
    <xdr:sp macro="" textlink="">
      <xdr:nvSpPr>
        <xdr:cNvPr id="873" name="楕円 872"/>
        <xdr:cNvSpPr/>
      </xdr:nvSpPr>
      <xdr:spPr>
        <a:xfrm>
          <a:off x="20383500" y="125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115358</xdr:rowOff>
    </xdr:from>
    <xdr:ext cx="534377" cy="259045"/>
    <xdr:sp macro="" textlink="">
      <xdr:nvSpPr>
        <xdr:cNvPr id="874" name="テキスト ボックス 873"/>
        <xdr:cNvSpPr txBox="1"/>
      </xdr:nvSpPr>
      <xdr:spPr>
        <a:xfrm>
          <a:off x="20167111" y="122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32762</xdr:rowOff>
    </xdr:from>
    <xdr:to>
      <xdr:col>102</xdr:col>
      <xdr:colOff>165100</xdr:colOff>
      <xdr:row>73</xdr:row>
      <xdr:rowOff>134362</xdr:rowOff>
    </xdr:to>
    <xdr:sp macro="" textlink="">
      <xdr:nvSpPr>
        <xdr:cNvPr id="875" name="楕円 874"/>
        <xdr:cNvSpPr/>
      </xdr:nvSpPr>
      <xdr:spPr>
        <a:xfrm>
          <a:off x="19494500" y="125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125489</xdr:rowOff>
    </xdr:from>
    <xdr:ext cx="534377" cy="259045"/>
    <xdr:sp macro="" textlink="">
      <xdr:nvSpPr>
        <xdr:cNvPr id="876" name="テキスト ボックス 875"/>
        <xdr:cNvSpPr txBox="1"/>
      </xdr:nvSpPr>
      <xdr:spPr>
        <a:xfrm>
          <a:off x="19278111" y="126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61305</xdr:rowOff>
    </xdr:from>
    <xdr:to>
      <xdr:col>98</xdr:col>
      <xdr:colOff>38100</xdr:colOff>
      <xdr:row>73</xdr:row>
      <xdr:rowOff>162905</xdr:rowOff>
    </xdr:to>
    <xdr:sp macro="" textlink="">
      <xdr:nvSpPr>
        <xdr:cNvPr id="877" name="楕円 876"/>
        <xdr:cNvSpPr/>
      </xdr:nvSpPr>
      <xdr:spPr>
        <a:xfrm>
          <a:off x="18605500" y="125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154032</xdr:rowOff>
    </xdr:from>
    <xdr:ext cx="534377" cy="259045"/>
    <xdr:sp macro="" textlink="">
      <xdr:nvSpPr>
        <xdr:cNvPr id="878" name="テキスト ボックス 877"/>
        <xdr:cNvSpPr txBox="1"/>
      </xdr:nvSpPr>
      <xdr:spPr>
        <a:xfrm>
          <a:off x="18389111" y="1266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586,082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窓口受付等包括委託及び自動車運転管理等包括委託に伴う予算の組替え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類似団体平均より低い値で推移しているが、年々増加傾向にある。令和２年度においては、市内保育園の認定こども園化などによる認定こども園等施設型給付費の増及び市内にある地域型保育所施設全体の定員増による地域型保育給付費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積立金は、類似団体平均より低い値で推移しているが、令和２年度においては、公共施設整備基金、学校施設整備基金、大井川流域観光拠点整備基金への積立金の減などにより、前年度に比べ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投資及び出資金は、類似団体平均より高い値で推移しているが、令和２年度においては、新病院建設事業に対する病院事業会計繰出金の増などにより、前年度に比べ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97,748
96,269
315.70
58,363,307
57,288,322
829,085
22,359,980
41,795,386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106782</xdr:rowOff>
    </xdr:from>
    <xdr:to>
      <xdr:col>24</xdr:col>
      <xdr:colOff>63500</xdr:colOff>
      <xdr:row>38</xdr:row>
      <xdr:rowOff>140615</xdr:rowOff>
    </xdr:to>
    <xdr:cxnSp macro="">
      <xdr:nvCxnSpPr>
        <xdr:cNvPr id="59" name="直線コネクタ 58"/>
        <xdr:cNvCxnSpPr/>
      </xdr:nvCxnSpPr>
      <xdr:spPr>
        <a:xfrm>
          <a:off x="3797300" y="662188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32258</xdr:rowOff>
    </xdr:from>
    <xdr:to>
      <xdr:col>19</xdr:col>
      <xdr:colOff>177800</xdr:colOff>
      <xdr:row>38</xdr:row>
      <xdr:rowOff>106782</xdr:rowOff>
    </xdr:to>
    <xdr:cxnSp macro="">
      <xdr:nvCxnSpPr>
        <xdr:cNvPr id="62" name="直線コネクタ 61"/>
        <xdr:cNvCxnSpPr/>
      </xdr:nvCxnSpPr>
      <xdr:spPr>
        <a:xfrm>
          <a:off x="2908300" y="654735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32258</xdr:rowOff>
    </xdr:from>
    <xdr:to>
      <xdr:col>15</xdr:col>
      <xdr:colOff>50800</xdr:colOff>
      <xdr:row>38</xdr:row>
      <xdr:rowOff>72034</xdr:rowOff>
    </xdr:to>
    <xdr:cxnSp macro="">
      <xdr:nvCxnSpPr>
        <xdr:cNvPr id="65" name="直線コネクタ 64"/>
        <xdr:cNvCxnSpPr/>
      </xdr:nvCxnSpPr>
      <xdr:spPr>
        <a:xfrm flipV="1">
          <a:off x="2019300" y="654735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72034</xdr:rowOff>
    </xdr:from>
    <xdr:to>
      <xdr:col>10</xdr:col>
      <xdr:colOff>114300</xdr:colOff>
      <xdr:row>38</xdr:row>
      <xdr:rowOff>99466</xdr:rowOff>
    </xdr:to>
    <xdr:cxnSp macro="">
      <xdr:nvCxnSpPr>
        <xdr:cNvPr id="68" name="直線コネクタ 67"/>
        <xdr:cNvCxnSpPr/>
      </xdr:nvCxnSpPr>
      <xdr:spPr>
        <a:xfrm flipV="1">
          <a:off x="1130300" y="658713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89815</xdr:rowOff>
    </xdr:from>
    <xdr:to>
      <xdr:col>24</xdr:col>
      <xdr:colOff>114300</xdr:colOff>
      <xdr:row>39</xdr:row>
      <xdr:rowOff>19965</xdr:rowOff>
    </xdr:to>
    <xdr:sp macro="" textlink="">
      <xdr:nvSpPr>
        <xdr:cNvPr id="78" name="楕円 77"/>
        <xdr:cNvSpPr/>
      </xdr:nvSpPr>
      <xdr:spPr>
        <a:xfrm>
          <a:off x="4584700" y="66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4742</xdr:rowOff>
    </xdr:from>
    <xdr:ext cx="469744" cy="259045"/>
    <xdr:sp macro="" textlink="">
      <xdr:nvSpPr>
        <xdr:cNvPr id="79" name="議会費該当値テキスト"/>
        <xdr:cNvSpPr txBox="1"/>
      </xdr:nvSpPr>
      <xdr:spPr>
        <a:xfrm>
          <a:off x="4686300" y="65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55982</xdr:rowOff>
    </xdr:from>
    <xdr:to>
      <xdr:col>20</xdr:col>
      <xdr:colOff>38100</xdr:colOff>
      <xdr:row>38</xdr:row>
      <xdr:rowOff>157582</xdr:rowOff>
    </xdr:to>
    <xdr:sp macro="" textlink="">
      <xdr:nvSpPr>
        <xdr:cNvPr id="80" name="楕円 79"/>
        <xdr:cNvSpPr/>
      </xdr:nvSpPr>
      <xdr:spPr>
        <a:xfrm>
          <a:off x="3746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148709</xdr:rowOff>
    </xdr:from>
    <xdr:ext cx="469744" cy="259045"/>
    <xdr:sp macro="" textlink="">
      <xdr:nvSpPr>
        <xdr:cNvPr id="81" name="テキスト ボックス 80"/>
        <xdr:cNvSpPr txBox="1"/>
      </xdr:nvSpPr>
      <xdr:spPr>
        <a:xfrm>
          <a:off x="3562428" y="666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152908</xdr:rowOff>
    </xdr:from>
    <xdr:to>
      <xdr:col>15</xdr:col>
      <xdr:colOff>101600</xdr:colOff>
      <xdr:row>38</xdr:row>
      <xdr:rowOff>83058</xdr:rowOff>
    </xdr:to>
    <xdr:sp macro="" textlink="">
      <xdr:nvSpPr>
        <xdr:cNvPr id="82" name="楕円 81"/>
        <xdr:cNvSpPr/>
      </xdr:nvSpPr>
      <xdr:spPr>
        <a:xfrm>
          <a:off x="2857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74185</xdr:rowOff>
    </xdr:from>
    <xdr:ext cx="469744" cy="259045"/>
    <xdr:sp macro="" textlink="">
      <xdr:nvSpPr>
        <xdr:cNvPr id="83" name="テキスト ボックス 82"/>
        <xdr:cNvSpPr txBox="1"/>
      </xdr:nvSpPr>
      <xdr:spPr>
        <a:xfrm>
          <a:off x="2673428" y="658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21234</xdr:rowOff>
    </xdr:from>
    <xdr:to>
      <xdr:col>10</xdr:col>
      <xdr:colOff>165100</xdr:colOff>
      <xdr:row>38</xdr:row>
      <xdr:rowOff>122834</xdr:rowOff>
    </xdr:to>
    <xdr:sp macro="" textlink="">
      <xdr:nvSpPr>
        <xdr:cNvPr id="84" name="楕円 83"/>
        <xdr:cNvSpPr/>
      </xdr:nvSpPr>
      <xdr:spPr>
        <a:xfrm>
          <a:off x="1968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113961</xdr:rowOff>
    </xdr:from>
    <xdr:ext cx="469744" cy="259045"/>
    <xdr:sp macro="" textlink="">
      <xdr:nvSpPr>
        <xdr:cNvPr id="85" name="テキスト ボックス 84"/>
        <xdr:cNvSpPr txBox="1"/>
      </xdr:nvSpPr>
      <xdr:spPr>
        <a:xfrm>
          <a:off x="1784428" y="662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48666</xdr:rowOff>
    </xdr:from>
    <xdr:to>
      <xdr:col>6</xdr:col>
      <xdr:colOff>38100</xdr:colOff>
      <xdr:row>38</xdr:row>
      <xdr:rowOff>150266</xdr:rowOff>
    </xdr:to>
    <xdr:sp macro="" textlink="">
      <xdr:nvSpPr>
        <xdr:cNvPr id="86" name="楕円 85"/>
        <xdr:cNvSpPr/>
      </xdr:nvSpPr>
      <xdr:spPr>
        <a:xfrm>
          <a:off x="1079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141393</xdr:rowOff>
    </xdr:from>
    <xdr:ext cx="469744" cy="259045"/>
    <xdr:sp macro="" textlink="">
      <xdr:nvSpPr>
        <xdr:cNvPr id="87" name="テキスト ボックス 86"/>
        <xdr:cNvSpPr txBox="1"/>
      </xdr:nvSpPr>
      <xdr:spPr>
        <a:xfrm>
          <a:off x="895428" y="66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157767</xdr:rowOff>
    </xdr:from>
    <xdr:to>
      <xdr:col>24</xdr:col>
      <xdr:colOff>63500</xdr:colOff>
      <xdr:row>58</xdr:row>
      <xdr:rowOff>48999</xdr:rowOff>
    </xdr:to>
    <xdr:cxnSp macro="">
      <xdr:nvCxnSpPr>
        <xdr:cNvPr id="116" name="直線コネクタ 115"/>
        <xdr:cNvCxnSpPr/>
      </xdr:nvCxnSpPr>
      <xdr:spPr>
        <a:xfrm flipV="1">
          <a:off x="3797300" y="9587517"/>
          <a:ext cx="838200" cy="40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48999</xdr:rowOff>
    </xdr:from>
    <xdr:to>
      <xdr:col>19</xdr:col>
      <xdr:colOff>177800</xdr:colOff>
      <xdr:row>58</xdr:row>
      <xdr:rowOff>71531</xdr:rowOff>
    </xdr:to>
    <xdr:cxnSp macro="">
      <xdr:nvCxnSpPr>
        <xdr:cNvPr id="119" name="直線コネクタ 118"/>
        <xdr:cNvCxnSpPr/>
      </xdr:nvCxnSpPr>
      <xdr:spPr>
        <a:xfrm flipV="1">
          <a:off x="2908300" y="9993099"/>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50828</xdr:rowOff>
    </xdr:from>
    <xdr:to>
      <xdr:col>15</xdr:col>
      <xdr:colOff>50800</xdr:colOff>
      <xdr:row>58</xdr:row>
      <xdr:rowOff>71531</xdr:rowOff>
    </xdr:to>
    <xdr:cxnSp macro="">
      <xdr:nvCxnSpPr>
        <xdr:cNvPr id="122" name="直線コネクタ 121"/>
        <xdr:cNvCxnSpPr/>
      </xdr:nvCxnSpPr>
      <xdr:spPr>
        <a:xfrm>
          <a:off x="2019300" y="9994928"/>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50828</xdr:rowOff>
    </xdr:from>
    <xdr:to>
      <xdr:col>10</xdr:col>
      <xdr:colOff>114300</xdr:colOff>
      <xdr:row>58</xdr:row>
      <xdr:rowOff>54977</xdr:rowOff>
    </xdr:to>
    <xdr:cxnSp macro="">
      <xdr:nvCxnSpPr>
        <xdr:cNvPr id="125" name="直線コネクタ 124"/>
        <xdr:cNvCxnSpPr/>
      </xdr:nvCxnSpPr>
      <xdr:spPr>
        <a:xfrm flipV="1">
          <a:off x="1130300" y="9994928"/>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106967</xdr:rowOff>
    </xdr:from>
    <xdr:to>
      <xdr:col>24</xdr:col>
      <xdr:colOff>114300</xdr:colOff>
      <xdr:row>56</xdr:row>
      <xdr:rowOff>37117</xdr:rowOff>
    </xdr:to>
    <xdr:sp macro="" textlink="">
      <xdr:nvSpPr>
        <xdr:cNvPr id="135" name="楕円 134"/>
        <xdr:cNvSpPr/>
      </xdr:nvSpPr>
      <xdr:spPr>
        <a:xfrm>
          <a:off x="4584700" y="95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21894</xdr:rowOff>
    </xdr:from>
    <xdr:ext cx="599010" cy="259045"/>
    <xdr:sp macro="" textlink="">
      <xdr:nvSpPr>
        <xdr:cNvPr id="136" name="総務費該当値テキスト"/>
        <xdr:cNvSpPr txBox="1"/>
      </xdr:nvSpPr>
      <xdr:spPr>
        <a:xfrm>
          <a:off x="4686300" y="945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169649</xdr:rowOff>
    </xdr:from>
    <xdr:to>
      <xdr:col>20</xdr:col>
      <xdr:colOff>38100</xdr:colOff>
      <xdr:row>58</xdr:row>
      <xdr:rowOff>99799</xdr:rowOff>
    </xdr:to>
    <xdr:sp macro="" textlink="">
      <xdr:nvSpPr>
        <xdr:cNvPr id="137" name="楕円 136"/>
        <xdr:cNvSpPr/>
      </xdr:nvSpPr>
      <xdr:spPr>
        <a:xfrm>
          <a:off x="3746500" y="99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90926</xdr:rowOff>
    </xdr:from>
    <xdr:ext cx="534377" cy="259045"/>
    <xdr:sp macro="" textlink="">
      <xdr:nvSpPr>
        <xdr:cNvPr id="138" name="テキスト ボックス 137"/>
        <xdr:cNvSpPr txBox="1"/>
      </xdr:nvSpPr>
      <xdr:spPr>
        <a:xfrm>
          <a:off x="3530111" y="100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20731</xdr:rowOff>
    </xdr:from>
    <xdr:to>
      <xdr:col>15</xdr:col>
      <xdr:colOff>101600</xdr:colOff>
      <xdr:row>58</xdr:row>
      <xdr:rowOff>122331</xdr:rowOff>
    </xdr:to>
    <xdr:sp macro="" textlink="">
      <xdr:nvSpPr>
        <xdr:cNvPr id="139" name="楕円 138"/>
        <xdr:cNvSpPr/>
      </xdr:nvSpPr>
      <xdr:spPr>
        <a:xfrm>
          <a:off x="2857500" y="99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113458</xdr:rowOff>
    </xdr:from>
    <xdr:ext cx="534377" cy="259045"/>
    <xdr:sp macro="" textlink="">
      <xdr:nvSpPr>
        <xdr:cNvPr id="140" name="テキスト ボックス 139"/>
        <xdr:cNvSpPr txBox="1"/>
      </xdr:nvSpPr>
      <xdr:spPr>
        <a:xfrm>
          <a:off x="2641111" y="100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xdr:rowOff>
    </xdr:from>
    <xdr:to>
      <xdr:col>10</xdr:col>
      <xdr:colOff>165100</xdr:colOff>
      <xdr:row>58</xdr:row>
      <xdr:rowOff>101628</xdr:rowOff>
    </xdr:to>
    <xdr:sp macro="" textlink="">
      <xdr:nvSpPr>
        <xdr:cNvPr id="141" name="楕円 140"/>
        <xdr:cNvSpPr/>
      </xdr:nvSpPr>
      <xdr:spPr>
        <a:xfrm>
          <a:off x="1968500" y="99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92755</xdr:rowOff>
    </xdr:from>
    <xdr:ext cx="534377" cy="259045"/>
    <xdr:sp macro="" textlink="">
      <xdr:nvSpPr>
        <xdr:cNvPr id="142" name="テキスト ボックス 141"/>
        <xdr:cNvSpPr txBox="1"/>
      </xdr:nvSpPr>
      <xdr:spPr>
        <a:xfrm>
          <a:off x="1752111" y="100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4177</xdr:rowOff>
    </xdr:from>
    <xdr:to>
      <xdr:col>6</xdr:col>
      <xdr:colOff>38100</xdr:colOff>
      <xdr:row>58</xdr:row>
      <xdr:rowOff>105777</xdr:rowOff>
    </xdr:to>
    <xdr:sp macro="" textlink="">
      <xdr:nvSpPr>
        <xdr:cNvPr id="143" name="楕円 142"/>
        <xdr:cNvSpPr/>
      </xdr:nvSpPr>
      <xdr:spPr>
        <a:xfrm>
          <a:off x="1079500" y="99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96904</xdr:rowOff>
    </xdr:from>
    <xdr:ext cx="534377" cy="259045"/>
    <xdr:sp macro="" textlink="">
      <xdr:nvSpPr>
        <xdr:cNvPr id="144" name="テキスト ボックス 143"/>
        <xdr:cNvSpPr txBox="1"/>
      </xdr:nvSpPr>
      <xdr:spPr>
        <a:xfrm>
          <a:off x="863111" y="100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89212</xdr:rowOff>
    </xdr:from>
    <xdr:to>
      <xdr:col>24</xdr:col>
      <xdr:colOff>63500</xdr:colOff>
      <xdr:row>76</xdr:row>
      <xdr:rowOff>157128</xdr:rowOff>
    </xdr:to>
    <xdr:cxnSp macro="">
      <xdr:nvCxnSpPr>
        <xdr:cNvPr id="176" name="直線コネクタ 175"/>
        <xdr:cNvCxnSpPr/>
      </xdr:nvCxnSpPr>
      <xdr:spPr>
        <a:xfrm flipV="1">
          <a:off x="3797300" y="13119412"/>
          <a:ext cx="838200" cy="6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157128</xdr:rowOff>
    </xdr:from>
    <xdr:to>
      <xdr:col>19</xdr:col>
      <xdr:colOff>177800</xdr:colOff>
      <xdr:row>77</xdr:row>
      <xdr:rowOff>46910</xdr:rowOff>
    </xdr:to>
    <xdr:cxnSp macro="">
      <xdr:nvCxnSpPr>
        <xdr:cNvPr id="179" name="直線コネクタ 178"/>
        <xdr:cNvCxnSpPr/>
      </xdr:nvCxnSpPr>
      <xdr:spPr>
        <a:xfrm flipV="1">
          <a:off x="2908300" y="13187328"/>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35621</xdr:rowOff>
    </xdr:from>
    <xdr:to>
      <xdr:col>15</xdr:col>
      <xdr:colOff>50800</xdr:colOff>
      <xdr:row>77</xdr:row>
      <xdr:rowOff>46910</xdr:rowOff>
    </xdr:to>
    <xdr:cxnSp macro="">
      <xdr:nvCxnSpPr>
        <xdr:cNvPr id="182" name="直線コネクタ 181"/>
        <xdr:cNvCxnSpPr/>
      </xdr:nvCxnSpPr>
      <xdr:spPr>
        <a:xfrm>
          <a:off x="2019300" y="1323727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35621</xdr:rowOff>
    </xdr:from>
    <xdr:to>
      <xdr:col>10</xdr:col>
      <xdr:colOff>114300</xdr:colOff>
      <xdr:row>77</xdr:row>
      <xdr:rowOff>152088</xdr:rowOff>
    </xdr:to>
    <xdr:cxnSp macro="">
      <xdr:nvCxnSpPr>
        <xdr:cNvPr id="185" name="直線コネクタ 184"/>
        <xdr:cNvCxnSpPr/>
      </xdr:nvCxnSpPr>
      <xdr:spPr>
        <a:xfrm flipV="1">
          <a:off x="1130300" y="13237271"/>
          <a:ext cx="889000" cy="1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38412</xdr:rowOff>
    </xdr:from>
    <xdr:to>
      <xdr:col>24</xdr:col>
      <xdr:colOff>114300</xdr:colOff>
      <xdr:row>76</xdr:row>
      <xdr:rowOff>140012</xdr:rowOff>
    </xdr:to>
    <xdr:sp macro="" textlink="">
      <xdr:nvSpPr>
        <xdr:cNvPr id="195" name="楕円 194"/>
        <xdr:cNvSpPr/>
      </xdr:nvSpPr>
      <xdr:spPr>
        <a:xfrm>
          <a:off x="4584700" y="130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16839</xdr:rowOff>
    </xdr:from>
    <xdr:ext cx="599010" cy="259045"/>
    <xdr:sp macro="" textlink="">
      <xdr:nvSpPr>
        <xdr:cNvPr id="196" name="民生費該当値テキスト"/>
        <xdr:cNvSpPr txBox="1"/>
      </xdr:nvSpPr>
      <xdr:spPr>
        <a:xfrm>
          <a:off x="4686300" y="1304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106328</xdr:rowOff>
    </xdr:from>
    <xdr:to>
      <xdr:col>20</xdr:col>
      <xdr:colOff>38100</xdr:colOff>
      <xdr:row>77</xdr:row>
      <xdr:rowOff>36478</xdr:rowOff>
    </xdr:to>
    <xdr:sp macro="" textlink="">
      <xdr:nvSpPr>
        <xdr:cNvPr id="197" name="楕円 196"/>
        <xdr:cNvSpPr/>
      </xdr:nvSpPr>
      <xdr:spPr>
        <a:xfrm>
          <a:off x="3746500" y="131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27605</xdr:rowOff>
    </xdr:from>
    <xdr:ext cx="599010" cy="259045"/>
    <xdr:sp macro="" textlink="">
      <xdr:nvSpPr>
        <xdr:cNvPr id="198" name="テキスト ボックス 197"/>
        <xdr:cNvSpPr txBox="1"/>
      </xdr:nvSpPr>
      <xdr:spPr>
        <a:xfrm>
          <a:off x="3497795" y="1322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167560</xdr:rowOff>
    </xdr:from>
    <xdr:to>
      <xdr:col>15</xdr:col>
      <xdr:colOff>101600</xdr:colOff>
      <xdr:row>77</xdr:row>
      <xdr:rowOff>97710</xdr:rowOff>
    </xdr:to>
    <xdr:sp macro="" textlink="">
      <xdr:nvSpPr>
        <xdr:cNvPr id="199" name="楕円 198"/>
        <xdr:cNvSpPr/>
      </xdr:nvSpPr>
      <xdr:spPr>
        <a:xfrm>
          <a:off x="2857500" y="131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88837</xdr:rowOff>
    </xdr:from>
    <xdr:ext cx="599010" cy="259045"/>
    <xdr:sp macro="" textlink="">
      <xdr:nvSpPr>
        <xdr:cNvPr id="200" name="テキスト ボックス 199"/>
        <xdr:cNvSpPr txBox="1"/>
      </xdr:nvSpPr>
      <xdr:spPr>
        <a:xfrm>
          <a:off x="2608795" y="132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156271</xdr:rowOff>
    </xdr:from>
    <xdr:to>
      <xdr:col>10</xdr:col>
      <xdr:colOff>165100</xdr:colOff>
      <xdr:row>77</xdr:row>
      <xdr:rowOff>86421</xdr:rowOff>
    </xdr:to>
    <xdr:sp macro="" textlink="">
      <xdr:nvSpPr>
        <xdr:cNvPr id="201" name="楕円 200"/>
        <xdr:cNvSpPr/>
      </xdr:nvSpPr>
      <xdr:spPr>
        <a:xfrm>
          <a:off x="1968500" y="131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77548</xdr:rowOff>
    </xdr:from>
    <xdr:ext cx="599010" cy="259045"/>
    <xdr:sp macro="" textlink="">
      <xdr:nvSpPr>
        <xdr:cNvPr id="202" name="テキスト ボックス 201"/>
        <xdr:cNvSpPr txBox="1"/>
      </xdr:nvSpPr>
      <xdr:spPr>
        <a:xfrm>
          <a:off x="1719795" y="132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101288</xdr:rowOff>
    </xdr:from>
    <xdr:to>
      <xdr:col>6</xdr:col>
      <xdr:colOff>38100</xdr:colOff>
      <xdr:row>78</xdr:row>
      <xdr:rowOff>31438</xdr:rowOff>
    </xdr:to>
    <xdr:sp macro="" textlink="">
      <xdr:nvSpPr>
        <xdr:cNvPr id="203" name="楕円 202"/>
        <xdr:cNvSpPr/>
      </xdr:nvSpPr>
      <xdr:spPr>
        <a:xfrm>
          <a:off x="1079500" y="133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22565</xdr:rowOff>
    </xdr:from>
    <xdr:ext cx="599010" cy="259045"/>
    <xdr:sp macro="" textlink="">
      <xdr:nvSpPr>
        <xdr:cNvPr id="204" name="テキスト ボックス 203"/>
        <xdr:cNvSpPr txBox="1"/>
      </xdr:nvSpPr>
      <xdr:spPr>
        <a:xfrm>
          <a:off x="830795" y="133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68971</xdr:rowOff>
    </xdr:from>
    <xdr:to>
      <xdr:col>24</xdr:col>
      <xdr:colOff>63500</xdr:colOff>
      <xdr:row>96</xdr:row>
      <xdr:rowOff>142024</xdr:rowOff>
    </xdr:to>
    <xdr:cxnSp macro="">
      <xdr:nvCxnSpPr>
        <xdr:cNvPr id="233" name="直線コネクタ 232"/>
        <xdr:cNvCxnSpPr/>
      </xdr:nvCxnSpPr>
      <xdr:spPr>
        <a:xfrm flipV="1">
          <a:off x="3797300" y="16356721"/>
          <a:ext cx="838200" cy="24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142024</xdr:rowOff>
    </xdr:from>
    <xdr:to>
      <xdr:col>19</xdr:col>
      <xdr:colOff>177800</xdr:colOff>
      <xdr:row>97</xdr:row>
      <xdr:rowOff>80446</xdr:rowOff>
    </xdr:to>
    <xdr:cxnSp macro="">
      <xdr:nvCxnSpPr>
        <xdr:cNvPr id="236" name="直線コネクタ 235"/>
        <xdr:cNvCxnSpPr/>
      </xdr:nvCxnSpPr>
      <xdr:spPr>
        <a:xfrm flipV="1">
          <a:off x="2908300" y="16601224"/>
          <a:ext cx="889000" cy="10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80446</xdr:rowOff>
    </xdr:from>
    <xdr:to>
      <xdr:col>15</xdr:col>
      <xdr:colOff>50800</xdr:colOff>
      <xdr:row>97</xdr:row>
      <xdr:rowOff>101760</xdr:rowOff>
    </xdr:to>
    <xdr:cxnSp macro="">
      <xdr:nvCxnSpPr>
        <xdr:cNvPr id="239" name="直線コネクタ 238"/>
        <xdr:cNvCxnSpPr/>
      </xdr:nvCxnSpPr>
      <xdr:spPr>
        <a:xfrm flipV="1">
          <a:off x="2019300" y="16711096"/>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97363</xdr:rowOff>
    </xdr:from>
    <xdr:to>
      <xdr:col>10</xdr:col>
      <xdr:colOff>114300</xdr:colOff>
      <xdr:row>97</xdr:row>
      <xdr:rowOff>101760</xdr:rowOff>
    </xdr:to>
    <xdr:cxnSp macro="">
      <xdr:nvCxnSpPr>
        <xdr:cNvPr id="242" name="直線コネクタ 241"/>
        <xdr:cNvCxnSpPr/>
      </xdr:nvCxnSpPr>
      <xdr:spPr>
        <a:xfrm>
          <a:off x="1130300" y="16728013"/>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18171</xdr:rowOff>
    </xdr:from>
    <xdr:to>
      <xdr:col>24</xdr:col>
      <xdr:colOff>114300</xdr:colOff>
      <xdr:row>95</xdr:row>
      <xdr:rowOff>119771</xdr:rowOff>
    </xdr:to>
    <xdr:sp macro="" textlink="">
      <xdr:nvSpPr>
        <xdr:cNvPr id="252" name="楕円 251"/>
        <xdr:cNvSpPr/>
      </xdr:nvSpPr>
      <xdr:spPr>
        <a:xfrm>
          <a:off x="4584700" y="163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41048</xdr:rowOff>
    </xdr:from>
    <xdr:ext cx="534377" cy="259045"/>
    <xdr:sp macro="" textlink="">
      <xdr:nvSpPr>
        <xdr:cNvPr id="253" name="衛生費該当値テキスト"/>
        <xdr:cNvSpPr txBox="1"/>
      </xdr:nvSpPr>
      <xdr:spPr>
        <a:xfrm>
          <a:off x="4686300" y="16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91224</xdr:rowOff>
    </xdr:from>
    <xdr:to>
      <xdr:col>20</xdr:col>
      <xdr:colOff>38100</xdr:colOff>
      <xdr:row>97</xdr:row>
      <xdr:rowOff>21374</xdr:rowOff>
    </xdr:to>
    <xdr:sp macro="" textlink="">
      <xdr:nvSpPr>
        <xdr:cNvPr id="254" name="楕円 253"/>
        <xdr:cNvSpPr/>
      </xdr:nvSpPr>
      <xdr:spPr>
        <a:xfrm>
          <a:off x="3746500" y="165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37901</xdr:rowOff>
    </xdr:from>
    <xdr:ext cx="534377" cy="259045"/>
    <xdr:sp macro="" textlink="">
      <xdr:nvSpPr>
        <xdr:cNvPr id="255" name="テキスト ボックス 254"/>
        <xdr:cNvSpPr txBox="1"/>
      </xdr:nvSpPr>
      <xdr:spPr>
        <a:xfrm>
          <a:off x="3530111" y="1632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29646</xdr:rowOff>
    </xdr:from>
    <xdr:to>
      <xdr:col>15</xdr:col>
      <xdr:colOff>101600</xdr:colOff>
      <xdr:row>97</xdr:row>
      <xdr:rowOff>131246</xdr:rowOff>
    </xdr:to>
    <xdr:sp macro="" textlink="">
      <xdr:nvSpPr>
        <xdr:cNvPr id="256" name="楕円 255"/>
        <xdr:cNvSpPr/>
      </xdr:nvSpPr>
      <xdr:spPr>
        <a:xfrm>
          <a:off x="2857500" y="166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147773</xdr:rowOff>
    </xdr:from>
    <xdr:ext cx="534377" cy="259045"/>
    <xdr:sp macro="" textlink="">
      <xdr:nvSpPr>
        <xdr:cNvPr id="257" name="テキスト ボックス 256"/>
        <xdr:cNvSpPr txBox="1"/>
      </xdr:nvSpPr>
      <xdr:spPr>
        <a:xfrm>
          <a:off x="2641111" y="164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50960</xdr:rowOff>
    </xdr:from>
    <xdr:to>
      <xdr:col>10</xdr:col>
      <xdr:colOff>165100</xdr:colOff>
      <xdr:row>97</xdr:row>
      <xdr:rowOff>152560</xdr:rowOff>
    </xdr:to>
    <xdr:sp macro="" textlink="">
      <xdr:nvSpPr>
        <xdr:cNvPr id="258" name="楕円 257"/>
        <xdr:cNvSpPr/>
      </xdr:nvSpPr>
      <xdr:spPr>
        <a:xfrm>
          <a:off x="1968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169087</xdr:rowOff>
    </xdr:from>
    <xdr:ext cx="534377" cy="259045"/>
    <xdr:sp macro="" textlink="">
      <xdr:nvSpPr>
        <xdr:cNvPr id="259" name="テキスト ボックス 258"/>
        <xdr:cNvSpPr txBox="1"/>
      </xdr:nvSpPr>
      <xdr:spPr>
        <a:xfrm>
          <a:off x="1752111" y="16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60" name="楕円 259"/>
        <xdr:cNvSpPr/>
      </xdr:nvSpPr>
      <xdr:spPr>
        <a:xfrm>
          <a:off x="1079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164690</xdr:rowOff>
    </xdr:from>
    <xdr:ext cx="534377" cy="259045"/>
    <xdr:sp macro="" textlink="">
      <xdr:nvSpPr>
        <xdr:cNvPr id="261" name="テキスト ボックス 260"/>
        <xdr:cNvSpPr txBox="1"/>
      </xdr:nvSpPr>
      <xdr:spPr>
        <a:xfrm>
          <a:off x="863111" y="164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6883</xdr:rowOff>
    </xdr:from>
    <xdr:to>
      <xdr:col>55</xdr:col>
      <xdr:colOff>0</xdr:colOff>
      <xdr:row>38</xdr:row>
      <xdr:rowOff>7283</xdr:rowOff>
    </xdr:to>
    <xdr:cxnSp macro="">
      <xdr:nvCxnSpPr>
        <xdr:cNvPr id="286" name="直線コネクタ 285"/>
        <xdr:cNvCxnSpPr/>
      </xdr:nvCxnSpPr>
      <xdr:spPr>
        <a:xfrm>
          <a:off x="9639300" y="652198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6655</xdr:rowOff>
    </xdr:from>
    <xdr:to>
      <xdr:col>50</xdr:col>
      <xdr:colOff>114300</xdr:colOff>
      <xdr:row>38</xdr:row>
      <xdr:rowOff>6883</xdr:rowOff>
    </xdr:to>
    <xdr:cxnSp macro="">
      <xdr:nvCxnSpPr>
        <xdr:cNvPr id="289" name="直線コネクタ 288"/>
        <xdr:cNvCxnSpPr/>
      </xdr:nvCxnSpPr>
      <xdr:spPr>
        <a:xfrm>
          <a:off x="8750300" y="652175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5455</xdr:rowOff>
    </xdr:from>
    <xdr:to>
      <xdr:col>45</xdr:col>
      <xdr:colOff>177800</xdr:colOff>
      <xdr:row>38</xdr:row>
      <xdr:rowOff>6655</xdr:rowOff>
    </xdr:to>
    <xdr:cxnSp macro="">
      <xdr:nvCxnSpPr>
        <xdr:cNvPr id="292" name="直線コネクタ 291"/>
        <xdr:cNvCxnSpPr/>
      </xdr:nvCxnSpPr>
      <xdr:spPr>
        <a:xfrm>
          <a:off x="7861300" y="652055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5455</xdr:rowOff>
    </xdr:from>
    <xdr:to>
      <xdr:col>41</xdr:col>
      <xdr:colOff>50800</xdr:colOff>
      <xdr:row>38</xdr:row>
      <xdr:rowOff>5512</xdr:rowOff>
    </xdr:to>
    <xdr:cxnSp macro="">
      <xdr:nvCxnSpPr>
        <xdr:cNvPr id="295" name="直線コネクタ 294"/>
        <xdr:cNvCxnSpPr/>
      </xdr:nvCxnSpPr>
      <xdr:spPr>
        <a:xfrm flipV="1">
          <a:off x="6972300" y="652055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127933</xdr:rowOff>
    </xdr:from>
    <xdr:to>
      <xdr:col>55</xdr:col>
      <xdr:colOff>50800</xdr:colOff>
      <xdr:row>38</xdr:row>
      <xdr:rowOff>58083</xdr:rowOff>
    </xdr:to>
    <xdr:sp macro="" textlink="">
      <xdr:nvSpPr>
        <xdr:cNvPr id="305" name="楕円 304"/>
        <xdr:cNvSpPr/>
      </xdr:nvSpPr>
      <xdr:spPr>
        <a:xfrm>
          <a:off x="10426700" y="64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127533</xdr:rowOff>
    </xdr:from>
    <xdr:to>
      <xdr:col>50</xdr:col>
      <xdr:colOff>165100</xdr:colOff>
      <xdr:row>38</xdr:row>
      <xdr:rowOff>57683</xdr:rowOff>
    </xdr:to>
    <xdr:sp macro="" textlink="">
      <xdr:nvSpPr>
        <xdr:cNvPr id="307" name="楕円 306"/>
        <xdr:cNvSpPr/>
      </xdr:nvSpPr>
      <xdr:spPr>
        <a:xfrm>
          <a:off x="9588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48810</xdr:rowOff>
    </xdr:from>
    <xdr:ext cx="378565" cy="259045"/>
    <xdr:sp macro="" textlink="">
      <xdr:nvSpPr>
        <xdr:cNvPr id="308" name="テキスト ボックス 307"/>
        <xdr:cNvSpPr txBox="1"/>
      </xdr:nvSpPr>
      <xdr:spPr>
        <a:xfrm>
          <a:off x="9450017" y="656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127305</xdr:rowOff>
    </xdr:from>
    <xdr:to>
      <xdr:col>46</xdr:col>
      <xdr:colOff>38100</xdr:colOff>
      <xdr:row>38</xdr:row>
      <xdr:rowOff>57455</xdr:rowOff>
    </xdr:to>
    <xdr:sp macro="" textlink="">
      <xdr:nvSpPr>
        <xdr:cNvPr id="309" name="楕円 308"/>
        <xdr:cNvSpPr/>
      </xdr:nvSpPr>
      <xdr:spPr>
        <a:xfrm>
          <a:off x="8699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48582</xdr:rowOff>
    </xdr:from>
    <xdr:ext cx="378565" cy="259045"/>
    <xdr:sp macro="" textlink="">
      <xdr:nvSpPr>
        <xdr:cNvPr id="310" name="テキスト ボックス 309"/>
        <xdr:cNvSpPr txBox="1"/>
      </xdr:nvSpPr>
      <xdr:spPr>
        <a:xfrm>
          <a:off x="8561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126105</xdr:rowOff>
    </xdr:from>
    <xdr:to>
      <xdr:col>41</xdr:col>
      <xdr:colOff>101600</xdr:colOff>
      <xdr:row>38</xdr:row>
      <xdr:rowOff>56255</xdr:rowOff>
    </xdr:to>
    <xdr:sp macro="" textlink="">
      <xdr:nvSpPr>
        <xdr:cNvPr id="311" name="楕円 310"/>
        <xdr:cNvSpPr/>
      </xdr:nvSpPr>
      <xdr:spPr>
        <a:xfrm>
          <a:off x="7810500" y="64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47382</xdr:rowOff>
    </xdr:from>
    <xdr:ext cx="378565" cy="259045"/>
    <xdr:sp macro="" textlink="">
      <xdr:nvSpPr>
        <xdr:cNvPr id="312" name="テキスト ボックス 311"/>
        <xdr:cNvSpPr txBox="1"/>
      </xdr:nvSpPr>
      <xdr:spPr>
        <a:xfrm>
          <a:off x="7672017" y="656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126162</xdr:rowOff>
    </xdr:from>
    <xdr:to>
      <xdr:col>36</xdr:col>
      <xdr:colOff>165100</xdr:colOff>
      <xdr:row>38</xdr:row>
      <xdr:rowOff>56311</xdr:rowOff>
    </xdr:to>
    <xdr:sp macro="" textlink="">
      <xdr:nvSpPr>
        <xdr:cNvPr id="313" name="楕円 312"/>
        <xdr:cNvSpPr/>
      </xdr:nvSpPr>
      <xdr:spPr>
        <a:xfrm>
          <a:off x="6921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47439</xdr:rowOff>
    </xdr:from>
    <xdr:ext cx="378565" cy="259045"/>
    <xdr:sp macro="" textlink="">
      <xdr:nvSpPr>
        <xdr:cNvPr id="314" name="テキスト ボックス 313"/>
        <xdr:cNvSpPr txBox="1"/>
      </xdr:nvSpPr>
      <xdr:spPr>
        <a:xfrm>
          <a:off x="6783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30200</xdr:rowOff>
    </xdr:from>
    <xdr:to>
      <xdr:col>55</xdr:col>
      <xdr:colOff>0</xdr:colOff>
      <xdr:row>58</xdr:row>
      <xdr:rowOff>53189</xdr:rowOff>
    </xdr:to>
    <xdr:cxnSp macro="">
      <xdr:nvCxnSpPr>
        <xdr:cNvPr id="341" name="直線コネクタ 340"/>
        <xdr:cNvCxnSpPr/>
      </xdr:nvCxnSpPr>
      <xdr:spPr>
        <a:xfrm>
          <a:off x="9639300" y="9974300"/>
          <a:ext cx="8382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27146</xdr:rowOff>
    </xdr:from>
    <xdr:to>
      <xdr:col>50</xdr:col>
      <xdr:colOff>114300</xdr:colOff>
      <xdr:row>58</xdr:row>
      <xdr:rowOff>30200</xdr:rowOff>
    </xdr:to>
    <xdr:cxnSp macro="">
      <xdr:nvCxnSpPr>
        <xdr:cNvPr id="344" name="直線コネクタ 343"/>
        <xdr:cNvCxnSpPr/>
      </xdr:nvCxnSpPr>
      <xdr:spPr>
        <a:xfrm>
          <a:off x="8750300" y="9971246"/>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27146</xdr:rowOff>
    </xdr:from>
    <xdr:to>
      <xdr:col>45</xdr:col>
      <xdr:colOff>177800</xdr:colOff>
      <xdr:row>58</xdr:row>
      <xdr:rowOff>50006</xdr:rowOff>
    </xdr:to>
    <xdr:cxnSp macro="">
      <xdr:nvCxnSpPr>
        <xdr:cNvPr id="347" name="直線コネクタ 346"/>
        <xdr:cNvCxnSpPr/>
      </xdr:nvCxnSpPr>
      <xdr:spPr>
        <a:xfrm flipV="1">
          <a:off x="7861300" y="99712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50006</xdr:rowOff>
    </xdr:from>
    <xdr:to>
      <xdr:col>41</xdr:col>
      <xdr:colOff>50800</xdr:colOff>
      <xdr:row>58</xdr:row>
      <xdr:rowOff>52210</xdr:rowOff>
    </xdr:to>
    <xdr:cxnSp macro="">
      <xdr:nvCxnSpPr>
        <xdr:cNvPr id="350" name="直線コネクタ 349"/>
        <xdr:cNvCxnSpPr/>
      </xdr:nvCxnSpPr>
      <xdr:spPr>
        <a:xfrm flipV="1">
          <a:off x="6972300" y="9994106"/>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2389</xdr:rowOff>
    </xdr:from>
    <xdr:to>
      <xdr:col>55</xdr:col>
      <xdr:colOff>50800</xdr:colOff>
      <xdr:row>58</xdr:row>
      <xdr:rowOff>103989</xdr:rowOff>
    </xdr:to>
    <xdr:sp macro="" textlink="">
      <xdr:nvSpPr>
        <xdr:cNvPr id="360" name="楕円 359"/>
        <xdr:cNvSpPr/>
      </xdr:nvSpPr>
      <xdr:spPr>
        <a:xfrm>
          <a:off x="10426700" y="99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150850</xdr:rowOff>
    </xdr:from>
    <xdr:to>
      <xdr:col>50</xdr:col>
      <xdr:colOff>165100</xdr:colOff>
      <xdr:row>58</xdr:row>
      <xdr:rowOff>81000</xdr:rowOff>
    </xdr:to>
    <xdr:sp macro="" textlink="">
      <xdr:nvSpPr>
        <xdr:cNvPr id="362" name="楕円 361"/>
        <xdr:cNvSpPr/>
      </xdr:nvSpPr>
      <xdr:spPr>
        <a:xfrm>
          <a:off x="9588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72127</xdr:rowOff>
    </xdr:from>
    <xdr:ext cx="534377" cy="259045"/>
    <xdr:sp macro="" textlink="">
      <xdr:nvSpPr>
        <xdr:cNvPr id="363" name="テキスト ボックス 362"/>
        <xdr:cNvSpPr txBox="1"/>
      </xdr:nvSpPr>
      <xdr:spPr>
        <a:xfrm>
          <a:off x="9372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147796</xdr:rowOff>
    </xdr:from>
    <xdr:to>
      <xdr:col>46</xdr:col>
      <xdr:colOff>38100</xdr:colOff>
      <xdr:row>58</xdr:row>
      <xdr:rowOff>77946</xdr:rowOff>
    </xdr:to>
    <xdr:sp macro="" textlink="">
      <xdr:nvSpPr>
        <xdr:cNvPr id="364" name="楕円 363"/>
        <xdr:cNvSpPr/>
      </xdr:nvSpPr>
      <xdr:spPr>
        <a:xfrm>
          <a:off x="8699500" y="99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69073</xdr:rowOff>
    </xdr:from>
    <xdr:ext cx="534377" cy="259045"/>
    <xdr:sp macro="" textlink="">
      <xdr:nvSpPr>
        <xdr:cNvPr id="365" name="テキスト ボックス 364"/>
        <xdr:cNvSpPr txBox="1"/>
      </xdr:nvSpPr>
      <xdr:spPr>
        <a:xfrm>
          <a:off x="8483111" y="100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170656</xdr:rowOff>
    </xdr:from>
    <xdr:to>
      <xdr:col>41</xdr:col>
      <xdr:colOff>101600</xdr:colOff>
      <xdr:row>58</xdr:row>
      <xdr:rowOff>100806</xdr:rowOff>
    </xdr:to>
    <xdr:sp macro="" textlink="">
      <xdr:nvSpPr>
        <xdr:cNvPr id="366" name="楕円 365"/>
        <xdr:cNvSpPr/>
      </xdr:nvSpPr>
      <xdr:spPr>
        <a:xfrm>
          <a:off x="7810500" y="99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91933</xdr:rowOff>
    </xdr:from>
    <xdr:ext cx="469744" cy="259045"/>
    <xdr:sp macro="" textlink="">
      <xdr:nvSpPr>
        <xdr:cNvPr id="367" name="テキスト ボックス 366"/>
        <xdr:cNvSpPr txBox="1"/>
      </xdr:nvSpPr>
      <xdr:spPr>
        <a:xfrm>
          <a:off x="7626428" y="100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1410</xdr:rowOff>
    </xdr:from>
    <xdr:to>
      <xdr:col>36</xdr:col>
      <xdr:colOff>165100</xdr:colOff>
      <xdr:row>58</xdr:row>
      <xdr:rowOff>103010</xdr:rowOff>
    </xdr:to>
    <xdr:sp macro="" textlink="">
      <xdr:nvSpPr>
        <xdr:cNvPr id="368" name="楕円 367"/>
        <xdr:cNvSpPr/>
      </xdr:nvSpPr>
      <xdr:spPr>
        <a:xfrm>
          <a:off x="6921500" y="99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94137</xdr:rowOff>
    </xdr:from>
    <xdr:ext cx="469744" cy="259045"/>
    <xdr:sp macro="" textlink="">
      <xdr:nvSpPr>
        <xdr:cNvPr id="369" name="テキスト ボックス 368"/>
        <xdr:cNvSpPr txBox="1"/>
      </xdr:nvSpPr>
      <xdr:spPr>
        <a:xfrm>
          <a:off x="6737428" y="100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17993</xdr:rowOff>
    </xdr:from>
    <xdr:to>
      <xdr:col>55</xdr:col>
      <xdr:colOff>0</xdr:colOff>
      <xdr:row>77</xdr:row>
      <xdr:rowOff>139198</xdr:rowOff>
    </xdr:to>
    <xdr:cxnSp macro="">
      <xdr:nvCxnSpPr>
        <xdr:cNvPr id="396" name="直線コネクタ 395"/>
        <xdr:cNvCxnSpPr/>
      </xdr:nvCxnSpPr>
      <xdr:spPr>
        <a:xfrm flipV="1">
          <a:off x="9639300" y="13219643"/>
          <a:ext cx="838200" cy="1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139198</xdr:rowOff>
    </xdr:from>
    <xdr:to>
      <xdr:col>50</xdr:col>
      <xdr:colOff>114300</xdr:colOff>
      <xdr:row>77</xdr:row>
      <xdr:rowOff>143587</xdr:rowOff>
    </xdr:to>
    <xdr:cxnSp macro="">
      <xdr:nvCxnSpPr>
        <xdr:cNvPr id="399" name="直線コネクタ 398"/>
        <xdr:cNvCxnSpPr/>
      </xdr:nvCxnSpPr>
      <xdr:spPr>
        <a:xfrm flipV="1">
          <a:off x="8750300" y="13340848"/>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143587</xdr:rowOff>
    </xdr:from>
    <xdr:to>
      <xdr:col>45</xdr:col>
      <xdr:colOff>177800</xdr:colOff>
      <xdr:row>77</xdr:row>
      <xdr:rowOff>165760</xdr:rowOff>
    </xdr:to>
    <xdr:cxnSp macro="">
      <xdr:nvCxnSpPr>
        <xdr:cNvPr id="402" name="直線コネクタ 401"/>
        <xdr:cNvCxnSpPr/>
      </xdr:nvCxnSpPr>
      <xdr:spPr>
        <a:xfrm flipV="1">
          <a:off x="7861300" y="13345237"/>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154011</xdr:rowOff>
    </xdr:from>
    <xdr:to>
      <xdr:col>41</xdr:col>
      <xdr:colOff>50800</xdr:colOff>
      <xdr:row>77</xdr:row>
      <xdr:rowOff>165760</xdr:rowOff>
    </xdr:to>
    <xdr:cxnSp macro="">
      <xdr:nvCxnSpPr>
        <xdr:cNvPr id="405" name="直線コネクタ 404"/>
        <xdr:cNvCxnSpPr/>
      </xdr:nvCxnSpPr>
      <xdr:spPr>
        <a:xfrm>
          <a:off x="6972300" y="13355661"/>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138643</xdr:rowOff>
    </xdr:from>
    <xdr:to>
      <xdr:col>55</xdr:col>
      <xdr:colOff>50800</xdr:colOff>
      <xdr:row>77</xdr:row>
      <xdr:rowOff>68793</xdr:rowOff>
    </xdr:to>
    <xdr:sp macro="" textlink="">
      <xdr:nvSpPr>
        <xdr:cNvPr id="415" name="楕円 414"/>
        <xdr:cNvSpPr/>
      </xdr:nvSpPr>
      <xdr:spPr>
        <a:xfrm>
          <a:off x="104267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117070</xdr:rowOff>
    </xdr:from>
    <xdr:ext cx="534377" cy="259045"/>
    <xdr:sp macro="" textlink="">
      <xdr:nvSpPr>
        <xdr:cNvPr id="416" name="商工費該当値テキスト"/>
        <xdr:cNvSpPr txBox="1"/>
      </xdr:nvSpPr>
      <xdr:spPr>
        <a:xfrm>
          <a:off x="10528300" y="131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88398</xdr:rowOff>
    </xdr:from>
    <xdr:to>
      <xdr:col>50</xdr:col>
      <xdr:colOff>165100</xdr:colOff>
      <xdr:row>78</xdr:row>
      <xdr:rowOff>18548</xdr:rowOff>
    </xdr:to>
    <xdr:sp macro="" textlink="">
      <xdr:nvSpPr>
        <xdr:cNvPr id="417" name="楕円 416"/>
        <xdr:cNvSpPr/>
      </xdr:nvSpPr>
      <xdr:spPr>
        <a:xfrm>
          <a:off x="95885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9675</xdr:rowOff>
    </xdr:from>
    <xdr:ext cx="469744" cy="259045"/>
    <xdr:sp macro="" textlink="">
      <xdr:nvSpPr>
        <xdr:cNvPr id="418" name="テキスト ボックス 417"/>
        <xdr:cNvSpPr txBox="1"/>
      </xdr:nvSpPr>
      <xdr:spPr>
        <a:xfrm>
          <a:off x="9404428" y="133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92787</xdr:rowOff>
    </xdr:from>
    <xdr:to>
      <xdr:col>46</xdr:col>
      <xdr:colOff>38100</xdr:colOff>
      <xdr:row>78</xdr:row>
      <xdr:rowOff>22937</xdr:rowOff>
    </xdr:to>
    <xdr:sp macro="" textlink="">
      <xdr:nvSpPr>
        <xdr:cNvPr id="419" name="楕円 418"/>
        <xdr:cNvSpPr/>
      </xdr:nvSpPr>
      <xdr:spPr>
        <a:xfrm>
          <a:off x="8699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14064</xdr:rowOff>
    </xdr:from>
    <xdr:ext cx="469744" cy="259045"/>
    <xdr:sp macro="" textlink="">
      <xdr:nvSpPr>
        <xdr:cNvPr id="420" name="テキスト ボックス 419"/>
        <xdr:cNvSpPr txBox="1"/>
      </xdr:nvSpPr>
      <xdr:spPr>
        <a:xfrm>
          <a:off x="8515428"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114960</xdr:rowOff>
    </xdr:from>
    <xdr:to>
      <xdr:col>41</xdr:col>
      <xdr:colOff>101600</xdr:colOff>
      <xdr:row>78</xdr:row>
      <xdr:rowOff>45110</xdr:rowOff>
    </xdr:to>
    <xdr:sp macro="" textlink="">
      <xdr:nvSpPr>
        <xdr:cNvPr id="421" name="楕円 420"/>
        <xdr:cNvSpPr/>
      </xdr:nvSpPr>
      <xdr:spPr>
        <a:xfrm>
          <a:off x="7810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36237</xdr:rowOff>
    </xdr:from>
    <xdr:ext cx="469744" cy="259045"/>
    <xdr:sp macro="" textlink="">
      <xdr:nvSpPr>
        <xdr:cNvPr id="422" name="テキスト ボックス 421"/>
        <xdr:cNvSpPr txBox="1"/>
      </xdr:nvSpPr>
      <xdr:spPr>
        <a:xfrm>
          <a:off x="7626428" y="13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103211</xdr:rowOff>
    </xdr:from>
    <xdr:to>
      <xdr:col>36</xdr:col>
      <xdr:colOff>165100</xdr:colOff>
      <xdr:row>78</xdr:row>
      <xdr:rowOff>33361</xdr:rowOff>
    </xdr:to>
    <xdr:sp macro="" textlink="">
      <xdr:nvSpPr>
        <xdr:cNvPr id="423" name="楕円 422"/>
        <xdr:cNvSpPr/>
      </xdr:nvSpPr>
      <xdr:spPr>
        <a:xfrm>
          <a:off x="6921500" y="13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24488</xdr:rowOff>
    </xdr:from>
    <xdr:ext cx="469744" cy="259045"/>
    <xdr:sp macro="" textlink="">
      <xdr:nvSpPr>
        <xdr:cNvPr id="424" name="テキスト ボックス 423"/>
        <xdr:cNvSpPr txBox="1"/>
      </xdr:nvSpPr>
      <xdr:spPr>
        <a:xfrm>
          <a:off x="6737428" y="133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169943</xdr:rowOff>
    </xdr:from>
    <xdr:to>
      <xdr:col>55</xdr:col>
      <xdr:colOff>0</xdr:colOff>
      <xdr:row>98</xdr:row>
      <xdr:rowOff>45456</xdr:rowOff>
    </xdr:to>
    <xdr:cxnSp macro="">
      <xdr:nvCxnSpPr>
        <xdr:cNvPr id="453" name="直線コネクタ 452"/>
        <xdr:cNvCxnSpPr/>
      </xdr:nvCxnSpPr>
      <xdr:spPr>
        <a:xfrm flipV="1">
          <a:off x="9639300" y="16800593"/>
          <a:ext cx="8382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45456</xdr:rowOff>
    </xdr:from>
    <xdr:to>
      <xdr:col>50</xdr:col>
      <xdr:colOff>114300</xdr:colOff>
      <xdr:row>98</xdr:row>
      <xdr:rowOff>65787</xdr:rowOff>
    </xdr:to>
    <xdr:cxnSp macro="">
      <xdr:nvCxnSpPr>
        <xdr:cNvPr id="456" name="直線コネクタ 455"/>
        <xdr:cNvCxnSpPr/>
      </xdr:nvCxnSpPr>
      <xdr:spPr>
        <a:xfrm flipV="1">
          <a:off x="8750300" y="16847556"/>
          <a:ext cx="889000" cy="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62601</xdr:rowOff>
    </xdr:from>
    <xdr:to>
      <xdr:col>45</xdr:col>
      <xdr:colOff>177800</xdr:colOff>
      <xdr:row>98</xdr:row>
      <xdr:rowOff>65787</xdr:rowOff>
    </xdr:to>
    <xdr:cxnSp macro="">
      <xdr:nvCxnSpPr>
        <xdr:cNvPr id="459" name="直線コネクタ 458"/>
        <xdr:cNvCxnSpPr/>
      </xdr:nvCxnSpPr>
      <xdr:spPr>
        <a:xfrm>
          <a:off x="7861300" y="16864701"/>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53384</xdr:rowOff>
    </xdr:from>
    <xdr:to>
      <xdr:col>41</xdr:col>
      <xdr:colOff>50800</xdr:colOff>
      <xdr:row>98</xdr:row>
      <xdr:rowOff>62601</xdr:rowOff>
    </xdr:to>
    <xdr:cxnSp macro="">
      <xdr:nvCxnSpPr>
        <xdr:cNvPr id="462" name="直線コネクタ 461"/>
        <xdr:cNvCxnSpPr/>
      </xdr:nvCxnSpPr>
      <xdr:spPr>
        <a:xfrm>
          <a:off x="6972300" y="1685548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119143</xdr:rowOff>
    </xdr:from>
    <xdr:to>
      <xdr:col>55</xdr:col>
      <xdr:colOff>50800</xdr:colOff>
      <xdr:row>98</xdr:row>
      <xdr:rowOff>49293</xdr:rowOff>
    </xdr:to>
    <xdr:sp macro="" textlink="">
      <xdr:nvSpPr>
        <xdr:cNvPr id="472" name="楕円 471"/>
        <xdr:cNvSpPr/>
      </xdr:nvSpPr>
      <xdr:spPr>
        <a:xfrm>
          <a:off x="10426700" y="167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142020</xdr:rowOff>
    </xdr:from>
    <xdr:ext cx="534377" cy="259045"/>
    <xdr:sp macro="" textlink="">
      <xdr:nvSpPr>
        <xdr:cNvPr id="473" name="土木費該当値テキスト"/>
        <xdr:cNvSpPr txBox="1"/>
      </xdr:nvSpPr>
      <xdr:spPr>
        <a:xfrm>
          <a:off x="10528300" y="166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166106</xdr:rowOff>
    </xdr:from>
    <xdr:to>
      <xdr:col>50</xdr:col>
      <xdr:colOff>165100</xdr:colOff>
      <xdr:row>98</xdr:row>
      <xdr:rowOff>96256</xdr:rowOff>
    </xdr:to>
    <xdr:sp macro="" textlink="">
      <xdr:nvSpPr>
        <xdr:cNvPr id="474" name="楕円 473"/>
        <xdr:cNvSpPr/>
      </xdr:nvSpPr>
      <xdr:spPr>
        <a:xfrm>
          <a:off x="9588500" y="167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112783</xdr:rowOff>
    </xdr:from>
    <xdr:ext cx="534377" cy="259045"/>
    <xdr:sp macro="" textlink="">
      <xdr:nvSpPr>
        <xdr:cNvPr id="475" name="テキスト ボックス 474"/>
        <xdr:cNvSpPr txBox="1"/>
      </xdr:nvSpPr>
      <xdr:spPr>
        <a:xfrm>
          <a:off x="9372111" y="165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14987</xdr:rowOff>
    </xdr:from>
    <xdr:to>
      <xdr:col>46</xdr:col>
      <xdr:colOff>38100</xdr:colOff>
      <xdr:row>98</xdr:row>
      <xdr:rowOff>116587</xdr:rowOff>
    </xdr:to>
    <xdr:sp macro="" textlink="">
      <xdr:nvSpPr>
        <xdr:cNvPr id="476" name="楕円 475"/>
        <xdr:cNvSpPr/>
      </xdr:nvSpPr>
      <xdr:spPr>
        <a:xfrm>
          <a:off x="8699500" y="16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107714</xdr:rowOff>
    </xdr:from>
    <xdr:ext cx="534377" cy="259045"/>
    <xdr:sp macro="" textlink="">
      <xdr:nvSpPr>
        <xdr:cNvPr id="477" name="テキスト ボックス 476"/>
        <xdr:cNvSpPr txBox="1"/>
      </xdr:nvSpPr>
      <xdr:spPr>
        <a:xfrm>
          <a:off x="8483111" y="169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11801</xdr:rowOff>
    </xdr:from>
    <xdr:to>
      <xdr:col>41</xdr:col>
      <xdr:colOff>101600</xdr:colOff>
      <xdr:row>98</xdr:row>
      <xdr:rowOff>113401</xdr:rowOff>
    </xdr:to>
    <xdr:sp macro="" textlink="">
      <xdr:nvSpPr>
        <xdr:cNvPr id="478" name="楕円 477"/>
        <xdr:cNvSpPr/>
      </xdr:nvSpPr>
      <xdr:spPr>
        <a:xfrm>
          <a:off x="7810500" y="16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104528</xdr:rowOff>
    </xdr:from>
    <xdr:ext cx="534377" cy="259045"/>
    <xdr:sp macro="" textlink="">
      <xdr:nvSpPr>
        <xdr:cNvPr id="479" name="テキスト ボックス 478"/>
        <xdr:cNvSpPr txBox="1"/>
      </xdr:nvSpPr>
      <xdr:spPr>
        <a:xfrm>
          <a:off x="7594111" y="16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2584</xdr:rowOff>
    </xdr:from>
    <xdr:to>
      <xdr:col>36</xdr:col>
      <xdr:colOff>165100</xdr:colOff>
      <xdr:row>98</xdr:row>
      <xdr:rowOff>104184</xdr:rowOff>
    </xdr:to>
    <xdr:sp macro="" textlink="">
      <xdr:nvSpPr>
        <xdr:cNvPr id="480" name="楕円 479"/>
        <xdr:cNvSpPr/>
      </xdr:nvSpPr>
      <xdr:spPr>
        <a:xfrm>
          <a:off x="6921500" y="16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95311</xdr:rowOff>
    </xdr:from>
    <xdr:ext cx="534377" cy="259045"/>
    <xdr:sp macro="" textlink="">
      <xdr:nvSpPr>
        <xdr:cNvPr id="481" name="テキスト ボックス 480"/>
        <xdr:cNvSpPr txBox="1"/>
      </xdr:nvSpPr>
      <xdr:spPr>
        <a:xfrm>
          <a:off x="6705111" y="168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165532</xdr:rowOff>
    </xdr:from>
    <xdr:to>
      <xdr:col>85</xdr:col>
      <xdr:colOff>127000</xdr:colOff>
      <xdr:row>36</xdr:row>
      <xdr:rowOff>171247</xdr:rowOff>
    </xdr:to>
    <xdr:cxnSp macro="">
      <xdr:nvCxnSpPr>
        <xdr:cNvPr id="509" name="直線コネクタ 508"/>
        <xdr:cNvCxnSpPr/>
      </xdr:nvCxnSpPr>
      <xdr:spPr>
        <a:xfrm flipV="1">
          <a:off x="15481300" y="633773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171247</xdr:rowOff>
    </xdr:from>
    <xdr:to>
      <xdr:col>81</xdr:col>
      <xdr:colOff>50800</xdr:colOff>
      <xdr:row>37</xdr:row>
      <xdr:rowOff>72537</xdr:rowOff>
    </xdr:to>
    <xdr:cxnSp macro="">
      <xdr:nvCxnSpPr>
        <xdr:cNvPr id="512" name="直線コネクタ 511"/>
        <xdr:cNvCxnSpPr/>
      </xdr:nvCxnSpPr>
      <xdr:spPr>
        <a:xfrm flipV="1">
          <a:off x="14592300" y="6343447"/>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72537</xdr:rowOff>
    </xdr:from>
    <xdr:to>
      <xdr:col>76</xdr:col>
      <xdr:colOff>114300</xdr:colOff>
      <xdr:row>37</xdr:row>
      <xdr:rowOff>97958</xdr:rowOff>
    </xdr:to>
    <xdr:cxnSp macro="">
      <xdr:nvCxnSpPr>
        <xdr:cNvPr id="515" name="直線コネクタ 514"/>
        <xdr:cNvCxnSpPr/>
      </xdr:nvCxnSpPr>
      <xdr:spPr>
        <a:xfrm flipV="1">
          <a:off x="13703300" y="6416187"/>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43779</xdr:rowOff>
    </xdr:from>
    <xdr:to>
      <xdr:col>71</xdr:col>
      <xdr:colOff>177800</xdr:colOff>
      <xdr:row>37</xdr:row>
      <xdr:rowOff>97958</xdr:rowOff>
    </xdr:to>
    <xdr:cxnSp macro="">
      <xdr:nvCxnSpPr>
        <xdr:cNvPr id="518" name="直線コネクタ 517"/>
        <xdr:cNvCxnSpPr/>
      </xdr:nvCxnSpPr>
      <xdr:spPr>
        <a:xfrm>
          <a:off x="12814300" y="638742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114732</xdr:rowOff>
    </xdr:from>
    <xdr:to>
      <xdr:col>85</xdr:col>
      <xdr:colOff>177800</xdr:colOff>
      <xdr:row>37</xdr:row>
      <xdr:rowOff>44882</xdr:rowOff>
    </xdr:to>
    <xdr:sp macro="" textlink="">
      <xdr:nvSpPr>
        <xdr:cNvPr id="528" name="楕円 527"/>
        <xdr:cNvSpPr/>
      </xdr:nvSpPr>
      <xdr:spPr>
        <a:xfrm>
          <a:off x="162687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93159</xdr:rowOff>
    </xdr:from>
    <xdr:ext cx="534377" cy="259045"/>
    <xdr:sp macro="" textlink="">
      <xdr:nvSpPr>
        <xdr:cNvPr id="529" name="消防費該当値テキスト"/>
        <xdr:cNvSpPr txBox="1"/>
      </xdr:nvSpPr>
      <xdr:spPr>
        <a:xfrm>
          <a:off x="16370300" y="62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120447</xdr:rowOff>
    </xdr:from>
    <xdr:to>
      <xdr:col>81</xdr:col>
      <xdr:colOff>101600</xdr:colOff>
      <xdr:row>37</xdr:row>
      <xdr:rowOff>50597</xdr:rowOff>
    </xdr:to>
    <xdr:sp macro="" textlink="">
      <xdr:nvSpPr>
        <xdr:cNvPr id="530" name="楕円 529"/>
        <xdr:cNvSpPr/>
      </xdr:nvSpPr>
      <xdr:spPr>
        <a:xfrm>
          <a:off x="15430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67124</xdr:rowOff>
    </xdr:from>
    <xdr:ext cx="534377" cy="259045"/>
    <xdr:sp macro="" textlink="">
      <xdr:nvSpPr>
        <xdr:cNvPr id="531" name="テキスト ボックス 530"/>
        <xdr:cNvSpPr txBox="1"/>
      </xdr:nvSpPr>
      <xdr:spPr>
        <a:xfrm>
          <a:off x="15214111" y="60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21737</xdr:rowOff>
    </xdr:from>
    <xdr:to>
      <xdr:col>76</xdr:col>
      <xdr:colOff>165100</xdr:colOff>
      <xdr:row>37</xdr:row>
      <xdr:rowOff>123337</xdr:rowOff>
    </xdr:to>
    <xdr:sp macro="" textlink="">
      <xdr:nvSpPr>
        <xdr:cNvPr id="532" name="楕円 531"/>
        <xdr:cNvSpPr/>
      </xdr:nvSpPr>
      <xdr:spPr>
        <a:xfrm>
          <a:off x="14541500" y="63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114464</xdr:rowOff>
    </xdr:from>
    <xdr:ext cx="534377" cy="259045"/>
    <xdr:sp macro="" textlink="">
      <xdr:nvSpPr>
        <xdr:cNvPr id="533" name="テキスト ボックス 532"/>
        <xdr:cNvSpPr txBox="1"/>
      </xdr:nvSpPr>
      <xdr:spPr>
        <a:xfrm>
          <a:off x="14325111" y="64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47158</xdr:rowOff>
    </xdr:from>
    <xdr:to>
      <xdr:col>72</xdr:col>
      <xdr:colOff>38100</xdr:colOff>
      <xdr:row>37</xdr:row>
      <xdr:rowOff>148758</xdr:rowOff>
    </xdr:to>
    <xdr:sp macro="" textlink="">
      <xdr:nvSpPr>
        <xdr:cNvPr id="534" name="楕円 533"/>
        <xdr:cNvSpPr/>
      </xdr:nvSpPr>
      <xdr:spPr>
        <a:xfrm>
          <a:off x="13652500" y="63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139885</xdr:rowOff>
    </xdr:from>
    <xdr:ext cx="534377" cy="259045"/>
    <xdr:sp macro="" textlink="">
      <xdr:nvSpPr>
        <xdr:cNvPr id="535" name="テキスト ボックス 534"/>
        <xdr:cNvSpPr txBox="1"/>
      </xdr:nvSpPr>
      <xdr:spPr>
        <a:xfrm>
          <a:off x="13436111" y="64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164429</xdr:rowOff>
    </xdr:from>
    <xdr:to>
      <xdr:col>67</xdr:col>
      <xdr:colOff>101600</xdr:colOff>
      <xdr:row>37</xdr:row>
      <xdr:rowOff>94579</xdr:rowOff>
    </xdr:to>
    <xdr:sp macro="" textlink="">
      <xdr:nvSpPr>
        <xdr:cNvPr id="536" name="楕円 535"/>
        <xdr:cNvSpPr/>
      </xdr:nvSpPr>
      <xdr:spPr>
        <a:xfrm>
          <a:off x="127635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111106</xdr:rowOff>
    </xdr:from>
    <xdr:ext cx="534377" cy="259045"/>
    <xdr:sp macro="" textlink="">
      <xdr:nvSpPr>
        <xdr:cNvPr id="537" name="テキスト ボックス 536"/>
        <xdr:cNvSpPr txBox="1"/>
      </xdr:nvSpPr>
      <xdr:spPr>
        <a:xfrm>
          <a:off x="12547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31362</xdr:rowOff>
    </xdr:from>
    <xdr:to>
      <xdr:col>85</xdr:col>
      <xdr:colOff>127000</xdr:colOff>
      <xdr:row>57</xdr:row>
      <xdr:rowOff>167456</xdr:rowOff>
    </xdr:to>
    <xdr:cxnSp macro="">
      <xdr:nvCxnSpPr>
        <xdr:cNvPr id="567" name="直線コネクタ 566"/>
        <xdr:cNvCxnSpPr/>
      </xdr:nvCxnSpPr>
      <xdr:spPr>
        <a:xfrm flipV="1">
          <a:off x="15481300" y="9632562"/>
          <a:ext cx="838200" cy="3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167456</xdr:rowOff>
    </xdr:from>
    <xdr:to>
      <xdr:col>81</xdr:col>
      <xdr:colOff>50800</xdr:colOff>
      <xdr:row>58</xdr:row>
      <xdr:rowOff>158769</xdr:rowOff>
    </xdr:to>
    <xdr:cxnSp macro="">
      <xdr:nvCxnSpPr>
        <xdr:cNvPr id="570" name="直線コネクタ 569"/>
        <xdr:cNvCxnSpPr/>
      </xdr:nvCxnSpPr>
      <xdr:spPr>
        <a:xfrm flipV="1">
          <a:off x="14592300" y="9940106"/>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158769</xdr:rowOff>
    </xdr:from>
    <xdr:to>
      <xdr:col>76</xdr:col>
      <xdr:colOff>114300</xdr:colOff>
      <xdr:row>59</xdr:row>
      <xdr:rowOff>52070</xdr:rowOff>
    </xdr:to>
    <xdr:cxnSp macro="">
      <xdr:nvCxnSpPr>
        <xdr:cNvPr id="573" name="直線コネクタ 572"/>
        <xdr:cNvCxnSpPr/>
      </xdr:nvCxnSpPr>
      <xdr:spPr>
        <a:xfrm flipV="1">
          <a:off x="13703300" y="10102869"/>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52070</xdr:rowOff>
    </xdr:from>
    <xdr:to>
      <xdr:col>71</xdr:col>
      <xdr:colOff>177800</xdr:colOff>
      <xdr:row>59</xdr:row>
      <xdr:rowOff>79426</xdr:rowOff>
    </xdr:to>
    <xdr:cxnSp macro="">
      <xdr:nvCxnSpPr>
        <xdr:cNvPr id="576" name="直線コネクタ 575"/>
        <xdr:cNvCxnSpPr/>
      </xdr:nvCxnSpPr>
      <xdr:spPr>
        <a:xfrm flipV="1">
          <a:off x="12814300" y="1016762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152012</xdr:rowOff>
    </xdr:from>
    <xdr:to>
      <xdr:col>85</xdr:col>
      <xdr:colOff>177800</xdr:colOff>
      <xdr:row>56</xdr:row>
      <xdr:rowOff>82162</xdr:rowOff>
    </xdr:to>
    <xdr:sp macro="" textlink="">
      <xdr:nvSpPr>
        <xdr:cNvPr id="586" name="楕円 585"/>
        <xdr:cNvSpPr/>
      </xdr:nvSpPr>
      <xdr:spPr>
        <a:xfrm>
          <a:off x="16268700" y="95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3439</xdr:rowOff>
    </xdr:from>
    <xdr:ext cx="534377" cy="259045"/>
    <xdr:sp macro="" textlink="">
      <xdr:nvSpPr>
        <xdr:cNvPr id="587" name="教育費該当値テキスト"/>
        <xdr:cNvSpPr txBox="1"/>
      </xdr:nvSpPr>
      <xdr:spPr>
        <a:xfrm>
          <a:off x="16370300" y="94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116656</xdr:rowOff>
    </xdr:from>
    <xdr:to>
      <xdr:col>81</xdr:col>
      <xdr:colOff>101600</xdr:colOff>
      <xdr:row>58</xdr:row>
      <xdr:rowOff>46806</xdr:rowOff>
    </xdr:to>
    <xdr:sp macro="" textlink="">
      <xdr:nvSpPr>
        <xdr:cNvPr id="588" name="楕円 587"/>
        <xdr:cNvSpPr/>
      </xdr:nvSpPr>
      <xdr:spPr>
        <a:xfrm>
          <a:off x="15430500" y="98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37933</xdr:rowOff>
    </xdr:from>
    <xdr:ext cx="534377" cy="259045"/>
    <xdr:sp macro="" textlink="">
      <xdr:nvSpPr>
        <xdr:cNvPr id="589" name="テキスト ボックス 588"/>
        <xdr:cNvSpPr txBox="1"/>
      </xdr:nvSpPr>
      <xdr:spPr>
        <a:xfrm>
          <a:off x="15214111" y="99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107969</xdr:rowOff>
    </xdr:from>
    <xdr:to>
      <xdr:col>76</xdr:col>
      <xdr:colOff>165100</xdr:colOff>
      <xdr:row>59</xdr:row>
      <xdr:rowOff>38119</xdr:rowOff>
    </xdr:to>
    <xdr:sp macro="" textlink="">
      <xdr:nvSpPr>
        <xdr:cNvPr id="590" name="楕円 589"/>
        <xdr:cNvSpPr/>
      </xdr:nvSpPr>
      <xdr:spPr>
        <a:xfrm>
          <a:off x="14541500" y="100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29246</xdr:rowOff>
    </xdr:from>
    <xdr:ext cx="534377" cy="259045"/>
    <xdr:sp macro="" textlink="">
      <xdr:nvSpPr>
        <xdr:cNvPr id="591" name="テキスト ボックス 590"/>
        <xdr:cNvSpPr txBox="1"/>
      </xdr:nvSpPr>
      <xdr:spPr>
        <a:xfrm>
          <a:off x="14325111" y="101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1270</xdr:rowOff>
    </xdr:from>
    <xdr:to>
      <xdr:col>72</xdr:col>
      <xdr:colOff>38100</xdr:colOff>
      <xdr:row>59</xdr:row>
      <xdr:rowOff>102870</xdr:rowOff>
    </xdr:to>
    <xdr:sp macro="" textlink="">
      <xdr:nvSpPr>
        <xdr:cNvPr id="592" name="楕円 591"/>
        <xdr:cNvSpPr/>
      </xdr:nvSpPr>
      <xdr:spPr>
        <a:xfrm>
          <a:off x="13652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93997</xdr:rowOff>
    </xdr:from>
    <xdr:ext cx="534377" cy="259045"/>
    <xdr:sp macro="" textlink="">
      <xdr:nvSpPr>
        <xdr:cNvPr id="593" name="テキスト ボックス 592"/>
        <xdr:cNvSpPr txBox="1"/>
      </xdr:nvSpPr>
      <xdr:spPr>
        <a:xfrm>
          <a:off x="13436111" y="102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28626</xdr:rowOff>
    </xdr:from>
    <xdr:to>
      <xdr:col>67</xdr:col>
      <xdr:colOff>101600</xdr:colOff>
      <xdr:row>59</xdr:row>
      <xdr:rowOff>130226</xdr:rowOff>
    </xdr:to>
    <xdr:sp macro="" textlink="">
      <xdr:nvSpPr>
        <xdr:cNvPr id="594" name="楕円 593"/>
        <xdr:cNvSpPr/>
      </xdr:nvSpPr>
      <xdr:spPr>
        <a:xfrm>
          <a:off x="12763500" y="10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121353</xdr:rowOff>
    </xdr:from>
    <xdr:ext cx="534377" cy="259045"/>
    <xdr:sp macro="" textlink="">
      <xdr:nvSpPr>
        <xdr:cNvPr id="595" name="テキスト ボックス 594"/>
        <xdr:cNvSpPr txBox="1"/>
      </xdr:nvSpPr>
      <xdr:spPr>
        <a:xfrm>
          <a:off x="12547111" y="102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35466</xdr:rowOff>
    </xdr:from>
    <xdr:to>
      <xdr:col>85</xdr:col>
      <xdr:colOff>127000</xdr:colOff>
      <xdr:row>79</xdr:row>
      <xdr:rowOff>40770</xdr:rowOff>
    </xdr:to>
    <xdr:cxnSp macro="">
      <xdr:nvCxnSpPr>
        <xdr:cNvPr id="624" name="直線コネクタ 623"/>
        <xdr:cNvCxnSpPr/>
      </xdr:nvCxnSpPr>
      <xdr:spPr>
        <a:xfrm>
          <a:off x="15481300" y="1358001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35466</xdr:rowOff>
    </xdr:from>
    <xdr:to>
      <xdr:col>81</xdr:col>
      <xdr:colOff>50800</xdr:colOff>
      <xdr:row>79</xdr:row>
      <xdr:rowOff>35968</xdr:rowOff>
    </xdr:to>
    <xdr:cxnSp macro="">
      <xdr:nvCxnSpPr>
        <xdr:cNvPr id="627" name="直線コネクタ 626"/>
        <xdr:cNvCxnSpPr/>
      </xdr:nvCxnSpPr>
      <xdr:spPr>
        <a:xfrm flipV="1">
          <a:off x="14592300" y="13580016"/>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35968</xdr:rowOff>
    </xdr:from>
    <xdr:to>
      <xdr:col>76</xdr:col>
      <xdr:colOff>114300</xdr:colOff>
      <xdr:row>79</xdr:row>
      <xdr:rowOff>41653</xdr:rowOff>
    </xdr:to>
    <xdr:cxnSp macro="">
      <xdr:nvCxnSpPr>
        <xdr:cNvPr id="630" name="直線コネクタ 629"/>
        <xdr:cNvCxnSpPr/>
      </xdr:nvCxnSpPr>
      <xdr:spPr>
        <a:xfrm flipV="1">
          <a:off x="13703300" y="13580518"/>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41653</xdr:rowOff>
    </xdr:from>
    <xdr:to>
      <xdr:col>71</xdr:col>
      <xdr:colOff>177800</xdr:colOff>
      <xdr:row>79</xdr:row>
      <xdr:rowOff>42850</xdr:rowOff>
    </xdr:to>
    <xdr:cxnSp macro="">
      <xdr:nvCxnSpPr>
        <xdr:cNvPr id="633" name="直線コネクタ 632"/>
        <xdr:cNvCxnSpPr/>
      </xdr:nvCxnSpPr>
      <xdr:spPr>
        <a:xfrm flipV="1">
          <a:off x="12814300" y="13586203"/>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161420</xdr:rowOff>
    </xdr:from>
    <xdr:to>
      <xdr:col>85</xdr:col>
      <xdr:colOff>177800</xdr:colOff>
      <xdr:row>79</xdr:row>
      <xdr:rowOff>91570</xdr:rowOff>
    </xdr:to>
    <xdr:sp macro="" textlink="">
      <xdr:nvSpPr>
        <xdr:cNvPr id="643" name="楕円 642"/>
        <xdr:cNvSpPr/>
      </xdr:nvSpPr>
      <xdr:spPr>
        <a:xfrm>
          <a:off x="16268700" y="135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156116</xdr:rowOff>
    </xdr:from>
    <xdr:to>
      <xdr:col>81</xdr:col>
      <xdr:colOff>101600</xdr:colOff>
      <xdr:row>79</xdr:row>
      <xdr:rowOff>86266</xdr:rowOff>
    </xdr:to>
    <xdr:sp macro="" textlink="">
      <xdr:nvSpPr>
        <xdr:cNvPr id="645" name="楕円 644"/>
        <xdr:cNvSpPr/>
      </xdr:nvSpPr>
      <xdr:spPr>
        <a:xfrm>
          <a:off x="15430500" y="135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77393</xdr:rowOff>
    </xdr:from>
    <xdr:ext cx="469744" cy="259045"/>
    <xdr:sp macro="" textlink="">
      <xdr:nvSpPr>
        <xdr:cNvPr id="646" name="テキスト ボックス 645"/>
        <xdr:cNvSpPr txBox="1"/>
      </xdr:nvSpPr>
      <xdr:spPr>
        <a:xfrm>
          <a:off x="15246428" y="136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156618</xdr:rowOff>
    </xdr:from>
    <xdr:to>
      <xdr:col>76</xdr:col>
      <xdr:colOff>165100</xdr:colOff>
      <xdr:row>79</xdr:row>
      <xdr:rowOff>86768</xdr:rowOff>
    </xdr:to>
    <xdr:sp macro="" textlink="">
      <xdr:nvSpPr>
        <xdr:cNvPr id="647" name="楕円 646"/>
        <xdr:cNvSpPr/>
      </xdr:nvSpPr>
      <xdr:spPr>
        <a:xfrm>
          <a:off x="14541500" y="135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77895</xdr:rowOff>
    </xdr:from>
    <xdr:ext cx="469744" cy="259045"/>
    <xdr:sp macro="" textlink="">
      <xdr:nvSpPr>
        <xdr:cNvPr id="648" name="テキスト ボックス 647"/>
        <xdr:cNvSpPr txBox="1"/>
      </xdr:nvSpPr>
      <xdr:spPr>
        <a:xfrm>
          <a:off x="14357428" y="136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162303</xdr:rowOff>
    </xdr:from>
    <xdr:to>
      <xdr:col>72</xdr:col>
      <xdr:colOff>38100</xdr:colOff>
      <xdr:row>79</xdr:row>
      <xdr:rowOff>92453</xdr:rowOff>
    </xdr:to>
    <xdr:sp macro="" textlink="">
      <xdr:nvSpPr>
        <xdr:cNvPr id="649" name="楕円 648"/>
        <xdr:cNvSpPr/>
      </xdr:nvSpPr>
      <xdr:spPr>
        <a:xfrm>
          <a:off x="13652500" y="1353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83580</xdr:rowOff>
    </xdr:from>
    <xdr:ext cx="378565" cy="259045"/>
    <xdr:sp macro="" textlink="">
      <xdr:nvSpPr>
        <xdr:cNvPr id="650" name="テキスト ボックス 649"/>
        <xdr:cNvSpPr txBox="1"/>
      </xdr:nvSpPr>
      <xdr:spPr>
        <a:xfrm>
          <a:off x="13514017" y="1362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163500</xdr:rowOff>
    </xdr:from>
    <xdr:to>
      <xdr:col>67</xdr:col>
      <xdr:colOff>101600</xdr:colOff>
      <xdr:row>79</xdr:row>
      <xdr:rowOff>93650</xdr:rowOff>
    </xdr:to>
    <xdr:sp macro="" textlink="">
      <xdr:nvSpPr>
        <xdr:cNvPr id="651" name="楕円 650"/>
        <xdr:cNvSpPr/>
      </xdr:nvSpPr>
      <xdr:spPr>
        <a:xfrm>
          <a:off x="12763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84777</xdr:rowOff>
    </xdr:from>
    <xdr:ext cx="378565" cy="259045"/>
    <xdr:sp macro="" textlink="">
      <xdr:nvSpPr>
        <xdr:cNvPr id="652" name="テキスト ボックス 651"/>
        <xdr:cNvSpPr txBox="1"/>
      </xdr:nvSpPr>
      <xdr:spPr>
        <a:xfrm>
          <a:off x="12625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5798</xdr:rowOff>
    </xdr:from>
    <xdr:to>
      <xdr:col>85</xdr:col>
      <xdr:colOff>127000</xdr:colOff>
      <xdr:row>94</xdr:row>
      <xdr:rowOff>60909</xdr:rowOff>
    </xdr:to>
    <xdr:cxnSp macro="">
      <xdr:nvCxnSpPr>
        <xdr:cNvPr id="681" name="直線コネクタ 680"/>
        <xdr:cNvCxnSpPr/>
      </xdr:nvCxnSpPr>
      <xdr:spPr>
        <a:xfrm>
          <a:off x="15481300" y="16122098"/>
          <a:ext cx="838200" cy="5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170808</xdr:rowOff>
    </xdr:from>
    <xdr:to>
      <xdr:col>81</xdr:col>
      <xdr:colOff>50800</xdr:colOff>
      <xdr:row>94</xdr:row>
      <xdr:rowOff>5798</xdr:rowOff>
    </xdr:to>
    <xdr:cxnSp macro="">
      <xdr:nvCxnSpPr>
        <xdr:cNvPr id="684" name="直線コネクタ 683"/>
        <xdr:cNvCxnSpPr/>
      </xdr:nvCxnSpPr>
      <xdr:spPr>
        <a:xfrm>
          <a:off x="14592300" y="16115658"/>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170808</xdr:rowOff>
    </xdr:from>
    <xdr:to>
      <xdr:col>76</xdr:col>
      <xdr:colOff>114300</xdr:colOff>
      <xdr:row>94</xdr:row>
      <xdr:rowOff>27876</xdr:rowOff>
    </xdr:to>
    <xdr:cxnSp macro="">
      <xdr:nvCxnSpPr>
        <xdr:cNvPr id="687" name="直線コネクタ 686"/>
        <xdr:cNvCxnSpPr/>
      </xdr:nvCxnSpPr>
      <xdr:spPr>
        <a:xfrm flipV="1">
          <a:off x="13703300" y="16115658"/>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13894</xdr:rowOff>
    </xdr:from>
    <xdr:to>
      <xdr:col>71</xdr:col>
      <xdr:colOff>177800</xdr:colOff>
      <xdr:row>94</xdr:row>
      <xdr:rowOff>27876</xdr:rowOff>
    </xdr:to>
    <xdr:cxnSp macro="">
      <xdr:nvCxnSpPr>
        <xdr:cNvPr id="690" name="直線コネクタ 689"/>
        <xdr:cNvCxnSpPr/>
      </xdr:nvCxnSpPr>
      <xdr:spPr>
        <a:xfrm>
          <a:off x="12814300" y="16130194"/>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10109</xdr:rowOff>
    </xdr:from>
    <xdr:to>
      <xdr:col>85</xdr:col>
      <xdr:colOff>177800</xdr:colOff>
      <xdr:row>94</xdr:row>
      <xdr:rowOff>111709</xdr:rowOff>
    </xdr:to>
    <xdr:sp macro="" textlink="">
      <xdr:nvSpPr>
        <xdr:cNvPr id="700" name="楕円 699"/>
        <xdr:cNvSpPr/>
      </xdr:nvSpPr>
      <xdr:spPr>
        <a:xfrm>
          <a:off x="16268700" y="1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32986</xdr:rowOff>
    </xdr:from>
    <xdr:ext cx="534377" cy="259045"/>
    <xdr:sp macro="" textlink="">
      <xdr:nvSpPr>
        <xdr:cNvPr id="701" name="公債費該当値テキスト"/>
        <xdr:cNvSpPr txBox="1"/>
      </xdr:nvSpPr>
      <xdr:spPr>
        <a:xfrm>
          <a:off x="16370300" y="159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126448</xdr:rowOff>
    </xdr:from>
    <xdr:to>
      <xdr:col>81</xdr:col>
      <xdr:colOff>101600</xdr:colOff>
      <xdr:row>94</xdr:row>
      <xdr:rowOff>56598</xdr:rowOff>
    </xdr:to>
    <xdr:sp macro="" textlink="">
      <xdr:nvSpPr>
        <xdr:cNvPr id="702" name="楕円 701"/>
        <xdr:cNvSpPr/>
      </xdr:nvSpPr>
      <xdr:spPr>
        <a:xfrm>
          <a:off x="15430500" y="16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73125</xdr:rowOff>
    </xdr:from>
    <xdr:ext cx="534377" cy="259045"/>
    <xdr:sp macro="" textlink="">
      <xdr:nvSpPr>
        <xdr:cNvPr id="703" name="テキスト ボックス 702"/>
        <xdr:cNvSpPr txBox="1"/>
      </xdr:nvSpPr>
      <xdr:spPr>
        <a:xfrm>
          <a:off x="15214111" y="158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120008</xdr:rowOff>
    </xdr:from>
    <xdr:to>
      <xdr:col>76</xdr:col>
      <xdr:colOff>165100</xdr:colOff>
      <xdr:row>94</xdr:row>
      <xdr:rowOff>50158</xdr:rowOff>
    </xdr:to>
    <xdr:sp macro="" textlink="">
      <xdr:nvSpPr>
        <xdr:cNvPr id="704" name="楕円 703"/>
        <xdr:cNvSpPr/>
      </xdr:nvSpPr>
      <xdr:spPr>
        <a:xfrm>
          <a:off x="14541500" y="160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66685</xdr:rowOff>
    </xdr:from>
    <xdr:ext cx="534377" cy="259045"/>
    <xdr:sp macro="" textlink="">
      <xdr:nvSpPr>
        <xdr:cNvPr id="705" name="テキスト ボックス 704"/>
        <xdr:cNvSpPr txBox="1"/>
      </xdr:nvSpPr>
      <xdr:spPr>
        <a:xfrm>
          <a:off x="14325111" y="15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148526</xdr:rowOff>
    </xdr:from>
    <xdr:to>
      <xdr:col>72</xdr:col>
      <xdr:colOff>38100</xdr:colOff>
      <xdr:row>94</xdr:row>
      <xdr:rowOff>78676</xdr:rowOff>
    </xdr:to>
    <xdr:sp macro="" textlink="">
      <xdr:nvSpPr>
        <xdr:cNvPr id="706" name="楕円 705"/>
        <xdr:cNvSpPr/>
      </xdr:nvSpPr>
      <xdr:spPr>
        <a:xfrm>
          <a:off x="13652500" y="160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95203</xdr:rowOff>
    </xdr:from>
    <xdr:ext cx="534377" cy="259045"/>
    <xdr:sp macro="" textlink="">
      <xdr:nvSpPr>
        <xdr:cNvPr id="707" name="テキスト ボックス 706"/>
        <xdr:cNvSpPr txBox="1"/>
      </xdr:nvSpPr>
      <xdr:spPr>
        <a:xfrm>
          <a:off x="13436111" y="158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134544</xdr:rowOff>
    </xdr:from>
    <xdr:to>
      <xdr:col>67</xdr:col>
      <xdr:colOff>101600</xdr:colOff>
      <xdr:row>94</xdr:row>
      <xdr:rowOff>64694</xdr:rowOff>
    </xdr:to>
    <xdr:sp macro="" textlink="">
      <xdr:nvSpPr>
        <xdr:cNvPr id="708" name="楕円 707"/>
        <xdr:cNvSpPr/>
      </xdr:nvSpPr>
      <xdr:spPr>
        <a:xfrm>
          <a:off x="12763500" y="160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81221</xdr:rowOff>
    </xdr:from>
    <xdr:ext cx="534377" cy="259045"/>
    <xdr:sp macro="" textlink="">
      <xdr:nvSpPr>
        <xdr:cNvPr id="709" name="テキスト ボックス 708"/>
        <xdr:cNvSpPr txBox="1"/>
      </xdr:nvSpPr>
      <xdr:spPr>
        <a:xfrm>
          <a:off x="12547111" y="158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類似団体平均より低い値で推移しているが、令和２年度においては、特別定額給付金給付事業、市役所新庁舎整備事業、窓口受付等包括委託、分散型電源活用事業及びふるさと寄附金推進事業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類似団体平均より低い値で推移しているが、令和２年度においては、認定こども園等施設型給付費、子育て世帯臨時特別給付金給付事業、放課後児童クラブ運営事業及び介護サービス提供体制整備促進事業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類似団体平均より高い値で推移しているが、令和２年度においては、新病院建設事業に係る病院事業会計繰出金、天神原配水池更新事業に係る水道事業会計繰出金及び旧清掃センター解体事業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32,087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類似団体平均より低い値で推移しているが、令和２年度においては、茶生産施設等整備事業、農道整備事業、土地改良区助成事業、林道橋りょう点検事業及び被災農業者向け経営体育成支援事業の減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より低い値で推移していたが、令和元年度からは高い値となっている。令和２年度においては、島竹下線改良事業、大井川流域観光拠点整備事業及び賑わい交流拠点整備事業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令和元年度までは類似団体平均より低い値で推移していたが、令和２年度は高い値となっている。令和２年度においては、島田第四小学校改築事業、ＧＩＧＡスクール構想実現事業及びプラザおおるり施設改修事業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標準財政規模について、令和２年度においては、普通交付税額及び臨時財政対策債発行可能額が減となった一方、標準税収入額等の増がこれを上回り、前年度に比べ増加している。</a:t>
          </a:r>
        </a:p>
        <a:p>
          <a:r>
            <a:rPr kumimoji="1" lang="ja-JP" altLang="en-US" sz="1100">
              <a:solidFill>
                <a:sysClr val="windowText" lastClr="000000"/>
              </a:solidFill>
              <a:latin typeface="ＭＳ ゴシック" pitchFamily="49" charset="-128"/>
              <a:ea typeface="ＭＳ ゴシック" pitchFamily="49" charset="-128"/>
            </a:rPr>
            <a:t>　財政調整基金は、平成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年度から積立てを行っていないが、その代わりに、令和２年度は、公共施設及び学校施設の整備に向けて、特定目的基金への積立てを行っている。</a:t>
          </a:r>
        </a:p>
        <a:p>
          <a:r>
            <a:rPr kumimoji="1" lang="ja-JP" altLang="en-US" sz="1100">
              <a:solidFill>
                <a:sysClr val="windowText" lastClr="000000"/>
              </a:solidFill>
              <a:latin typeface="ＭＳ ゴシック" pitchFamily="49" charset="-128"/>
              <a:ea typeface="ＭＳ ゴシック" pitchFamily="49" charset="-128"/>
            </a:rPr>
            <a:t>　実質収支額は、経費削減に努めることにより、継続的に黒字を確保している。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実質単年度収支は、財政調整基金から３億円の取り崩しを行ったことなどにより、赤字となっている。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標準財政規模について、令和２年度においては、普通交付税額及び臨時財政対策債発行可能額が減となった一方、標準税収入額等の増がこれを上回り、前年度に比べ増加している。</a:t>
          </a:r>
        </a:p>
        <a:p>
          <a:r>
            <a:rPr kumimoji="1" lang="ja-JP" altLang="en-US" sz="1200">
              <a:solidFill>
                <a:sysClr val="windowText" lastClr="000000"/>
              </a:solidFill>
              <a:latin typeface="ＭＳ ゴシック" pitchFamily="49" charset="-128"/>
              <a:ea typeface="ＭＳ ゴシック" pitchFamily="49" charset="-128"/>
            </a:rPr>
            <a:t>　連結実質赤字比率は、過去５年間とも黒字決算であり、また、各会計いずれも黒字決算となっている。今後も健全な財政運営に努めていく。</a:t>
          </a:r>
        </a:p>
        <a:p>
          <a:r>
            <a:rPr kumimoji="1" lang="ja-JP" altLang="en-US" sz="1200">
              <a:solidFill>
                <a:sysClr val="windowText" lastClr="000000"/>
              </a:solidFill>
              <a:latin typeface="ＭＳ ゴシック" pitchFamily="49" charset="-128"/>
              <a:ea typeface="ＭＳ ゴシック" pitchFamily="49" charset="-128"/>
            </a:rPr>
            <a:t>　一般会計について、令和２年度は、歳入、歳出ともに増加したが、歳入の増よりも、歳出額の増の方が大きいため、前年度に比べ実質収支額が減少している。</a:t>
          </a:r>
        </a:p>
        <a:p>
          <a:r>
            <a:rPr kumimoji="1" lang="ja-JP" altLang="en-US" sz="1200">
              <a:solidFill>
                <a:sysClr val="windowText" lastClr="000000"/>
              </a:solidFill>
              <a:latin typeface="ＭＳ ゴシック" pitchFamily="49" charset="-128"/>
              <a:ea typeface="ＭＳ ゴシック" pitchFamily="49" charset="-128"/>
            </a:rPr>
            <a:t>　病院事業会計について、令和２年度は、流動負債のうち未払金が増加したことなどにより、前年度に比べ資金剰余金が減少している。</a:t>
          </a:r>
        </a:p>
        <a:p>
          <a:r>
            <a:rPr kumimoji="1" lang="ja-JP" altLang="en-US" sz="1200">
              <a:solidFill>
                <a:sysClr val="windowText" lastClr="000000"/>
              </a:solidFill>
              <a:latin typeface="ＭＳ ゴシック" pitchFamily="49" charset="-128"/>
              <a:ea typeface="ＭＳ ゴシック" pitchFamily="49" charset="-128"/>
            </a:rPr>
            <a:t>　水道事業会計について、令和２年度は、流動資産や建設改良費等の財源に充てるための企業債が増加したことなどにより、前年度に比べ資金剰余金が増加している。</a:t>
          </a:r>
        </a:p>
        <a:p>
          <a:r>
            <a:rPr kumimoji="1" lang="ja-JP" altLang="en-US" sz="1200">
              <a:solidFill>
                <a:sysClr val="windowText" lastClr="000000"/>
              </a:solidFill>
              <a:latin typeface="ＭＳ ゴシック" pitchFamily="49" charset="-128"/>
              <a:ea typeface="ＭＳ ゴシック" pitchFamily="49" charset="-128"/>
            </a:rPr>
            <a:t>　介護保険事業特別会計について、令和２年度は、歳入、歳出ともに増加したが、支払基金交付金等の歳入の増よりも保険給付費等の歳出の増の方が大きいため、前年度に比べ実質収支額が減少している。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休日急患診療事業特別会計について、令和２年度は、受診者数の減少などにより歳入が減少し、歳出額は増加したため、前年度に比べ実質収支額が減少している。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58363307</v>
      </c>
      <c r="BO4" s="464"/>
      <c r="BP4" s="464"/>
      <c r="BQ4" s="464"/>
      <c r="BR4" s="464"/>
      <c r="BS4" s="464"/>
      <c r="BT4" s="464"/>
      <c r="BU4" s="465"/>
      <c r="BV4" s="463">
        <v>41791963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3.7</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57288322</v>
      </c>
      <c r="BO5" s="469"/>
      <c r="BP5" s="469"/>
      <c r="BQ5" s="469"/>
      <c r="BR5" s="469"/>
      <c r="BS5" s="469"/>
      <c r="BT5" s="469"/>
      <c r="BU5" s="470"/>
      <c r="BV5" s="468">
        <v>40648503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92.6</v>
      </c>
      <c r="CU5" s="439"/>
      <c r="CV5" s="439"/>
      <c r="CW5" s="439"/>
      <c r="CX5" s="439"/>
      <c r="CY5" s="439"/>
      <c r="CZ5" s="439"/>
      <c r="DA5" s="440"/>
      <c r="DB5" s="438">
        <v>92.2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1074985</v>
      </c>
      <c r="BO6" s="469"/>
      <c r="BP6" s="469"/>
      <c r="BQ6" s="469"/>
      <c r="BR6" s="469"/>
      <c r="BS6" s="469"/>
      <c r="BT6" s="469"/>
      <c r="BU6" s="470"/>
      <c r="BV6" s="468">
        <v>1143460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97.9</v>
      </c>
      <c r="CU6" s="622"/>
      <c r="CV6" s="622"/>
      <c r="CW6" s="622"/>
      <c r="CX6" s="622"/>
      <c r="CY6" s="622"/>
      <c r="CZ6" s="622"/>
      <c r="DA6" s="623"/>
      <c r="DB6" s="621">
        <v>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245900</v>
      </c>
      <c r="BO7" s="469"/>
      <c r="BP7" s="469"/>
      <c r="BQ7" s="469"/>
      <c r="BR7" s="469"/>
      <c r="BS7" s="469"/>
      <c r="BT7" s="469"/>
      <c r="BU7" s="470"/>
      <c r="BV7" s="468">
        <v>297858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22359980</v>
      </c>
      <c r="CU7" s="469"/>
      <c r="CV7" s="469"/>
      <c r="CW7" s="469"/>
      <c r="CX7" s="469"/>
      <c r="CY7" s="469"/>
      <c r="CZ7" s="469"/>
      <c r="DA7" s="470"/>
      <c r="DB7" s="468">
        <v>22054696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829085</v>
      </c>
      <c r="BO8" s="469"/>
      <c r="BP8" s="469"/>
      <c r="BQ8" s="469"/>
      <c r="BR8" s="469"/>
      <c r="BS8" s="469"/>
      <c r="BT8" s="469"/>
      <c r="BU8" s="470"/>
      <c r="BV8" s="468">
        <v>845602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0.74</v>
      </c>
      <c r="CU8" s="582"/>
      <c r="CV8" s="582"/>
      <c r="CW8" s="582"/>
      <c r="CX8" s="582"/>
      <c r="CY8" s="582"/>
      <c r="CZ8" s="582"/>
      <c r="DA8" s="583"/>
      <c r="DB8" s="581">
        <v>0.74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95719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-16516</v>
      </c>
      <c r="BO9" s="469"/>
      <c r="BP9" s="469"/>
      <c r="BQ9" s="469"/>
      <c r="BR9" s="469"/>
      <c r="BS9" s="469"/>
      <c r="BT9" s="469"/>
      <c r="BU9" s="470"/>
      <c r="BV9" s="468">
        <v>-453321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15.7</v>
      </c>
      <c r="CU9" s="439"/>
      <c r="CV9" s="439"/>
      <c r="CW9" s="439"/>
      <c r="CX9" s="439"/>
      <c r="CY9" s="439"/>
      <c r="CZ9" s="439"/>
      <c r="DA9" s="440"/>
      <c r="DB9" s="438">
        <v>17.100000000000001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98112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115</v>
      </c>
      <c r="AV10" s="526"/>
      <c r="AW10" s="526"/>
      <c r="AX10" s="526"/>
      <c r="AY10" s="448" t="s">
        <v>120</v>
      </c>
      <c r="AZ10" s="449"/>
      <c r="BA10" s="449"/>
      <c r="BB10" s="449"/>
      <c r="BC10" s="449"/>
      <c r="BD10" s="449"/>
      <c r="BE10" s="449"/>
      <c r="BF10" s="449"/>
      <c r="BG10" s="449"/>
      <c r="BH10" s="449"/>
      <c r="BI10" s="449"/>
      <c r="BJ10" s="449"/>
      <c r="BK10" s="449"/>
      <c r="BL10" s="449"/>
      <c r="BM10" s="450"/>
      <c r="BN10" s="468">
        <v>736</v>
      </c>
      <c r="BO10" s="469"/>
      <c r="BP10" s="469"/>
      <c r="BQ10" s="469"/>
      <c r="BR10" s="469"/>
      <c r="BS10" s="469"/>
      <c r="BT10" s="469"/>
      <c r="BU10" s="470"/>
      <c r="BV10" s="468">
        <v>743</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97748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500000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96269</v>
      </c>
      <c r="S13" s="572"/>
      <c r="T13" s="572"/>
      <c r="U13" s="572"/>
      <c r="V13" s="573"/>
      <c r="W13" s="559" t="s">
        <v>140</v>
      </c>
      <c r="X13" s="481"/>
      <c r="Y13" s="481"/>
      <c r="Z13" s="481"/>
      <c r="AA13" s="481"/>
      <c r="AB13" s="482"/>
      <c r="AC13" s="444">
        <v>3338</v>
      </c>
      <c r="AD13" s="445"/>
      <c r="AE13" s="445"/>
      <c r="AF13" s="445"/>
      <c r="AG13" s="446"/>
      <c r="AH13" s="444">
        <v>3841</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-315780</v>
      </c>
      <c r="BO13" s="469"/>
      <c r="BP13" s="469"/>
      <c r="BQ13" s="469"/>
      <c r="BR13" s="469"/>
      <c r="BS13" s="469"/>
      <c r="BT13" s="469"/>
      <c r="BU13" s="470"/>
      <c r="BV13" s="468">
        <v>-952578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6.8</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98282</v>
      </c>
      <c r="S14" s="572"/>
      <c r="T14" s="572"/>
      <c r="U14" s="572"/>
      <c r="V14" s="573"/>
      <c r="W14" s="574"/>
      <c r="X14" s="484"/>
      <c r="Y14" s="484"/>
      <c r="Z14" s="484"/>
      <c r="AA14" s="484"/>
      <c r="AB14" s="485"/>
      <c r="AC14" s="564">
        <v>6.6</v>
      </c>
      <c r="AD14" s="565"/>
      <c r="AE14" s="565"/>
      <c r="AF14" s="565"/>
      <c r="AG14" s="566"/>
      <c r="AH14" s="564">
        <v>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96872</v>
      </c>
      <c r="S15" s="572"/>
      <c r="T15" s="572"/>
      <c r="U15" s="572"/>
      <c r="V15" s="573"/>
      <c r="W15" s="559" t="s">
        <v>148</v>
      </c>
      <c r="X15" s="481"/>
      <c r="Y15" s="481"/>
      <c r="Z15" s="481"/>
      <c r="AA15" s="481"/>
      <c r="AB15" s="482"/>
      <c r="AC15" s="444">
        <v>18589</v>
      </c>
      <c r="AD15" s="445"/>
      <c r="AE15" s="445"/>
      <c r="AF15" s="445"/>
      <c r="AG15" s="446"/>
      <c r="AH15" s="444">
        <v>19151</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12998733</v>
      </c>
      <c r="BO15" s="464"/>
      <c r="BP15" s="464"/>
      <c r="BQ15" s="464"/>
      <c r="BR15" s="464"/>
      <c r="BS15" s="464"/>
      <c r="BT15" s="464"/>
      <c r="BU15" s="465"/>
      <c r="BV15" s="463">
        <v>12468361</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36.700000000000003</v>
      </c>
      <c r="AD16" s="565"/>
      <c r="AE16" s="565"/>
      <c r="AF16" s="565"/>
      <c r="AG16" s="566"/>
      <c r="AH16" s="564">
        <v>37.4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17549158</v>
      </c>
      <c r="BO16" s="469"/>
      <c r="BP16" s="469"/>
      <c r="BQ16" s="469"/>
      <c r="BR16" s="469"/>
      <c r="BS16" s="469"/>
      <c r="BT16" s="469"/>
      <c r="BU16" s="470"/>
      <c r="BV16" s="468">
        <v>16979687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28705</v>
      </c>
      <c r="AD17" s="445"/>
      <c r="AE17" s="445"/>
      <c r="AF17" s="445"/>
      <c r="AG17" s="446"/>
      <c r="AH17" s="444">
        <v>28252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16441419</v>
      </c>
      <c r="BO17" s="469"/>
      <c r="BP17" s="469"/>
      <c r="BQ17" s="469"/>
      <c r="BR17" s="469"/>
      <c r="BS17" s="469"/>
      <c r="BT17" s="469"/>
      <c r="BU17" s="470"/>
      <c r="BV17" s="468">
        <v>15901200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315.7</v>
      </c>
      <c r="M18" s="533"/>
      <c r="N18" s="533"/>
      <c r="O18" s="533"/>
      <c r="P18" s="533"/>
      <c r="Q18" s="533"/>
      <c r="R18" s="534"/>
      <c r="S18" s="534"/>
      <c r="T18" s="534"/>
      <c r="U18" s="534"/>
      <c r="V18" s="535"/>
      <c r="W18" s="549"/>
      <c r="X18" s="550"/>
      <c r="Y18" s="550"/>
      <c r="Z18" s="550"/>
      <c r="AA18" s="550"/>
      <c r="AB18" s="560"/>
      <c r="AC18" s="432">
        <v>56.7</v>
      </c>
      <c r="AD18" s="433"/>
      <c r="AE18" s="433"/>
      <c r="AF18" s="433"/>
      <c r="AG18" s="536"/>
      <c r="AH18" s="432">
        <v>55.1</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20827355</v>
      </c>
      <c r="BO18" s="469"/>
      <c r="BP18" s="469"/>
      <c r="BQ18" s="469"/>
      <c r="BR18" s="469"/>
      <c r="BS18" s="469"/>
      <c r="BT18" s="469"/>
      <c r="BU18" s="470"/>
      <c r="BV18" s="468">
        <v>20711391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303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27333461</v>
      </c>
      <c r="BO19" s="469"/>
      <c r="BP19" s="469"/>
      <c r="BQ19" s="469"/>
      <c r="BR19" s="469"/>
      <c r="BS19" s="469"/>
      <c r="BT19" s="469"/>
      <c r="BU19" s="470"/>
      <c r="BV19" s="468">
        <v>26834167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35395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41795386</v>
      </c>
      <c r="BO23" s="469"/>
      <c r="BP23" s="469"/>
      <c r="BQ23" s="469"/>
      <c r="BR23" s="469"/>
      <c r="BS23" s="469"/>
      <c r="BT23" s="469"/>
      <c r="BU23" s="470"/>
      <c r="BV23" s="468">
        <v>37990145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8700</v>
      </c>
      <c r="R24" s="445"/>
      <c r="S24" s="445"/>
      <c r="T24" s="445"/>
      <c r="U24" s="445"/>
      <c r="V24" s="446"/>
      <c r="W24" s="510"/>
      <c r="X24" s="501"/>
      <c r="Y24" s="502"/>
      <c r="Z24" s="441" t="s">
        <v>172</v>
      </c>
      <c r="AA24" s="442"/>
      <c r="AB24" s="442"/>
      <c r="AC24" s="442"/>
      <c r="AD24" s="442"/>
      <c r="AE24" s="442"/>
      <c r="AF24" s="442"/>
      <c r="AG24" s="443"/>
      <c r="AH24" s="444">
        <v>621</v>
      </c>
      <c r="AI24" s="445"/>
      <c r="AJ24" s="445"/>
      <c r="AK24" s="445"/>
      <c r="AL24" s="446"/>
      <c r="AM24" s="444">
        <v>1956771</v>
      </c>
      <c r="AN24" s="445"/>
      <c r="AO24" s="445"/>
      <c r="AP24" s="445"/>
      <c r="AQ24" s="445"/>
      <c r="AR24" s="446"/>
      <c r="AS24" s="444">
        <v>3151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36143316</v>
      </c>
      <c r="BO24" s="469"/>
      <c r="BP24" s="469"/>
      <c r="BQ24" s="469"/>
      <c r="BR24" s="469"/>
      <c r="BS24" s="469"/>
      <c r="BT24" s="469"/>
      <c r="BU24" s="470"/>
      <c r="BV24" s="468">
        <v>33401130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7120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177</v>
      </c>
      <c r="AN25" s="445"/>
      <c r="AO25" s="445"/>
      <c r="AP25" s="445"/>
      <c r="AQ25" s="445"/>
      <c r="AR25" s="446"/>
      <c r="AS25" s="444" t="s">
        <v>138</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7662064</v>
      </c>
      <c r="BO25" s="464"/>
      <c r="BP25" s="464"/>
      <c r="BQ25" s="464"/>
      <c r="BR25" s="464"/>
      <c r="BS25" s="464"/>
      <c r="BT25" s="464"/>
      <c r="BU25" s="465"/>
      <c r="BV25" s="463">
        <v>7898494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6520</v>
      </c>
      <c r="R26" s="445"/>
      <c r="S26" s="445"/>
      <c r="T26" s="445"/>
      <c r="U26" s="445"/>
      <c r="V26" s="446"/>
      <c r="W26" s="510"/>
      <c r="X26" s="501"/>
      <c r="Y26" s="502"/>
      <c r="Z26" s="441" t="s">
        <v>180</v>
      </c>
      <c r="AA26" s="523"/>
      <c r="AB26" s="523"/>
      <c r="AC26" s="523"/>
      <c r="AD26" s="523"/>
      <c r="AE26" s="523"/>
      <c r="AF26" s="523"/>
      <c r="AG26" s="524"/>
      <c r="AH26" s="444">
        <v>68</v>
      </c>
      <c r="AI26" s="445"/>
      <c r="AJ26" s="445"/>
      <c r="AK26" s="445"/>
      <c r="AL26" s="446"/>
      <c r="AM26" s="444">
        <v>229704</v>
      </c>
      <c r="AN26" s="445"/>
      <c r="AO26" s="445"/>
      <c r="AP26" s="445"/>
      <c r="AQ26" s="445"/>
      <c r="AR26" s="446"/>
      <c r="AS26" s="444">
        <v>3378</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4350</v>
      </c>
      <c r="R27" s="445"/>
      <c r="S27" s="445"/>
      <c r="T27" s="445"/>
      <c r="U27" s="445"/>
      <c r="V27" s="446"/>
      <c r="W27" s="510"/>
      <c r="X27" s="501"/>
      <c r="Y27" s="502"/>
      <c r="Z27" s="441" t="s">
        <v>183</v>
      </c>
      <c r="AA27" s="442"/>
      <c r="AB27" s="442"/>
      <c r="AC27" s="442"/>
      <c r="AD27" s="442"/>
      <c r="AE27" s="442"/>
      <c r="AF27" s="442"/>
      <c r="AG27" s="443"/>
      <c r="AH27" s="444">
        <v>16</v>
      </c>
      <c r="AI27" s="445"/>
      <c r="AJ27" s="445"/>
      <c r="AK27" s="445"/>
      <c r="AL27" s="446"/>
      <c r="AM27" s="444">
        <v>62244</v>
      </c>
      <c r="AN27" s="445"/>
      <c r="AO27" s="445"/>
      <c r="AP27" s="445"/>
      <c r="AQ27" s="445"/>
      <c r="AR27" s="446"/>
      <c r="AS27" s="444">
        <v>3890</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1216045</v>
      </c>
      <c r="BO27" s="472"/>
      <c r="BP27" s="472"/>
      <c r="BQ27" s="472"/>
      <c r="BR27" s="472"/>
      <c r="BS27" s="472"/>
      <c r="BT27" s="472"/>
      <c r="BU27" s="473"/>
      <c r="BV27" s="471">
        <v>1195820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3900</v>
      </c>
      <c r="R28" s="445"/>
      <c r="S28" s="445"/>
      <c r="T28" s="445"/>
      <c r="U28" s="445"/>
      <c r="V28" s="446"/>
      <c r="W28" s="510"/>
      <c r="X28" s="501"/>
      <c r="Y28" s="502"/>
      <c r="Z28" s="441" t="s">
        <v>186</v>
      </c>
      <c r="AA28" s="442"/>
      <c r="AB28" s="442"/>
      <c r="AC28" s="442"/>
      <c r="AD28" s="442"/>
      <c r="AE28" s="442"/>
      <c r="AF28" s="442"/>
      <c r="AG28" s="443"/>
      <c r="AH28" s="444" t="s">
        <v>129</v>
      </c>
      <c r="AI28" s="445"/>
      <c r="AJ28" s="445"/>
      <c r="AK28" s="445"/>
      <c r="AL28" s="446"/>
      <c r="AM28" s="444" t="s">
        <v>138</v>
      </c>
      <c r="AN28" s="445"/>
      <c r="AO28" s="445"/>
      <c r="AP28" s="445"/>
      <c r="AQ28" s="445"/>
      <c r="AR28" s="446"/>
      <c r="AS28" s="444" t="s">
        <v>129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5514743</v>
      </c>
      <c r="BO28" s="464"/>
      <c r="BP28" s="464"/>
      <c r="BQ28" s="464"/>
      <c r="BR28" s="464"/>
      <c r="BS28" s="464"/>
      <c r="BT28" s="464"/>
      <c r="BU28" s="465"/>
      <c r="BV28" s="463">
        <v>5814007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18</v>
      </c>
      <c r="M29" s="445"/>
      <c r="N29" s="445"/>
      <c r="O29" s="445"/>
      <c r="P29" s="446"/>
      <c r="Q29" s="444">
        <v>3700</v>
      </c>
      <c r="R29" s="445"/>
      <c r="S29" s="445"/>
      <c r="T29" s="445"/>
      <c r="U29" s="445"/>
      <c r="V29" s="446"/>
      <c r="W29" s="511"/>
      <c r="X29" s="512"/>
      <c r="Y29" s="513"/>
      <c r="Z29" s="441" t="s">
        <v>189</v>
      </c>
      <c r="AA29" s="442"/>
      <c r="AB29" s="442"/>
      <c r="AC29" s="442"/>
      <c r="AD29" s="442"/>
      <c r="AE29" s="442"/>
      <c r="AF29" s="442"/>
      <c r="AG29" s="443"/>
      <c r="AH29" s="444">
        <v>637</v>
      </c>
      <c r="AI29" s="445"/>
      <c r="AJ29" s="445"/>
      <c r="AK29" s="445"/>
      <c r="AL29" s="446"/>
      <c r="AM29" s="444">
        <v>2019015</v>
      </c>
      <c r="AN29" s="445"/>
      <c r="AO29" s="445"/>
      <c r="AP29" s="445"/>
      <c r="AQ29" s="445"/>
      <c r="AR29" s="446"/>
      <c r="AS29" s="444">
        <v>3170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1306316</v>
      </c>
      <c r="BO29" s="469"/>
      <c r="BP29" s="469"/>
      <c r="BQ29" s="469"/>
      <c r="BR29" s="469"/>
      <c r="BS29" s="469"/>
      <c r="BT29" s="469"/>
      <c r="BU29" s="470"/>
      <c r="BV29" s="468">
        <v>1300982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100.3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6011061</v>
      </c>
      <c r="BO30" s="472"/>
      <c r="BP30" s="472"/>
      <c r="BQ30" s="472"/>
      <c r="BR30" s="472"/>
      <c r="BS30" s="472"/>
      <c r="BT30" s="472"/>
      <c r="BU30" s="473"/>
      <c r="BV30" s="471">
        <v>6533495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駿遠学園管理組合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島田市土地開発公社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静岡県後期高齢者医療広域連合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川根町温泉</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休日急患診療事業特別会計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静岡地方税滞納整理機構</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静岡県後期高齢者医療広域連合（事業会計分）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大井上水道企業団</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静岡県大井川広域水道企業団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y93NLg/uNfzJAgWz4DzMP7sZfQikyWo48wdS70O1EBRqdsG+1BWe00BvZCXgOMz1JtiVaj2XfkPA0ydhF20IA==" saltValue="y77QurQNi1a4NywiNp2C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569</v>
      </c>
      <c r="D34" s="1250"/>
      <c r="E34" s="1251"/>
      <c r="F34" s="32">
        <v>23.04</v>
      </c>
      <c r="G34" s="33">
        <v>22.72</v>
      </c>
      <c r="H34" s="33">
        <v>19.38</v>
      </c>
      <c r="I34" s="33">
        <v>14.68</v>
      </c>
      <c r="J34" s="34">
        <v>11.73</v>
      </c>
      <c r="K34" s="22"/>
      <c r="L34" s="22"/>
      <c r="M34" s="22"/>
      <c r="N34" s="22"/>
      <c r="O34" s="22"/>
      <c r="P34" s="22"/>
    </row>
    <row r="35" spans="1:16" ht="39" customHeight="1" x14ac:dyDescent="0.15">
      <c r="A35" s="22"/>
      <c r="B35" s="35"/>
      <c r="C35" s="1244" t="s">
        <v>570</v>
      </c>
      <c r="D35" s="1245"/>
      <c r="E35" s="1246"/>
      <c r="F35" s="36">
        <v>3.85</v>
      </c>
      <c r="G35" s="37">
        <v>4.8899999999999997</v>
      </c>
      <c r="H35" s="37">
        <v>5.28</v>
      </c>
      <c r="I35" s="37">
        <v>5.7</v>
      </c>
      <c r="J35" s="38">
        <v>5.86</v>
      </c>
      <c r="K35" s="22"/>
      <c r="L35" s="22"/>
      <c r="M35" s="22"/>
      <c r="N35" s="22"/>
      <c r="O35" s="22"/>
      <c r="P35" s="22"/>
    </row>
    <row r="36" spans="1:16" ht="39" customHeight="1" x14ac:dyDescent="0.15">
      <c r="A36" s="22"/>
      <c r="B36" s="35"/>
      <c r="C36" s="1244" t="s">
        <v>571</v>
      </c>
      <c r="D36" s="1245"/>
      <c r="E36" s="1246"/>
      <c r="F36" s="36">
        <v>7.92</v>
      </c>
      <c r="G36" s="37">
        <v>5.99</v>
      </c>
      <c r="H36" s="37">
        <v>5.83</v>
      </c>
      <c r="I36" s="37">
        <v>3.77</v>
      </c>
      <c r="J36" s="38">
        <v>3.69</v>
      </c>
      <c r="K36" s="22"/>
      <c r="L36" s="22"/>
      <c r="M36" s="22"/>
      <c r="N36" s="22"/>
      <c r="O36" s="22"/>
      <c r="P36" s="22"/>
    </row>
    <row r="37" spans="1:16" ht="39" customHeight="1" x14ac:dyDescent="0.15">
      <c r="A37" s="22"/>
      <c r="B37" s="35"/>
      <c r="C37" s="1244" t="s">
        <v>572</v>
      </c>
      <c r="D37" s="1245"/>
      <c r="E37" s="1246"/>
      <c r="F37" s="36">
        <v>1.1100000000000001</v>
      </c>
      <c r="G37" s="37">
        <v>5.81</v>
      </c>
      <c r="H37" s="37">
        <v>2.98</v>
      </c>
      <c r="I37" s="37">
        <v>2.91</v>
      </c>
      <c r="J37" s="38">
        <v>2.76</v>
      </c>
      <c r="K37" s="22"/>
      <c r="L37" s="22"/>
      <c r="M37" s="22"/>
      <c r="N37" s="22"/>
      <c r="O37" s="22"/>
      <c r="P37" s="22"/>
    </row>
    <row r="38" spans="1:16" ht="39" customHeight="1" x14ac:dyDescent="0.15">
      <c r="A38" s="22"/>
      <c r="B38" s="35"/>
      <c r="C38" s="1244" t="s">
        <v>573</v>
      </c>
      <c r="D38" s="1245"/>
      <c r="E38" s="1246"/>
      <c r="F38" s="36">
        <v>0.39</v>
      </c>
      <c r="G38" s="37">
        <v>0.4</v>
      </c>
      <c r="H38" s="37">
        <v>1.1200000000000001</v>
      </c>
      <c r="I38" s="37">
        <v>0.82</v>
      </c>
      <c r="J38" s="38">
        <v>0.54</v>
      </c>
      <c r="K38" s="22"/>
      <c r="L38" s="22"/>
      <c r="M38" s="22"/>
      <c r="N38" s="22"/>
      <c r="O38" s="22"/>
      <c r="P38" s="22"/>
    </row>
    <row r="39" spans="1:16" ht="39" customHeight="1" x14ac:dyDescent="0.15">
      <c r="A39" s="22"/>
      <c r="B39" s="35"/>
      <c r="C39" s="1244" t="s">
        <v>574</v>
      </c>
      <c r="D39" s="1245"/>
      <c r="E39" s="1246"/>
      <c r="F39" s="36" t="s">
        <v>519</v>
      </c>
      <c r="G39" s="37" t="s">
        <v>519</v>
      </c>
      <c r="H39" s="37" t="s">
        <v>519</v>
      </c>
      <c r="I39" s="37" t="s">
        <v>519</v>
      </c>
      <c r="J39" s="38">
        <v>0.28999999999999998</v>
      </c>
      <c r="K39" s="22"/>
      <c r="L39" s="22"/>
      <c r="M39" s="22"/>
      <c r="N39" s="22"/>
      <c r="O39" s="22"/>
      <c r="P39" s="22"/>
    </row>
    <row r="40" spans="1:16" ht="39" customHeight="1" x14ac:dyDescent="0.15">
      <c r="A40" s="22"/>
      <c r="B40" s="35"/>
      <c r="C40" s="1244" t="s">
        <v>575</v>
      </c>
      <c r="D40" s="1245"/>
      <c r="E40" s="1246"/>
      <c r="F40" s="36">
        <v>0.04</v>
      </c>
      <c r="G40" s="37">
        <v>0.05</v>
      </c>
      <c r="H40" s="37">
        <v>0.04</v>
      </c>
      <c r="I40" s="37">
        <v>0.03</v>
      </c>
      <c r="J40" s="38">
        <v>0.03</v>
      </c>
      <c r="K40" s="22"/>
      <c r="L40" s="22"/>
      <c r="M40" s="22"/>
      <c r="N40" s="22"/>
      <c r="O40" s="22"/>
      <c r="P40" s="22"/>
    </row>
    <row r="41" spans="1:16" ht="39" customHeight="1" x14ac:dyDescent="0.15">
      <c r="A41" s="22"/>
      <c r="B41" s="35"/>
      <c r="C41" s="1244" t="s">
        <v>576</v>
      </c>
      <c r="D41" s="1245"/>
      <c r="E41" s="1246"/>
      <c r="F41" s="36">
        <v>0.04</v>
      </c>
      <c r="G41" s="37">
        <v>0.06</v>
      </c>
      <c r="H41" s="37">
        <v>7.0000000000000007E-2</v>
      </c>
      <c r="I41" s="37">
        <v>0.06</v>
      </c>
      <c r="J41" s="38">
        <v>0.01</v>
      </c>
      <c r="K41" s="22"/>
      <c r="L41" s="22"/>
      <c r="M41" s="22"/>
      <c r="N41" s="22"/>
      <c r="O41" s="22"/>
      <c r="P41" s="22"/>
    </row>
    <row r="42" spans="1:16" ht="39" customHeight="1" x14ac:dyDescent="0.15">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578</v>
      </c>
      <c r="D43" s="1248"/>
      <c r="E43" s="1249"/>
      <c r="F43" s="41">
        <v>0.11</v>
      </c>
      <c r="G43" s="42">
        <v>0.09</v>
      </c>
      <c r="H43" s="42">
        <v>0.12</v>
      </c>
      <c r="I43" s="42">
        <v>0.13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78gCB57CochmYFc21m5OR49Xb4caSRj7h6sysZFdRGeA0eV6sjOHHuRmjOshaeSytyxu0VcxzUJGx8JOGO3ww==" saltValue="yi4/S8oZb5Y3njXtux4u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4456</v>
      </c>
      <c r="L45" s="60">
        <v>4552</v>
      </c>
      <c r="M45" s="60">
        <v>4678</v>
      </c>
      <c r="N45" s="60">
        <v>4622</v>
      </c>
      <c r="O45" s="61">
        <v>4314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597</v>
      </c>
      <c r="L48" s="64">
        <v>491</v>
      </c>
      <c r="M48" s="64">
        <v>585</v>
      </c>
      <c r="N48" s="64">
        <v>624</v>
      </c>
      <c r="O48" s="65">
        <v>670</v>
      </c>
      <c r="P48" s="48"/>
      <c r="Q48" s="48"/>
      <c r="R48" s="48"/>
      <c r="S48" s="48"/>
      <c r="T48" s="48"/>
      <c r="U48" s="48"/>
    </row>
    <row r="49" spans="1:21" ht="30.75" customHeight="1" x14ac:dyDescent="0.15">
      <c r="A49" s="48"/>
      <c r="B49" s="1272"/>
      <c r="C49" s="1273"/>
      <c r="D49" s="62"/>
      <c r="E49" s="1254" t="s">
        <v>16</v>
      </c>
      <c r="F49" s="1254"/>
      <c r="G49" s="1254"/>
      <c r="H49" s="1254"/>
      <c r="I49" s="1254"/>
      <c r="J49" s="1255"/>
      <c r="K49" s="63">
        <v>46</v>
      </c>
      <c r="L49" s="64">
        <v>32</v>
      </c>
      <c r="M49" s="64">
        <v>2</v>
      </c>
      <c r="N49" s="64" t="s">
        <v>519</v>
      </c>
      <c r="O49" s="65" t="s">
        <v>519</v>
      </c>
      <c r="P49" s="48"/>
      <c r="Q49" s="48"/>
      <c r="R49" s="48"/>
      <c r="S49" s="48"/>
      <c r="T49" s="48"/>
      <c r="U49" s="48"/>
    </row>
    <row r="50" spans="1:21" ht="30.75" customHeight="1" x14ac:dyDescent="0.15">
      <c r="A50" s="48"/>
      <c r="B50" s="1272"/>
      <c r="C50" s="1273"/>
      <c r="D50" s="62"/>
      <c r="E50" s="1254" t="s">
        <v>17</v>
      </c>
      <c r="F50" s="1254"/>
      <c r="G50" s="1254"/>
      <c r="H50" s="1254"/>
      <c r="I50" s="1254"/>
      <c r="J50" s="1255"/>
      <c r="K50" s="63">
        <v>153</v>
      </c>
      <c r="L50" s="64">
        <v>110</v>
      </c>
      <c r="M50" s="64">
        <v>100</v>
      </c>
      <c r="N50" s="64">
        <v>68</v>
      </c>
      <c r="O50" s="65">
        <v>77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3773</v>
      </c>
      <c r="L52" s="64">
        <v>3929</v>
      </c>
      <c r="M52" s="64">
        <v>4000</v>
      </c>
      <c r="N52" s="64">
        <v>3962</v>
      </c>
      <c r="O52" s="65">
        <v>3880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1479</v>
      </c>
      <c r="L53" s="69">
        <v>1256</v>
      </c>
      <c r="M53" s="69">
        <v>1365</v>
      </c>
      <c r="N53" s="69">
        <v>1352</v>
      </c>
      <c r="O53" s="70">
        <v>1181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601</v>
      </c>
      <c r="L57" s="84" t="s">
        <v>601</v>
      </c>
      <c r="M57" s="84" t="s">
        <v>601</v>
      </c>
      <c r="N57" s="84" t="s">
        <v>601</v>
      </c>
      <c r="O57" s="85" t="s">
        <v>601</v>
      </c>
    </row>
    <row r="58" spans="1:21" ht="31.5" customHeight="1" thickBot="1" x14ac:dyDescent="0.2">
      <c r="B58" s="1262"/>
      <c r="C58" s="1263"/>
      <c r="D58" s="1267" t="s">
        <v>27</v>
      </c>
      <c r="E58" s="1268"/>
      <c r="F58" s="1268"/>
      <c r="G58" s="1268"/>
      <c r="H58" s="1268"/>
      <c r="I58" s="1268"/>
      <c r="J58" s="1269"/>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vypuNKpBdXhJSUIUUKRnBxs5GT6AaM0Uy2rIxyuswVX6/3WvdmBsUcnuaBlleYRpmQ6nEoVoyUSb6o/mN4Beg==" saltValue="/8GQ+CnTb6c4r2+QJ/28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41027</v>
      </c>
      <c r="J41" s="104">
        <v>39209</v>
      </c>
      <c r="K41" s="104">
        <v>37816</v>
      </c>
      <c r="L41" s="104">
        <v>37990</v>
      </c>
      <c r="M41" s="105">
        <v>41795</v>
      </c>
    </row>
    <row r="42" spans="2:13" ht="27.75" customHeight="1" x14ac:dyDescent="0.15">
      <c r="B42" s="1280"/>
      <c r="C42" s="1281"/>
      <c r="D42" s="106"/>
      <c r="E42" s="1284" t="s">
        <v>32</v>
      </c>
      <c r="F42" s="1284"/>
      <c r="G42" s="1284"/>
      <c r="H42" s="1285"/>
      <c r="I42" s="107">
        <v>369</v>
      </c>
      <c r="J42" s="108">
        <v>275</v>
      </c>
      <c r="K42" s="108">
        <v>623</v>
      </c>
      <c r="L42" s="108">
        <v>567</v>
      </c>
      <c r="M42" s="109">
        <v>491</v>
      </c>
    </row>
    <row r="43" spans="2:13" ht="27.75" customHeight="1" x14ac:dyDescent="0.15">
      <c r="B43" s="1280"/>
      <c r="C43" s="1281"/>
      <c r="D43" s="106"/>
      <c r="E43" s="1284" t="s">
        <v>33</v>
      </c>
      <c r="F43" s="1284"/>
      <c r="G43" s="1284"/>
      <c r="H43" s="1285"/>
      <c r="I43" s="107">
        <v>5345</v>
      </c>
      <c r="J43" s="108">
        <v>5309</v>
      </c>
      <c r="K43" s="108">
        <v>5636</v>
      </c>
      <c r="L43" s="108">
        <v>5895</v>
      </c>
      <c r="M43" s="109">
        <v>10765</v>
      </c>
    </row>
    <row r="44" spans="2:13" ht="27.75" customHeight="1" x14ac:dyDescent="0.15">
      <c r="B44" s="1280"/>
      <c r="C44" s="1281"/>
      <c r="D44" s="106"/>
      <c r="E44" s="1284" t="s">
        <v>34</v>
      </c>
      <c r="F44" s="1284"/>
      <c r="G44" s="1284"/>
      <c r="H44" s="1285"/>
      <c r="I44" s="107">
        <v>34</v>
      </c>
      <c r="J44" s="108">
        <v>2</v>
      </c>
      <c r="K44" s="108" t="s">
        <v>519</v>
      </c>
      <c r="L44" s="108" t="s">
        <v>519</v>
      </c>
      <c r="M44" s="109" t="s">
        <v>519</v>
      </c>
    </row>
    <row r="45" spans="2:13" ht="27.75" customHeight="1" x14ac:dyDescent="0.15">
      <c r="B45" s="1280"/>
      <c r="C45" s="1281"/>
      <c r="D45" s="106"/>
      <c r="E45" s="1284" t="s">
        <v>35</v>
      </c>
      <c r="F45" s="1284"/>
      <c r="G45" s="1284"/>
      <c r="H45" s="1285"/>
      <c r="I45" s="107">
        <v>5699</v>
      </c>
      <c r="J45" s="108">
        <v>5655</v>
      </c>
      <c r="K45" s="108">
        <v>5518</v>
      </c>
      <c r="L45" s="108">
        <v>5480</v>
      </c>
      <c r="M45" s="109">
        <v>5079</v>
      </c>
    </row>
    <row r="46" spans="2:13" ht="27.75" customHeight="1" x14ac:dyDescent="0.15">
      <c r="B46" s="1280"/>
      <c r="C46" s="1281"/>
      <c r="D46" s="110"/>
      <c r="E46" s="1284" t="s">
        <v>36</v>
      </c>
      <c r="F46" s="1284"/>
      <c r="G46" s="1284"/>
      <c r="H46" s="1285"/>
      <c r="I46" s="107" t="s">
        <v>519</v>
      </c>
      <c r="J46" s="108" t="s">
        <v>519</v>
      </c>
      <c r="K46" s="108">
        <v>574</v>
      </c>
      <c r="L46" s="108">
        <v>850</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12892</v>
      </c>
      <c r="J50" s="108">
        <v>13057</v>
      </c>
      <c r="K50" s="108">
        <v>13820</v>
      </c>
      <c r="L50" s="108">
        <v>13767</v>
      </c>
      <c r="M50" s="109">
        <v>13045</v>
      </c>
    </row>
    <row r="51" spans="2:13" ht="27.75" customHeight="1" x14ac:dyDescent="0.15">
      <c r="B51" s="1280"/>
      <c r="C51" s="1281"/>
      <c r="D51" s="106"/>
      <c r="E51" s="1284" t="s">
        <v>42</v>
      </c>
      <c r="F51" s="1284"/>
      <c r="G51" s="1284"/>
      <c r="H51" s="1285"/>
      <c r="I51" s="107">
        <v>8611</v>
      </c>
      <c r="J51" s="108">
        <v>8152</v>
      </c>
      <c r="K51" s="108">
        <v>7946</v>
      </c>
      <c r="L51" s="108">
        <v>8095</v>
      </c>
      <c r="M51" s="109">
        <v>8250</v>
      </c>
    </row>
    <row r="52" spans="2:13" ht="27.75" customHeight="1" x14ac:dyDescent="0.15">
      <c r="B52" s="1282"/>
      <c r="C52" s="1283"/>
      <c r="D52" s="106"/>
      <c r="E52" s="1284" t="s">
        <v>43</v>
      </c>
      <c r="F52" s="1284"/>
      <c r="G52" s="1284"/>
      <c r="H52" s="1285"/>
      <c r="I52" s="107">
        <v>32004</v>
      </c>
      <c r="J52" s="108">
        <v>31232</v>
      </c>
      <c r="K52" s="108">
        <v>31420</v>
      </c>
      <c r="L52" s="108">
        <v>33019</v>
      </c>
      <c r="M52" s="109">
        <v>37453</v>
      </c>
    </row>
    <row r="53" spans="2:13" ht="27.75" customHeight="1" thickBot="1" x14ac:dyDescent="0.2">
      <c r="B53" s="1286" t="s">
        <v>44</v>
      </c>
      <c r="C53" s="1287"/>
      <c r="D53" s="113"/>
      <c r="E53" s="1288" t="s">
        <v>45</v>
      </c>
      <c r="F53" s="1288"/>
      <c r="G53" s="1288"/>
      <c r="H53" s="1289"/>
      <c r="I53" s="114">
        <v>-1033</v>
      </c>
      <c r="J53" s="115">
        <v>-1992</v>
      </c>
      <c r="K53" s="115">
        <v>-3020</v>
      </c>
      <c r="L53" s="115">
        <v>-4097</v>
      </c>
      <c r="M53" s="116">
        <v>-617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BkGmPWiKcHynh/Qmh0r4gi/7AGG5CgO2q3TP8XbhHctPrE5EB5X/aH/xdlOm/hc7P8X3eNbuZ0QQ7fKGaS+w==" saltValue="gJvr8GAC53c8HMp/SEhu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6313</v>
      </c>
      <c r="G55" s="128">
        <v>5814</v>
      </c>
      <c r="H55" s="129">
        <v>5515</v>
      </c>
    </row>
    <row r="56" spans="2:8" ht="52.5" customHeight="1" x14ac:dyDescent="0.15">
      <c r="B56" s="130"/>
      <c r="C56" s="1307" t="s">
        <v>49</v>
      </c>
      <c r="D56" s="1307"/>
      <c r="E56" s="1308"/>
      <c r="F56" s="131">
        <v>1297</v>
      </c>
      <c r="G56" s="131">
        <v>1301</v>
      </c>
      <c r="H56" s="132">
        <v>1306</v>
      </c>
    </row>
    <row r="57" spans="2:8" ht="53.25" customHeight="1" x14ac:dyDescent="0.15">
      <c r="B57" s="130"/>
      <c r="C57" s="1309" t="s">
        <v>50</v>
      </c>
      <c r="D57" s="1309"/>
      <c r="E57" s="1310"/>
      <c r="F57" s="133">
        <v>6297</v>
      </c>
      <c r="G57" s="133">
        <v>6533</v>
      </c>
      <c r="H57" s="134">
        <v>6011</v>
      </c>
    </row>
    <row r="58" spans="2:8" ht="45.75" customHeight="1" x14ac:dyDescent="0.15">
      <c r="B58" s="135"/>
      <c r="C58" s="1297" t="s">
        <v>585</v>
      </c>
      <c r="D58" s="1298"/>
      <c r="E58" s="1299"/>
      <c r="F58" s="136">
        <v>2003</v>
      </c>
      <c r="G58" s="136">
        <v>2018</v>
      </c>
      <c r="H58" s="137">
        <v>2033</v>
      </c>
    </row>
    <row r="59" spans="2:8" ht="45.75" customHeight="1" x14ac:dyDescent="0.15">
      <c r="B59" s="135"/>
      <c r="C59" s="1297" t="s">
        <v>586</v>
      </c>
      <c r="D59" s="1298"/>
      <c r="E59" s="1299"/>
      <c r="F59" s="136">
        <v>1276</v>
      </c>
      <c r="G59" s="136">
        <v>1421</v>
      </c>
      <c r="H59" s="137">
        <v>1257</v>
      </c>
    </row>
    <row r="60" spans="2:8" ht="45.75" customHeight="1" x14ac:dyDescent="0.15">
      <c r="B60" s="135"/>
      <c r="C60" s="1297" t="s">
        <v>587</v>
      </c>
      <c r="D60" s="1298"/>
      <c r="E60" s="1299"/>
      <c r="F60" s="136">
        <v>912</v>
      </c>
      <c r="G60" s="136">
        <v>792</v>
      </c>
      <c r="H60" s="137">
        <v>1252</v>
      </c>
    </row>
    <row r="61" spans="2:8" ht="45.75" customHeight="1" x14ac:dyDescent="0.15">
      <c r="B61" s="135"/>
      <c r="C61" s="1297" t="s">
        <v>588</v>
      </c>
      <c r="D61" s="1298"/>
      <c r="E61" s="1299"/>
      <c r="F61" s="136">
        <v>799</v>
      </c>
      <c r="G61" s="136">
        <v>869</v>
      </c>
      <c r="H61" s="137">
        <v>738</v>
      </c>
    </row>
    <row r="62" spans="2:8" ht="45.75" customHeight="1" thickBot="1" x14ac:dyDescent="0.2">
      <c r="B62" s="138"/>
      <c r="C62" s="1300" t="s">
        <v>589</v>
      </c>
      <c r="D62" s="1301"/>
      <c r="E62" s="1302"/>
      <c r="F62" s="139">
        <v>923</v>
      </c>
      <c r="G62" s="139">
        <v>928</v>
      </c>
      <c r="H62" s="140">
        <v>235</v>
      </c>
    </row>
    <row r="63" spans="2:8" ht="52.5" customHeight="1" thickBot="1" x14ac:dyDescent="0.2">
      <c r="B63" s="141"/>
      <c r="C63" s="1303" t="s">
        <v>51</v>
      </c>
      <c r="D63" s="1303"/>
      <c r="E63" s="1304"/>
      <c r="F63" s="142">
        <v>13908</v>
      </c>
      <c r="G63" s="142">
        <v>13648</v>
      </c>
      <c r="H63" s="143">
        <v>12832</v>
      </c>
    </row>
    <row r="64" spans="2:8" ht="15" customHeight="1" x14ac:dyDescent="0.15"/>
  </sheetData>
  <sheetProtection algorithmName="SHA-512" hashValue="TeFFSH7vHRpx8GuASui8Fqtlm7EC2cAiqqnGO7jXTF6btLV7+OuWzVbk9jRIAEVplyRPDD0XFnKMaoBgKfnimQ==" saltValue="qiT8XCiej0U9NnSLcqsX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41"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3" t="s">
        <v>612</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5" x14ac:dyDescent="0.15">
      <c r="B44" s="389"/>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5" x14ac:dyDescent="0.15">
      <c r="B45" s="389"/>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5" x14ac:dyDescent="0.15">
      <c r="B46" s="389"/>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5" x14ac:dyDescent="0.15">
      <c r="B47" s="389"/>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17"/>
      <c r="H50" s="1317"/>
      <c r="I50" s="1317"/>
      <c r="J50" s="1317"/>
      <c r="K50" s="398"/>
      <c r="L50" s="398"/>
      <c r="M50" s="397"/>
      <c r="N50" s="397"/>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6" t="s">
        <v>560</v>
      </c>
      <c r="BQ50" s="1316"/>
      <c r="BR50" s="1316"/>
      <c r="BS50" s="1316"/>
      <c r="BT50" s="1316"/>
      <c r="BU50" s="1316"/>
      <c r="BV50" s="1316"/>
      <c r="BW50" s="1316"/>
      <c r="BX50" s="1316" t="s">
        <v>561</v>
      </c>
      <c r="BY50" s="1316"/>
      <c r="BZ50" s="1316"/>
      <c r="CA50" s="1316"/>
      <c r="CB50" s="1316"/>
      <c r="CC50" s="1316"/>
      <c r="CD50" s="1316"/>
      <c r="CE50" s="1316"/>
      <c r="CF50" s="1316" t="s">
        <v>562</v>
      </c>
      <c r="CG50" s="1316"/>
      <c r="CH50" s="1316"/>
      <c r="CI50" s="1316"/>
      <c r="CJ50" s="1316"/>
      <c r="CK50" s="1316"/>
      <c r="CL50" s="1316"/>
      <c r="CM50" s="1316"/>
      <c r="CN50" s="1316" t="s">
        <v>563</v>
      </c>
      <c r="CO50" s="1316"/>
      <c r="CP50" s="1316"/>
      <c r="CQ50" s="1316"/>
      <c r="CR50" s="1316"/>
      <c r="CS50" s="1316"/>
      <c r="CT50" s="1316"/>
      <c r="CU50" s="1316"/>
      <c r="CV50" s="1316" t="s">
        <v>564</v>
      </c>
      <c r="CW50" s="1316"/>
      <c r="CX50" s="1316"/>
      <c r="CY50" s="1316"/>
      <c r="CZ50" s="1316"/>
      <c r="DA50" s="1316"/>
      <c r="DB50" s="1316"/>
      <c r="DC50" s="1316"/>
    </row>
    <row r="51" spans="1:109" ht="13.5" customHeight="1" x14ac:dyDescent="0.15">
      <c r="B51" s="389"/>
      <c r="G51" s="1322"/>
      <c r="H51" s="1322"/>
      <c r="I51" s="1323"/>
      <c r="J51" s="1323"/>
      <c r="K51" s="1321"/>
      <c r="L51" s="1321"/>
      <c r="M51" s="1321"/>
      <c r="N51" s="1321"/>
      <c r="AM51" s="396"/>
      <c r="AN51" s="1314" t="s">
        <v>605</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21"/>
      <c r="L52" s="1321"/>
      <c r="M52" s="1321"/>
      <c r="N52" s="1321"/>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21"/>
      <c r="L53" s="1321"/>
      <c r="M53" s="1321"/>
      <c r="N53" s="1321"/>
      <c r="AM53" s="39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58.2</v>
      </c>
      <c r="BQ53" s="1311"/>
      <c r="BR53" s="1311"/>
      <c r="BS53" s="1311"/>
      <c r="BT53" s="1311"/>
      <c r="BU53" s="1311"/>
      <c r="BV53" s="1311"/>
      <c r="BW53" s="1311"/>
      <c r="BX53" s="1311">
        <v>59.3</v>
      </c>
      <c r="BY53" s="1311"/>
      <c r="BZ53" s="1311"/>
      <c r="CA53" s="1311"/>
      <c r="CB53" s="1311"/>
      <c r="CC53" s="1311"/>
      <c r="CD53" s="1311"/>
      <c r="CE53" s="1311"/>
      <c r="CF53" s="1311">
        <v>61.2</v>
      </c>
      <c r="CG53" s="1311"/>
      <c r="CH53" s="1311"/>
      <c r="CI53" s="1311"/>
      <c r="CJ53" s="1311"/>
      <c r="CK53" s="1311"/>
      <c r="CL53" s="1311"/>
      <c r="CM53" s="1311"/>
      <c r="CN53" s="1311">
        <v>62.8</v>
      </c>
      <c r="CO53" s="1311"/>
      <c r="CP53" s="1311"/>
      <c r="CQ53" s="1311"/>
      <c r="CR53" s="1311"/>
      <c r="CS53" s="1311"/>
      <c r="CT53" s="1311"/>
      <c r="CU53" s="1311"/>
      <c r="CV53" s="1311">
        <v>63.9</v>
      </c>
      <c r="CW53" s="1311"/>
      <c r="CX53" s="1311"/>
      <c r="CY53" s="1311"/>
      <c r="CZ53" s="1311"/>
      <c r="DA53" s="1311"/>
      <c r="DB53" s="1311"/>
      <c r="DC53" s="1311"/>
    </row>
    <row r="54" spans="1:109" ht="13.5" x14ac:dyDescent="0.15">
      <c r="A54" s="404"/>
      <c r="B54" s="389"/>
      <c r="G54" s="1322"/>
      <c r="H54" s="1322"/>
      <c r="I54" s="1317"/>
      <c r="J54" s="1317"/>
      <c r="K54" s="1321"/>
      <c r="L54" s="1321"/>
      <c r="M54" s="1321"/>
      <c r="N54" s="1321"/>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21"/>
      <c r="L55" s="1321"/>
      <c r="M55" s="1321"/>
      <c r="N55" s="1321"/>
      <c r="AN55" s="1316" t="s">
        <v>604</v>
      </c>
      <c r="AO55" s="1316"/>
      <c r="AP55" s="1316"/>
      <c r="AQ55" s="1316"/>
      <c r="AR55" s="1316"/>
      <c r="AS55" s="1316"/>
      <c r="AT55" s="1316"/>
      <c r="AU55" s="1316"/>
      <c r="AV55" s="1316"/>
      <c r="AW55" s="1316"/>
      <c r="AX55" s="1316"/>
      <c r="AY55" s="1316"/>
      <c r="AZ55" s="1316"/>
      <c r="BA55" s="1316"/>
      <c r="BB55" s="1314" t="s">
        <v>603</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7"/>
      <c r="H56" s="1317"/>
      <c r="I56" s="1317"/>
      <c r="J56" s="1317"/>
      <c r="K56" s="1321"/>
      <c r="L56" s="1321"/>
      <c r="M56" s="1321"/>
      <c r="N56" s="1321"/>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2"/>
      <c r="J57" s="1312"/>
      <c r="K57" s="1321"/>
      <c r="L57" s="1321"/>
      <c r="M57" s="1321"/>
      <c r="N57" s="1321"/>
      <c r="AM57" s="388"/>
      <c r="AN57" s="1316"/>
      <c r="AO57" s="1316"/>
      <c r="AP57" s="1316"/>
      <c r="AQ57" s="1316"/>
      <c r="AR57" s="1316"/>
      <c r="AS57" s="1316"/>
      <c r="AT57" s="1316"/>
      <c r="AU57" s="1316"/>
      <c r="AV57" s="1316"/>
      <c r="AW57" s="1316"/>
      <c r="AX57" s="1316"/>
      <c r="AY57" s="1316"/>
      <c r="AZ57" s="1316"/>
      <c r="BA57" s="1316"/>
      <c r="BB57" s="1314" t="s">
        <v>609</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7"/>
      <c r="H58" s="1317"/>
      <c r="I58" s="1312"/>
      <c r="J58" s="1312"/>
      <c r="K58" s="1321"/>
      <c r="L58" s="1321"/>
      <c r="M58" s="1321"/>
      <c r="N58" s="1321"/>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17"/>
      <c r="H72" s="1317"/>
      <c r="I72" s="1317"/>
      <c r="J72" s="1317"/>
      <c r="K72" s="398"/>
      <c r="L72" s="398"/>
      <c r="M72" s="397"/>
      <c r="N72" s="397"/>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6" t="s">
        <v>560</v>
      </c>
      <c r="BQ72" s="1316"/>
      <c r="BR72" s="1316"/>
      <c r="BS72" s="1316"/>
      <c r="BT72" s="1316"/>
      <c r="BU72" s="1316"/>
      <c r="BV72" s="1316"/>
      <c r="BW72" s="1316"/>
      <c r="BX72" s="1316" t="s">
        <v>561</v>
      </c>
      <c r="BY72" s="1316"/>
      <c r="BZ72" s="1316"/>
      <c r="CA72" s="1316"/>
      <c r="CB72" s="1316"/>
      <c r="CC72" s="1316"/>
      <c r="CD72" s="1316"/>
      <c r="CE72" s="1316"/>
      <c r="CF72" s="1316" t="s">
        <v>562</v>
      </c>
      <c r="CG72" s="1316"/>
      <c r="CH72" s="1316"/>
      <c r="CI72" s="1316"/>
      <c r="CJ72" s="1316"/>
      <c r="CK72" s="1316"/>
      <c r="CL72" s="1316"/>
      <c r="CM72" s="1316"/>
      <c r="CN72" s="1316" t="s">
        <v>563</v>
      </c>
      <c r="CO72" s="1316"/>
      <c r="CP72" s="1316"/>
      <c r="CQ72" s="1316"/>
      <c r="CR72" s="1316"/>
      <c r="CS72" s="1316"/>
      <c r="CT72" s="1316"/>
      <c r="CU72" s="1316"/>
      <c r="CV72" s="1316" t="s">
        <v>564</v>
      </c>
      <c r="CW72" s="1316"/>
      <c r="CX72" s="1316"/>
      <c r="CY72" s="1316"/>
      <c r="CZ72" s="1316"/>
      <c r="DA72" s="1316"/>
      <c r="DB72" s="1316"/>
      <c r="DC72" s="1316"/>
    </row>
    <row r="73" spans="2:107" ht="13.5" x14ac:dyDescent="0.15">
      <c r="B73" s="389"/>
      <c r="G73" s="1322"/>
      <c r="H73" s="1322"/>
      <c r="I73" s="1322"/>
      <c r="J73" s="1322"/>
      <c r="K73" s="1315"/>
      <c r="L73" s="1315"/>
      <c r="M73" s="1315"/>
      <c r="N73" s="1315"/>
      <c r="AM73" s="396"/>
      <c r="AN73" s="1314" t="s">
        <v>605</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5"/>
      <c r="L74" s="1315"/>
      <c r="M74" s="1315"/>
      <c r="N74" s="1315"/>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21"/>
      <c r="L75" s="1321"/>
      <c r="M75" s="1321"/>
      <c r="N75" s="1321"/>
      <c r="AM75" s="39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7.8</v>
      </c>
      <c r="BQ75" s="1311"/>
      <c r="BR75" s="1311"/>
      <c r="BS75" s="1311"/>
      <c r="BT75" s="1311"/>
      <c r="BU75" s="1311"/>
      <c r="BV75" s="1311"/>
      <c r="BW75" s="1311"/>
      <c r="BX75" s="1311">
        <v>7.4</v>
      </c>
      <c r="BY75" s="1311"/>
      <c r="BZ75" s="1311"/>
      <c r="CA75" s="1311"/>
      <c r="CB75" s="1311"/>
      <c r="CC75" s="1311"/>
      <c r="CD75" s="1311"/>
      <c r="CE75" s="1311"/>
      <c r="CF75" s="1311">
        <v>7.2</v>
      </c>
      <c r="CG75" s="1311"/>
      <c r="CH75" s="1311"/>
      <c r="CI75" s="1311"/>
      <c r="CJ75" s="1311"/>
      <c r="CK75" s="1311"/>
      <c r="CL75" s="1311"/>
      <c r="CM75" s="1311"/>
      <c r="CN75" s="1311">
        <v>7</v>
      </c>
      <c r="CO75" s="1311"/>
      <c r="CP75" s="1311"/>
      <c r="CQ75" s="1311"/>
      <c r="CR75" s="1311"/>
      <c r="CS75" s="1311"/>
      <c r="CT75" s="1311"/>
      <c r="CU75" s="1311"/>
      <c r="CV75" s="1311">
        <v>6.8</v>
      </c>
      <c r="CW75" s="1311"/>
      <c r="CX75" s="1311"/>
      <c r="CY75" s="1311"/>
      <c r="CZ75" s="1311"/>
      <c r="DA75" s="1311"/>
      <c r="DB75" s="1311"/>
      <c r="DC75" s="1311"/>
    </row>
    <row r="76" spans="2:107" ht="13.5" x14ac:dyDescent="0.15">
      <c r="B76" s="389"/>
      <c r="G76" s="1322"/>
      <c r="H76" s="1322"/>
      <c r="I76" s="1317"/>
      <c r="J76" s="1317"/>
      <c r="K76" s="1321"/>
      <c r="L76" s="1321"/>
      <c r="M76" s="1321"/>
      <c r="N76" s="1321"/>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5"/>
      <c r="L77" s="1315"/>
      <c r="M77" s="1315"/>
      <c r="N77" s="1315"/>
      <c r="AN77" s="1316" t="s">
        <v>604</v>
      </c>
      <c r="AO77" s="1316"/>
      <c r="AP77" s="1316"/>
      <c r="AQ77" s="1316"/>
      <c r="AR77" s="1316"/>
      <c r="AS77" s="1316"/>
      <c r="AT77" s="1316"/>
      <c r="AU77" s="1316"/>
      <c r="AV77" s="1316"/>
      <c r="AW77" s="1316"/>
      <c r="AX77" s="1316"/>
      <c r="AY77" s="1316"/>
      <c r="AZ77" s="1316"/>
      <c r="BA77" s="1316"/>
      <c r="BB77" s="1314" t="s">
        <v>603</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KpFeOgHYmtBjtbz3rdQ3qh6XqNU99ErmmvWq0FrfPu5t8b4RM3dHvSZ9NzpcaoczVMgi4VQ4Kdl/ZKqG10a4Q==" saltValue="deuH8f3f2509bd0SoD9u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7"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nAI6dq8rI6+CSI/6LAcjzSD38hr2RdqcsLJbyQRv6Uh6vMvLNBR0Eh+eCs+MCq5FJf5aLWMmcMJmuFjhbyFWdA==" saltValue="Khw2phbOMBM/BcA73ugl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nYwTGbX7JanbK/g9ZaaWZocsvzyw4dTHWOJZ3Fh3CzPQHEZoCOQLwGPAEtgO+PwToOcWYiaS2thCk2nP2Zv31A==" saltValue="bpQ1CINyfaf+i/iRahW/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47101</v>
      </c>
      <c r="E3" s="162"/>
      <c r="F3" s="163">
        <v>57295</v>
      </c>
      <c r="G3" s="164"/>
      <c r="H3" s="165"/>
    </row>
    <row r="4" spans="1:8" x14ac:dyDescent="0.15">
      <c r="A4" s="166"/>
      <c r="B4" s="167"/>
      <c r="C4" s="168"/>
      <c r="D4" s="169">
        <v>23315</v>
      </c>
      <c r="E4" s="170"/>
      <c r="F4" s="171">
        <v>32771</v>
      </c>
      <c r="G4" s="172"/>
      <c r="H4" s="173"/>
    </row>
    <row r="5" spans="1:8" x14ac:dyDescent="0.15">
      <c r="A5" s="154" t="s">
        <v>552</v>
      </c>
      <c r="B5" s="159"/>
      <c r="C5" s="160"/>
      <c r="D5" s="161">
        <v>46971</v>
      </c>
      <c r="E5" s="162"/>
      <c r="F5" s="163">
        <v>54110</v>
      </c>
      <c r="G5" s="164"/>
      <c r="H5" s="165"/>
    </row>
    <row r="6" spans="1:8" x14ac:dyDescent="0.15">
      <c r="A6" s="166"/>
      <c r="B6" s="167"/>
      <c r="C6" s="168"/>
      <c r="D6" s="169">
        <v>22173</v>
      </c>
      <c r="E6" s="170"/>
      <c r="F6" s="171">
        <v>30620</v>
      </c>
      <c r="G6" s="172"/>
      <c r="H6" s="173"/>
    </row>
    <row r="7" spans="1:8" x14ac:dyDescent="0.15">
      <c r="A7" s="154" t="s">
        <v>553</v>
      </c>
      <c r="B7" s="159"/>
      <c r="C7" s="160"/>
      <c r="D7" s="161">
        <v>43822</v>
      </c>
      <c r="E7" s="162"/>
      <c r="F7" s="163">
        <v>54684</v>
      </c>
      <c r="G7" s="164"/>
      <c r="H7" s="165"/>
    </row>
    <row r="8" spans="1:8" x14ac:dyDescent="0.15">
      <c r="A8" s="166"/>
      <c r="B8" s="167"/>
      <c r="C8" s="168"/>
      <c r="D8" s="169">
        <v>27289</v>
      </c>
      <c r="E8" s="170"/>
      <c r="F8" s="171">
        <v>32829</v>
      </c>
      <c r="G8" s="172"/>
      <c r="H8" s="173"/>
    </row>
    <row r="9" spans="1:8" x14ac:dyDescent="0.15">
      <c r="A9" s="154" t="s">
        <v>554</v>
      </c>
      <c r="B9" s="159"/>
      <c r="C9" s="160"/>
      <c r="D9" s="161">
        <v>63820</v>
      </c>
      <c r="E9" s="162"/>
      <c r="F9" s="163">
        <v>62383</v>
      </c>
      <c r="G9" s="164"/>
      <c r="H9" s="165"/>
    </row>
    <row r="10" spans="1:8" x14ac:dyDescent="0.15">
      <c r="A10" s="166"/>
      <c r="B10" s="167"/>
      <c r="C10" s="168"/>
      <c r="D10" s="169">
        <v>29670</v>
      </c>
      <c r="E10" s="170"/>
      <c r="F10" s="171">
        <v>35325</v>
      </c>
      <c r="G10" s="172"/>
      <c r="H10" s="173"/>
    </row>
    <row r="11" spans="1:8" x14ac:dyDescent="0.15">
      <c r="A11" s="154" t="s">
        <v>555</v>
      </c>
      <c r="B11" s="159"/>
      <c r="C11" s="160"/>
      <c r="D11" s="161">
        <v>87356</v>
      </c>
      <c r="E11" s="162"/>
      <c r="F11" s="163">
        <v>63812</v>
      </c>
      <c r="G11" s="164"/>
      <c r="H11" s="165"/>
    </row>
    <row r="12" spans="1:8" x14ac:dyDescent="0.15">
      <c r="A12" s="166"/>
      <c r="B12" s="167"/>
      <c r="C12" s="174"/>
      <c r="D12" s="169">
        <v>42917</v>
      </c>
      <c r="E12" s="170"/>
      <c r="F12" s="171">
        <v>33848</v>
      </c>
      <c r="G12" s="172"/>
      <c r="H12" s="173"/>
    </row>
    <row r="13" spans="1:8" x14ac:dyDescent="0.15">
      <c r="A13" s="154"/>
      <c r="B13" s="159"/>
      <c r="C13" s="175"/>
      <c r="D13" s="176">
        <v>57814</v>
      </c>
      <c r="E13" s="177"/>
      <c r="F13" s="178">
        <v>58457</v>
      </c>
      <c r="G13" s="179"/>
      <c r="H13" s="165"/>
    </row>
    <row r="14" spans="1:8" x14ac:dyDescent="0.15">
      <c r="A14" s="166"/>
      <c r="B14" s="167"/>
      <c r="C14" s="168"/>
      <c r="D14" s="169">
        <v>29073</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7.97</v>
      </c>
      <c r="C19" s="180">
        <f>ROUND(VALUE(SUBSTITUTE(実質収支比率等に係る経年分析!G$48,"▲","-")),2)</f>
        <v>6.06</v>
      </c>
      <c r="D19" s="180">
        <f>ROUND(VALUE(SUBSTITUTE(実質収支比率等に係る経年分析!H$48,"▲","-")),2)</f>
        <v>5.92</v>
      </c>
      <c r="E19" s="180">
        <f>ROUND(VALUE(SUBSTITUTE(実質収支比率等に係る経年分析!I$48,"▲","-")),2)</f>
        <v>3.83</v>
      </c>
      <c r="F19" s="180">
        <f>ROUND(VALUE(SUBSTITUTE(実質収支比率等に係る経年分析!J$48,"▲","-")),2)</f>
        <v>3.71</v>
      </c>
    </row>
    <row r="20" spans="1:11" x14ac:dyDescent="0.15">
      <c r="A20" s="180" t="s">
        <v>55</v>
      </c>
      <c r="B20" s="180">
        <f>ROUND(VALUE(SUBSTITUTE(実質収支比率等に係る経年分析!F$47,"▲","-")),2)</f>
        <v>30.41</v>
      </c>
      <c r="C20" s="180">
        <f>ROUND(VALUE(SUBSTITUTE(実質収支比率等に係る経年分析!G$47,"▲","-")),2)</f>
        <v>30.53</v>
      </c>
      <c r="D20" s="180">
        <f>ROUND(VALUE(SUBSTITUTE(実質収支比率等に係る経年分析!H$47,"▲","-")),2)</f>
        <v>28.76</v>
      </c>
      <c r="E20" s="180">
        <f>ROUND(VALUE(SUBSTITUTE(実質収支比率等に係る経年分析!I$47,"▲","-")),2)</f>
        <v>26.36</v>
      </c>
      <c r="F20" s="180">
        <f>ROUND(VALUE(SUBSTITUTE(実質収支比率等に係る経年分析!J$47,"▲","-")),2)</f>
        <v>24.66</v>
      </c>
    </row>
    <row r="21" spans="1:11" x14ac:dyDescent="0.15">
      <c r="A21" s="180" t="s">
        <v>56</v>
      </c>
      <c r="B21" s="180">
        <f>IF(ISNUMBER(VALUE(SUBSTITUTE(実質収支比率等に係る経年分析!F$49,"▲","-"))),ROUND(VALUE(SUBSTITUTE(実質収支比率等に係る経年分析!F$49,"▲","-")),2),NA())</f>
        <v>1.41</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-4.32</v>
      </c>
      <c r="F21" s="180">
        <f>IF(ISNUMBER(VALUE(SUBSTITUTE(実質収支比率等に係る経年分析!J$49,"▲","-"))),ROUND(VALUE(SUBSTITUTE(実質収支比率等に係る経年分析!J$49,"▲","-")),2),NA())</f>
        <v>-1.41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休日急患診療事業特別会計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3773</v>
      </c>
      <c r="E42" s="182"/>
      <c r="F42" s="182"/>
      <c r="G42" s="182">
        <f>'実質公債費比率（分子）の構造'!L$52</f>
        <v>3929</v>
      </c>
      <c r="H42" s="182"/>
      <c r="I42" s="182"/>
      <c r="J42" s="182">
        <f>'実質公債費比率（分子）の構造'!M$52</f>
        <v>4000</v>
      </c>
      <c r="K42" s="182"/>
      <c r="L42" s="182"/>
      <c r="M42" s="182">
        <f>'実質公債費比率（分子）の構造'!N$52</f>
        <v>3962</v>
      </c>
      <c r="N42" s="182"/>
      <c r="O42" s="182"/>
      <c r="P42" s="182">
        <f>'実質公債費比率（分子）の構造'!O$52</f>
        <v>3880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153</v>
      </c>
      <c r="C44" s="182"/>
      <c r="D44" s="182"/>
      <c r="E44" s="182">
        <f>'実質公債費比率（分子）の構造'!L$50</f>
        <v>110</v>
      </c>
      <c r="F44" s="182"/>
      <c r="G44" s="182"/>
      <c r="H44" s="182">
        <f>'実質公債費比率（分子）の構造'!M$50</f>
        <v>100</v>
      </c>
      <c r="I44" s="182"/>
      <c r="J44" s="182"/>
      <c r="K44" s="182">
        <f>'実質公債費比率（分子）の構造'!N$50</f>
        <v>68</v>
      </c>
      <c r="L44" s="182"/>
      <c r="M44" s="182"/>
      <c r="N44" s="182">
        <f>'実質公債費比率（分子）の構造'!O$50</f>
        <v>77</v>
      </c>
      <c r="O44" s="182"/>
      <c r="P44" s="182"/>
    </row>
    <row r="45" spans="1:16" x14ac:dyDescent="0.15">
      <c r="A45" s="182" t="s">
        <v>66</v>
      </c>
      <c r="B45" s="182">
        <f>'実質公債費比率（分子）の構造'!K$49</f>
        <v>46</v>
      </c>
      <c r="C45" s="182"/>
      <c r="D45" s="182"/>
      <c r="E45" s="182">
        <f>'実質公債費比率（分子）の構造'!L$49</f>
        <v>32</v>
      </c>
      <c r="F45" s="182"/>
      <c r="G45" s="182"/>
      <c r="H45" s="182">
        <f>'実質公債費比率（分子）の構造'!M$49</f>
        <v>2</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597</v>
      </c>
      <c r="C46" s="182"/>
      <c r="D46" s="182"/>
      <c r="E46" s="182">
        <f>'実質公債費比率（分子）の構造'!L$48</f>
        <v>491</v>
      </c>
      <c r="F46" s="182"/>
      <c r="G46" s="182"/>
      <c r="H46" s="182">
        <f>'実質公債費比率（分子）の構造'!M$48</f>
        <v>585</v>
      </c>
      <c r="I46" s="182"/>
      <c r="J46" s="182"/>
      <c r="K46" s="182">
        <f>'実質公債費比率（分子）の構造'!N$48</f>
        <v>624</v>
      </c>
      <c r="L46" s="182"/>
      <c r="M46" s="182"/>
      <c r="N46" s="182">
        <f>'実質公債費比率（分子）の構造'!O$48</f>
        <v>670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4456</v>
      </c>
      <c r="C49" s="182"/>
      <c r="D49" s="182"/>
      <c r="E49" s="182">
        <f>'実質公債費比率（分子）の構造'!L$45</f>
        <v>4552</v>
      </c>
      <c r="F49" s="182"/>
      <c r="G49" s="182"/>
      <c r="H49" s="182">
        <f>'実質公債費比率（分子）の構造'!M$45</f>
        <v>4678</v>
      </c>
      <c r="I49" s="182"/>
      <c r="J49" s="182"/>
      <c r="K49" s="182">
        <f>'実質公債費比率（分子）の構造'!N$45</f>
        <v>4622</v>
      </c>
      <c r="L49" s="182"/>
      <c r="M49" s="182"/>
      <c r="N49" s="182">
        <f>'実質公債費比率（分子）の構造'!O$45</f>
        <v>4314</v>
      </c>
      <c r="O49" s="182"/>
      <c r="P49" s="182"/>
    </row>
    <row r="50" spans="1:16" x14ac:dyDescent="0.15">
      <c r="A50" s="182" t="s">
        <v>71</v>
      </c>
      <c r="B50" s="182" t="e">
        <f>NA()</f>
        <v>#N/A</v>
      </c>
      <c r="C50" s="182">
        <f>IF(ISNUMBER('実質公債費比率（分子）の構造'!K$53),'実質公債費比率（分子）の構造'!K$53,NA())</f>
        <v>1479</v>
      </c>
      <c r="D50" s="182" t="e">
        <f>NA()</f>
        <v>#N/A</v>
      </c>
      <c r="E50" s="182" t="e">
        <f>NA()</f>
        <v>#N/A</v>
      </c>
      <c r="F50" s="182">
        <f>IF(ISNUMBER('実質公債費比率（分子）の構造'!L$53),'実質公債費比率（分子）の構造'!L$53,NA())</f>
        <v>1256</v>
      </c>
      <c r="G50" s="182" t="e">
        <f>NA()</f>
        <v>#N/A</v>
      </c>
      <c r="H50" s="182" t="e">
        <f>NA()</f>
        <v>#N/A</v>
      </c>
      <c r="I50" s="182">
        <f>IF(ISNUMBER('実質公債費比率（分子）の構造'!M$53),'実質公債費比率（分子）の構造'!M$53,NA())</f>
        <v>1365</v>
      </c>
      <c r="J50" s="182" t="e">
        <f>NA()</f>
        <v>#N/A</v>
      </c>
      <c r="K50" s="182" t="e">
        <f>NA()</f>
        <v>#N/A</v>
      </c>
      <c r="L50" s="182">
        <f>IF(ISNUMBER('実質公債費比率（分子）の構造'!N$53),'実質公債費比率（分子）の構造'!N$53,NA())</f>
        <v>1352</v>
      </c>
      <c r="M50" s="182" t="e">
        <f>NA()</f>
        <v>#N/A</v>
      </c>
      <c r="N50" s="182" t="e">
        <f>NA()</f>
        <v>#N/A</v>
      </c>
      <c r="O50" s="182">
        <f>IF(ISNUMBER('実質公債費比率（分子）の構造'!O$53),'実質公債費比率（分子）の構造'!O$53,NA())</f>
        <v>1181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32004</v>
      </c>
      <c r="E56" s="181"/>
      <c r="F56" s="181"/>
      <c r="G56" s="181">
        <f>'将来負担比率（分子）の構造'!J$52</f>
        <v>31232</v>
      </c>
      <c r="H56" s="181"/>
      <c r="I56" s="181"/>
      <c r="J56" s="181">
        <f>'将来負担比率（分子）の構造'!K$52</f>
        <v>31420</v>
      </c>
      <c r="K56" s="181"/>
      <c r="L56" s="181"/>
      <c r="M56" s="181">
        <f>'将来負担比率（分子）の構造'!L$52</f>
        <v>33019</v>
      </c>
      <c r="N56" s="181"/>
      <c r="O56" s="181"/>
      <c r="P56" s="181">
        <f>'将来負担比率（分子）の構造'!M$52</f>
        <v>37453</v>
      </c>
    </row>
    <row r="57" spans="1:16" x14ac:dyDescent="0.15">
      <c r="A57" s="181" t="s">
        <v>42</v>
      </c>
      <c r="B57" s="181"/>
      <c r="C57" s="181"/>
      <c r="D57" s="181">
        <f>'将来負担比率（分子）の構造'!I$51</f>
        <v>8611</v>
      </c>
      <c r="E57" s="181"/>
      <c r="F57" s="181"/>
      <c r="G57" s="181">
        <f>'将来負担比率（分子）の構造'!J$51</f>
        <v>8152</v>
      </c>
      <c r="H57" s="181"/>
      <c r="I57" s="181"/>
      <c r="J57" s="181">
        <f>'将来負担比率（分子）の構造'!K$51</f>
        <v>7946</v>
      </c>
      <c r="K57" s="181"/>
      <c r="L57" s="181"/>
      <c r="M57" s="181">
        <f>'将来負担比率（分子）の構造'!L$51</f>
        <v>8095</v>
      </c>
      <c r="N57" s="181"/>
      <c r="O57" s="181"/>
      <c r="P57" s="181">
        <f>'将来負担比率（分子）の構造'!M$51</f>
        <v>8250</v>
      </c>
    </row>
    <row r="58" spans="1:16" x14ac:dyDescent="0.15">
      <c r="A58" s="181" t="s">
        <v>41</v>
      </c>
      <c r="B58" s="181"/>
      <c r="C58" s="181"/>
      <c r="D58" s="181">
        <f>'将来負担比率（分子）の構造'!I$50</f>
        <v>12892</v>
      </c>
      <c r="E58" s="181"/>
      <c r="F58" s="181"/>
      <c r="G58" s="181">
        <f>'将来負担比率（分子）の構造'!J$50</f>
        <v>13057</v>
      </c>
      <c r="H58" s="181"/>
      <c r="I58" s="181"/>
      <c r="J58" s="181">
        <f>'将来負担比率（分子）の構造'!K$50</f>
        <v>13820</v>
      </c>
      <c r="K58" s="181"/>
      <c r="L58" s="181"/>
      <c r="M58" s="181">
        <f>'将来負担比率（分子）の構造'!L$50</f>
        <v>13767</v>
      </c>
      <c r="N58" s="181"/>
      <c r="O58" s="181"/>
      <c r="P58" s="181">
        <f>'将来負担比率（分子）の構造'!M$50</f>
        <v>13045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574</v>
      </c>
      <c r="I61" s="181"/>
      <c r="J61" s="181"/>
      <c r="K61" s="181">
        <f>'将来負担比率（分子）の構造'!L$46</f>
        <v>850</v>
      </c>
      <c r="L61" s="181"/>
      <c r="M61" s="181"/>
      <c r="N61" s="181" t="str">
        <f>'将来負担比率（分子）の構造'!M$46</f>
        <v>-</v>
      </c>
      <c r="O61" s="181"/>
      <c r="P61" s="181"/>
    </row>
    <row r="62" spans="1:16" x14ac:dyDescent="0.15">
      <c r="A62" s="181" t="s">
        <v>35</v>
      </c>
      <c r="B62" s="181">
        <f>'将来負担比率（分子）の構造'!I$45</f>
        <v>5699</v>
      </c>
      <c r="C62" s="181"/>
      <c r="D62" s="181"/>
      <c r="E62" s="181">
        <f>'将来負担比率（分子）の構造'!J$45</f>
        <v>5655</v>
      </c>
      <c r="F62" s="181"/>
      <c r="G62" s="181"/>
      <c r="H62" s="181">
        <f>'将来負担比率（分子）の構造'!K$45</f>
        <v>5518</v>
      </c>
      <c r="I62" s="181"/>
      <c r="J62" s="181"/>
      <c r="K62" s="181">
        <f>'将来負担比率（分子）の構造'!L$45</f>
        <v>5480</v>
      </c>
      <c r="L62" s="181"/>
      <c r="M62" s="181"/>
      <c r="N62" s="181">
        <f>'将来負担比率（分子）の構造'!M$45</f>
        <v>5079</v>
      </c>
      <c r="O62" s="181"/>
      <c r="P62" s="181"/>
    </row>
    <row r="63" spans="1:16" x14ac:dyDescent="0.15">
      <c r="A63" s="181" t="s">
        <v>34</v>
      </c>
      <c r="B63" s="181">
        <f>'将来負担比率（分子）の構造'!I$44</f>
        <v>34</v>
      </c>
      <c r="C63" s="181"/>
      <c r="D63" s="181"/>
      <c r="E63" s="181">
        <f>'将来負担比率（分子）の構造'!J$44</f>
        <v>2</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5345</v>
      </c>
      <c r="C64" s="181"/>
      <c r="D64" s="181"/>
      <c r="E64" s="181">
        <f>'将来負担比率（分子）の構造'!J$43</f>
        <v>5309</v>
      </c>
      <c r="F64" s="181"/>
      <c r="G64" s="181"/>
      <c r="H64" s="181">
        <f>'将来負担比率（分子）の構造'!K$43</f>
        <v>5636</v>
      </c>
      <c r="I64" s="181"/>
      <c r="J64" s="181"/>
      <c r="K64" s="181">
        <f>'将来負担比率（分子）の構造'!L$43</f>
        <v>5895</v>
      </c>
      <c r="L64" s="181"/>
      <c r="M64" s="181"/>
      <c r="N64" s="181">
        <f>'将来負担比率（分子）の構造'!M$43</f>
        <v>10765</v>
      </c>
      <c r="O64" s="181"/>
      <c r="P64" s="181"/>
    </row>
    <row r="65" spans="1:16" x14ac:dyDescent="0.15">
      <c r="A65" s="181" t="s">
        <v>32</v>
      </c>
      <c r="B65" s="181">
        <f>'将来負担比率（分子）の構造'!I$42</f>
        <v>369</v>
      </c>
      <c r="C65" s="181"/>
      <c r="D65" s="181"/>
      <c r="E65" s="181">
        <f>'将来負担比率（分子）の構造'!J$42</f>
        <v>275</v>
      </c>
      <c r="F65" s="181"/>
      <c r="G65" s="181"/>
      <c r="H65" s="181">
        <f>'将来負担比率（分子）の構造'!K$42</f>
        <v>623</v>
      </c>
      <c r="I65" s="181"/>
      <c r="J65" s="181"/>
      <c r="K65" s="181">
        <f>'将来負担比率（分子）の構造'!L$42</f>
        <v>567</v>
      </c>
      <c r="L65" s="181"/>
      <c r="M65" s="181"/>
      <c r="N65" s="181">
        <f>'将来負担比率（分子）の構造'!M$42</f>
        <v>491</v>
      </c>
      <c r="O65" s="181"/>
      <c r="P65" s="181"/>
    </row>
    <row r="66" spans="1:16" x14ac:dyDescent="0.15">
      <c r="A66" s="181" t="s">
        <v>31</v>
      </c>
      <c r="B66" s="181">
        <f>'将来負担比率（分子）の構造'!I$41</f>
        <v>41027</v>
      </c>
      <c r="C66" s="181"/>
      <c r="D66" s="181"/>
      <c r="E66" s="181">
        <f>'将来負担比率（分子）の構造'!J$41</f>
        <v>39209</v>
      </c>
      <c r="F66" s="181"/>
      <c r="G66" s="181"/>
      <c r="H66" s="181">
        <f>'将来負担比率（分子）の構造'!K$41</f>
        <v>37816</v>
      </c>
      <c r="I66" s="181"/>
      <c r="J66" s="181"/>
      <c r="K66" s="181">
        <f>'将来負担比率（分子）の構造'!L$41</f>
        <v>37990</v>
      </c>
      <c r="L66" s="181"/>
      <c r="M66" s="181"/>
      <c r="N66" s="181">
        <f>'将来負担比率（分子）の構造'!M$41</f>
        <v>41795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6313</v>
      </c>
      <c r="C72" s="185">
        <f>基金残高に係る経年分析!G55</f>
        <v>5814</v>
      </c>
      <c r="D72" s="185">
        <f>基金残高に係る経年分析!H55</f>
        <v>5515</v>
      </c>
    </row>
    <row r="73" spans="1:16" x14ac:dyDescent="0.15">
      <c r="A73" s="184" t="s">
        <v>78</v>
      </c>
      <c r="B73" s="185">
        <f>基金残高に係る経年分析!F56</f>
        <v>1297</v>
      </c>
      <c r="C73" s="185">
        <f>基金残高に係る経年分析!G56</f>
        <v>1301</v>
      </c>
      <c r="D73" s="185">
        <f>基金残高に係る経年分析!H56</f>
        <v>1306</v>
      </c>
    </row>
    <row r="74" spans="1:16" x14ac:dyDescent="0.15">
      <c r="A74" s="184" t="s">
        <v>79</v>
      </c>
      <c r="B74" s="185">
        <f>基金残高に係る経年分析!F57</f>
        <v>6297</v>
      </c>
      <c r="C74" s="185">
        <f>基金残高に係る経年分析!G57</f>
        <v>6533</v>
      </c>
      <c r="D74" s="185">
        <f>基金残高に係る経年分析!H57</f>
        <v>6011</v>
      </c>
    </row>
  </sheetData>
  <sheetProtection algorithmName="SHA-512" hashValue="sSYTPSgoOBODTVqG/CgOOglEkxgFompz0hnu4JS8eUCKdyyFFDPT3t8l3iGsEkmVKxKcsMR7rYOj1QGagbJP6A==" saltValue="jVtEz/nxXdx9+HLIFuF+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14720818</v>
      </c>
      <c r="S5" s="736"/>
      <c r="T5" s="736"/>
      <c r="U5" s="736"/>
      <c r="V5" s="736"/>
      <c r="W5" s="736"/>
      <c r="X5" s="736"/>
      <c r="Y5" s="779"/>
      <c r="Z5" s="797">
        <v>25.2</v>
      </c>
      <c r="AA5" s="797"/>
      <c r="AB5" s="797"/>
      <c r="AC5" s="797"/>
      <c r="AD5" s="798">
        <v>13574944</v>
      </c>
      <c r="AE5" s="798"/>
      <c r="AF5" s="798"/>
      <c r="AG5" s="798"/>
      <c r="AH5" s="798"/>
      <c r="AI5" s="798"/>
      <c r="AJ5" s="798"/>
      <c r="AK5" s="798"/>
      <c r="AL5" s="780">
        <v>63.8</v>
      </c>
      <c r="AM5" s="751"/>
      <c r="AN5" s="751"/>
      <c r="AO5" s="781"/>
      <c r="AP5" s="746" t="s">
        <v>229</v>
      </c>
      <c r="AQ5" s="747"/>
      <c r="AR5" s="747"/>
      <c r="AS5" s="747"/>
      <c r="AT5" s="747"/>
      <c r="AU5" s="747"/>
      <c r="AV5" s="747"/>
      <c r="AW5" s="747"/>
      <c r="AX5" s="747"/>
      <c r="AY5" s="747"/>
      <c r="AZ5" s="747"/>
      <c r="BA5" s="747"/>
      <c r="BB5" s="747"/>
      <c r="BC5" s="747"/>
      <c r="BD5" s="747"/>
      <c r="BE5" s="747"/>
      <c r="BF5" s="748"/>
      <c r="BG5" s="680">
        <v>13530008</v>
      </c>
      <c r="BH5" s="681"/>
      <c r="BI5" s="681"/>
      <c r="BJ5" s="681"/>
      <c r="BK5" s="681"/>
      <c r="BL5" s="681"/>
      <c r="BM5" s="681"/>
      <c r="BN5" s="682"/>
      <c r="BO5" s="713">
        <v>91.9</v>
      </c>
      <c r="BP5" s="713"/>
      <c r="BQ5" s="713"/>
      <c r="BR5" s="713"/>
      <c r="BS5" s="714" t="s">
        <v>177</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390189</v>
      </c>
      <c r="S6" s="681"/>
      <c r="T6" s="681"/>
      <c r="U6" s="681"/>
      <c r="V6" s="681"/>
      <c r="W6" s="681"/>
      <c r="X6" s="681"/>
      <c r="Y6" s="682"/>
      <c r="Z6" s="713">
        <v>0.7</v>
      </c>
      <c r="AA6" s="713"/>
      <c r="AB6" s="713"/>
      <c r="AC6" s="713"/>
      <c r="AD6" s="714">
        <v>390189</v>
      </c>
      <c r="AE6" s="714"/>
      <c r="AF6" s="714"/>
      <c r="AG6" s="714"/>
      <c r="AH6" s="714"/>
      <c r="AI6" s="714"/>
      <c r="AJ6" s="714"/>
      <c r="AK6" s="714"/>
      <c r="AL6" s="683">
        <v>1.8</v>
      </c>
      <c r="AM6" s="684"/>
      <c r="AN6" s="684"/>
      <c r="AO6" s="715"/>
      <c r="AP6" s="677" t="s">
        <v>234</v>
      </c>
      <c r="AQ6" s="678"/>
      <c r="AR6" s="678"/>
      <c r="AS6" s="678"/>
      <c r="AT6" s="678"/>
      <c r="AU6" s="678"/>
      <c r="AV6" s="678"/>
      <c r="AW6" s="678"/>
      <c r="AX6" s="678"/>
      <c r="AY6" s="678"/>
      <c r="AZ6" s="678"/>
      <c r="BA6" s="678"/>
      <c r="BB6" s="678"/>
      <c r="BC6" s="678"/>
      <c r="BD6" s="678"/>
      <c r="BE6" s="678"/>
      <c r="BF6" s="679"/>
      <c r="BG6" s="680">
        <v>13530008</v>
      </c>
      <c r="BH6" s="681"/>
      <c r="BI6" s="681"/>
      <c r="BJ6" s="681"/>
      <c r="BK6" s="681"/>
      <c r="BL6" s="681"/>
      <c r="BM6" s="681"/>
      <c r="BN6" s="682"/>
      <c r="BO6" s="713">
        <v>91.9</v>
      </c>
      <c r="BP6" s="713"/>
      <c r="BQ6" s="713"/>
      <c r="BR6" s="713"/>
      <c r="BS6" s="714" t="s">
        <v>177</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195305</v>
      </c>
      <c r="CS6" s="681"/>
      <c r="CT6" s="681"/>
      <c r="CU6" s="681"/>
      <c r="CV6" s="681"/>
      <c r="CW6" s="681"/>
      <c r="CX6" s="681"/>
      <c r="CY6" s="682"/>
      <c r="CZ6" s="780">
        <v>0.3</v>
      </c>
      <c r="DA6" s="751"/>
      <c r="DB6" s="751"/>
      <c r="DC6" s="783"/>
      <c r="DD6" s="686" t="s">
        <v>129</v>
      </c>
      <c r="DE6" s="681"/>
      <c r="DF6" s="681"/>
      <c r="DG6" s="681"/>
      <c r="DH6" s="681"/>
      <c r="DI6" s="681"/>
      <c r="DJ6" s="681"/>
      <c r="DK6" s="681"/>
      <c r="DL6" s="681"/>
      <c r="DM6" s="681"/>
      <c r="DN6" s="681"/>
      <c r="DO6" s="681"/>
      <c r="DP6" s="682"/>
      <c r="DQ6" s="686">
        <v>195305</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12046</v>
      </c>
      <c r="S7" s="681"/>
      <c r="T7" s="681"/>
      <c r="U7" s="681"/>
      <c r="V7" s="681"/>
      <c r="W7" s="681"/>
      <c r="X7" s="681"/>
      <c r="Y7" s="682"/>
      <c r="Z7" s="713">
        <v>0</v>
      </c>
      <c r="AA7" s="713"/>
      <c r="AB7" s="713"/>
      <c r="AC7" s="713"/>
      <c r="AD7" s="714">
        <v>12046</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5753744</v>
      </c>
      <c r="BH7" s="681"/>
      <c r="BI7" s="681"/>
      <c r="BJ7" s="681"/>
      <c r="BK7" s="681"/>
      <c r="BL7" s="681"/>
      <c r="BM7" s="681"/>
      <c r="BN7" s="682"/>
      <c r="BO7" s="713">
        <v>39.1</v>
      </c>
      <c r="BP7" s="713"/>
      <c r="BQ7" s="713"/>
      <c r="BR7" s="713"/>
      <c r="BS7" s="714" t="s">
        <v>129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14687381</v>
      </c>
      <c r="CS7" s="681"/>
      <c r="CT7" s="681"/>
      <c r="CU7" s="681"/>
      <c r="CV7" s="681"/>
      <c r="CW7" s="681"/>
      <c r="CX7" s="681"/>
      <c r="CY7" s="682"/>
      <c r="CZ7" s="713">
        <v>25.6</v>
      </c>
      <c r="DA7" s="713"/>
      <c r="DB7" s="713"/>
      <c r="DC7" s="713"/>
      <c r="DD7" s="686">
        <v>516752</v>
      </c>
      <c r="DE7" s="681"/>
      <c r="DF7" s="681"/>
      <c r="DG7" s="681"/>
      <c r="DH7" s="681"/>
      <c r="DI7" s="681"/>
      <c r="DJ7" s="681"/>
      <c r="DK7" s="681"/>
      <c r="DL7" s="681"/>
      <c r="DM7" s="681"/>
      <c r="DN7" s="681"/>
      <c r="DO7" s="681"/>
      <c r="DP7" s="682"/>
      <c r="DQ7" s="686">
        <v>3198238</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51325</v>
      </c>
      <c r="S8" s="681"/>
      <c r="T8" s="681"/>
      <c r="U8" s="681"/>
      <c r="V8" s="681"/>
      <c r="W8" s="681"/>
      <c r="X8" s="681"/>
      <c r="Y8" s="682"/>
      <c r="Z8" s="713">
        <v>0.1</v>
      </c>
      <c r="AA8" s="713"/>
      <c r="AB8" s="713"/>
      <c r="AC8" s="713"/>
      <c r="AD8" s="714">
        <v>51325</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185114</v>
      </c>
      <c r="BH8" s="681"/>
      <c r="BI8" s="681"/>
      <c r="BJ8" s="681"/>
      <c r="BK8" s="681"/>
      <c r="BL8" s="681"/>
      <c r="BM8" s="681"/>
      <c r="BN8" s="682"/>
      <c r="BO8" s="713">
        <v>1.3</v>
      </c>
      <c r="BP8" s="713"/>
      <c r="BQ8" s="713"/>
      <c r="BR8" s="713"/>
      <c r="BS8" s="686" t="s">
        <v>177</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13502741</v>
      </c>
      <c r="CS8" s="681"/>
      <c r="CT8" s="681"/>
      <c r="CU8" s="681"/>
      <c r="CV8" s="681"/>
      <c r="CW8" s="681"/>
      <c r="CX8" s="681"/>
      <c r="CY8" s="682"/>
      <c r="CZ8" s="713">
        <v>23.6</v>
      </c>
      <c r="DA8" s="713"/>
      <c r="DB8" s="713"/>
      <c r="DC8" s="713"/>
      <c r="DD8" s="686">
        <v>142139</v>
      </c>
      <c r="DE8" s="681"/>
      <c r="DF8" s="681"/>
      <c r="DG8" s="681"/>
      <c r="DH8" s="681"/>
      <c r="DI8" s="681"/>
      <c r="DJ8" s="681"/>
      <c r="DK8" s="681"/>
      <c r="DL8" s="681"/>
      <c r="DM8" s="681"/>
      <c r="DN8" s="681"/>
      <c r="DO8" s="681"/>
      <c r="DP8" s="682"/>
      <c r="DQ8" s="686">
        <v>6244439</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69695</v>
      </c>
      <c r="S9" s="681"/>
      <c r="T9" s="681"/>
      <c r="U9" s="681"/>
      <c r="V9" s="681"/>
      <c r="W9" s="681"/>
      <c r="X9" s="681"/>
      <c r="Y9" s="682"/>
      <c r="Z9" s="713">
        <v>0.1</v>
      </c>
      <c r="AA9" s="713"/>
      <c r="AB9" s="713"/>
      <c r="AC9" s="713"/>
      <c r="AD9" s="714">
        <v>69695</v>
      </c>
      <c r="AE9" s="714"/>
      <c r="AF9" s="714"/>
      <c r="AG9" s="714"/>
      <c r="AH9" s="714"/>
      <c r="AI9" s="714"/>
      <c r="AJ9" s="714"/>
      <c r="AK9" s="714"/>
      <c r="AL9" s="683">
        <v>0.3</v>
      </c>
      <c r="AM9" s="684"/>
      <c r="AN9" s="684"/>
      <c r="AO9" s="715"/>
      <c r="AP9" s="677" t="s">
        <v>243</v>
      </c>
      <c r="AQ9" s="678"/>
      <c r="AR9" s="678"/>
      <c r="AS9" s="678"/>
      <c r="AT9" s="678"/>
      <c r="AU9" s="678"/>
      <c r="AV9" s="678"/>
      <c r="AW9" s="678"/>
      <c r="AX9" s="678"/>
      <c r="AY9" s="678"/>
      <c r="AZ9" s="678"/>
      <c r="BA9" s="678"/>
      <c r="BB9" s="678"/>
      <c r="BC9" s="678"/>
      <c r="BD9" s="678"/>
      <c r="BE9" s="678"/>
      <c r="BF9" s="679"/>
      <c r="BG9" s="680">
        <v>4961469</v>
      </c>
      <c r="BH9" s="681"/>
      <c r="BI9" s="681"/>
      <c r="BJ9" s="681"/>
      <c r="BK9" s="681"/>
      <c r="BL9" s="681"/>
      <c r="BM9" s="681"/>
      <c r="BN9" s="682"/>
      <c r="BO9" s="713">
        <v>33.700000000000003</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8482795</v>
      </c>
      <c r="CS9" s="681"/>
      <c r="CT9" s="681"/>
      <c r="CU9" s="681"/>
      <c r="CV9" s="681"/>
      <c r="CW9" s="681"/>
      <c r="CX9" s="681"/>
      <c r="CY9" s="682"/>
      <c r="CZ9" s="713">
        <v>14.8</v>
      </c>
      <c r="DA9" s="713"/>
      <c r="DB9" s="713"/>
      <c r="DC9" s="713"/>
      <c r="DD9" s="686">
        <v>1289612</v>
      </c>
      <c r="DE9" s="681"/>
      <c r="DF9" s="681"/>
      <c r="DG9" s="681"/>
      <c r="DH9" s="681"/>
      <c r="DI9" s="681"/>
      <c r="DJ9" s="681"/>
      <c r="DK9" s="681"/>
      <c r="DL9" s="681"/>
      <c r="DM9" s="681"/>
      <c r="DN9" s="681"/>
      <c r="DO9" s="681"/>
      <c r="DP9" s="682"/>
      <c r="DQ9" s="686">
        <v>3720055</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232277</v>
      </c>
      <c r="BH10" s="681"/>
      <c r="BI10" s="681"/>
      <c r="BJ10" s="681"/>
      <c r="BK10" s="681"/>
      <c r="BL10" s="681"/>
      <c r="BM10" s="681"/>
      <c r="BN10" s="682"/>
      <c r="BO10" s="713">
        <v>1.6</v>
      </c>
      <c r="BP10" s="713"/>
      <c r="BQ10" s="713"/>
      <c r="BR10" s="713"/>
      <c r="BS10" s="686" t="s">
        <v>129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31009</v>
      </c>
      <c r="CS10" s="681"/>
      <c r="CT10" s="681"/>
      <c r="CU10" s="681"/>
      <c r="CV10" s="681"/>
      <c r="CW10" s="681"/>
      <c r="CX10" s="681"/>
      <c r="CY10" s="682"/>
      <c r="CZ10" s="713">
        <v>0.1</v>
      </c>
      <c r="DA10" s="713"/>
      <c r="DB10" s="713"/>
      <c r="DC10" s="713"/>
      <c r="DD10" s="686" t="s">
        <v>177</v>
      </c>
      <c r="DE10" s="681"/>
      <c r="DF10" s="681"/>
      <c r="DG10" s="681"/>
      <c r="DH10" s="681"/>
      <c r="DI10" s="681"/>
      <c r="DJ10" s="681"/>
      <c r="DK10" s="681"/>
      <c r="DL10" s="681"/>
      <c r="DM10" s="681"/>
      <c r="DN10" s="681"/>
      <c r="DO10" s="681"/>
      <c r="DP10" s="682"/>
      <c r="DQ10" s="686">
        <v>31009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2124194</v>
      </c>
      <c r="S11" s="681"/>
      <c r="T11" s="681"/>
      <c r="U11" s="681"/>
      <c r="V11" s="681"/>
      <c r="W11" s="681"/>
      <c r="X11" s="681"/>
      <c r="Y11" s="682"/>
      <c r="Z11" s="683">
        <v>3.6</v>
      </c>
      <c r="AA11" s="684"/>
      <c r="AB11" s="684"/>
      <c r="AC11" s="685"/>
      <c r="AD11" s="686">
        <v>2124194</v>
      </c>
      <c r="AE11" s="681"/>
      <c r="AF11" s="681"/>
      <c r="AG11" s="681"/>
      <c r="AH11" s="681"/>
      <c r="AI11" s="681"/>
      <c r="AJ11" s="681"/>
      <c r="AK11" s="682"/>
      <c r="AL11" s="683">
        <v>10</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374884</v>
      </c>
      <c r="BH11" s="681"/>
      <c r="BI11" s="681"/>
      <c r="BJ11" s="681"/>
      <c r="BK11" s="681"/>
      <c r="BL11" s="681"/>
      <c r="BM11" s="681"/>
      <c r="BN11" s="682"/>
      <c r="BO11" s="713">
        <v>2.5</v>
      </c>
      <c r="BP11" s="713"/>
      <c r="BQ11" s="713"/>
      <c r="BR11" s="713"/>
      <c r="BS11" s="686" t="s">
        <v>129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924801</v>
      </c>
      <c r="CS11" s="681"/>
      <c r="CT11" s="681"/>
      <c r="CU11" s="681"/>
      <c r="CV11" s="681"/>
      <c r="CW11" s="681"/>
      <c r="CX11" s="681"/>
      <c r="CY11" s="682"/>
      <c r="CZ11" s="713">
        <v>1.6</v>
      </c>
      <c r="DA11" s="713"/>
      <c r="DB11" s="713"/>
      <c r="DC11" s="713"/>
      <c r="DD11" s="686">
        <v>301677</v>
      </c>
      <c r="DE11" s="681"/>
      <c r="DF11" s="681"/>
      <c r="DG11" s="681"/>
      <c r="DH11" s="681"/>
      <c r="DI11" s="681"/>
      <c r="DJ11" s="681"/>
      <c r="DK11" s="681"/>
      <c r="DL11" s="681"/>
      <c r="DM11" s="681"/>
      <c r="DN11" s="681"/>
      <c r="DO11" s="681"/>
      <c r="DP11" s="682"/>
      <c r="DQ11" s="686">
        <v>632814</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13843</v>
      </c>
      <c r="S12" s="681"/>
      <c r="T12" s="681"/>
      <c r="U12" s="681"/>
      <c r="V12" s="681"/>
      <c r="W12" s="681"/>
      <c r="X12" s="681"/>
      <c r="Y12" s="682"/>
      <c r="Z12" s="713">
        <v>0</v>
      </c>
      <c r="AA12" s="713"/>
      <c r="AB12" s="713"/>
      <c r="AC12" s="713"/>
      <c r="AD12" s="714">
        <v>13843</v>
      </c>
      <c r="AE12" s="714"/>
      <c r="AF12" s="714"/>
      <c r="AG12" s="714"/>
      <c r="AH12" s="714"/>
      <c r="AI12" s="714"/>
      <c r="AJ12" s="714"/>
      <c r="AK12" s="714"/>
      <c r="AL12" s="683">
        <v>0.1</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6944937</v>
      </c>
      <c r="BH12" s="681"/>
      <c r="BI12" s="681"/>
      <c r="BJ12" s="681"/>
      <c r="BK12" s="681"/>
      <c r="BL12" s="681"/>
      <c r="BM12" s="681"/>
      <c r="BN12" s="682"/>
      <c r="BO12" s="713">
        <v>47.2</v>
      </c>
      <c r="BP12" s="713"/>
      <c r="BQ12" s="713"/>
      <c r="BR12" s="713"/>
      <c r="BS12" s="686" t="s">
        <v>177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1253546</v>
      </c>
      <c r="CS12" s="681"/>
      <c r="CT12" s="681"/>
      <c r="CU12" s="681"/>
      <c r="CV12" s="681"/>
      <c r="CW12" s="681"/>
      <c r="CX12" s="681"/>
      <c r="CY12" s="682"/>
      <c r="CZ12" s="713">
        <v>2.2000000000000002</v>
      </c>
      <c r="DA12" s="713"/>
      <c r="DB12" s="713"/>
      <c r="DC12" s="713"/>
      <c r="DD12" s="686">
        <v>53515</v>
      </c>
      <c r="DE12" s="681"/>
      <c r="DF12" s="681"/>
      <c r="DG12" s="681"/>
      <c r="DH12" s="681"/>
      <c r="DI12" s="681"/>
      <c r="DJ12" s="681"/>
      <c r="DK12" s="681"/>
      <c r="DL12" s="681"/>
      <c r="DM12" s="681"/>
      <c r="DN12" s="681"/>
      <c r="DO12" s="681"/>
      <c r="DP12" s="682"/>
      <c r="DQ12" s="686">
        <v>877246</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177</v>
      </c>
      <c r="AE13" s="714"/>
      <c r="AF13" s="714"/>
      <c r="AG13" s="714"/>
      <c r="AH13" s="714"/>
      <c r="AI13" s="714"/>
      <c r="AJ13" s="714"/>
      <c r="AK13" s="714"/>
      <c r="AL13" s="683" t="s">
        <v>129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6913482</v>
      </c>
      <c r="BH13" s="681"/>
      <c r="BI13" s="681"/>
      <c r="BJ13" s="681"/>
      <c r="BK13" s="681"/>
      <c r="BL13" s="681"/>
      <c r="BM13" s="681"/>
      <c r="BN13" s="682"/>
      <c r="BO13" s="713">
        <v>47</v>
      </c>
      <c r="BP13" s="713"/>
      <c r="BQ13" s="713"/>
      <c r="BR13" s="713"/>
      <c r="BS13" s="686" t="s">
        <v>177</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5577657</v>
      </c>
      <c r="CS13" s="681"/>
      <c r="CT13" s="681"/>
      <c r="CU13" s="681"/>
      <c r="CV13" s="681"/>
      <c r="CW13" s="681"/>
      <c r="CX13" s="681"/>
      <c r="CY13" s="682"/>
      <c r="CZ13" s="713">
        <v>9.6999999999999993</v>
      </c>
      <c r="DA13" s="713"/>
      <c r="DB13" s="713"/>
      <c r="DC13" s="713"/>
      <c r="DD13" s="686">
        <v>3573805</v>
      </c>
      <c r="DE13" s="681"/>
      <c r="DF13" s="681"/>
      <c r="DG13" s="681"/>
      <c r="DH13" s="681"/>
      <c r="DI13" s="681"/>
      <c r="DJ13" s="681"/>
      <c r="DK13" s="681"/>
      <c r="DL13" s="681"/>
      <c r="DM13" s="681"/>
      <c r="DN13" s="681"/>
      <c r="DO13" s="681"/>
      <c r="DP13" s="682"/>
      <c r="DQ13" s="686">
        <v>2105867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340184</v>
      </c>
      <c r="BH14" s="681"/>
      <c r="BI14" s="681"/>
      <c r="BJ14" s="681"/>
      <c r="BK14" s="681"/>
      <c r="BL14" s="681"/>
      <c r="BM14" s="681"/>
      <c r="BN14" s="682"/>
      <c r="BO14" s="713">
        <v>2.2999999999999998</v>
      </c>
      <c r="BP14" s="713"/>
      <c r="BQ14" s="713"/>
      <c r="BR14" s="713"/>
      <c r="BS14" s="686" t="s">
        <v>177</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1655370</v>
      </c>
      <c r="CS14" s="681"/>
      <c r="CT14" s="681"/>
      <c r="CU14" s="681"/>
      <c r="CV14" s="681"/>
      <c r="CW14" s="681"/>
      <c r="CX14" s="681"/>
      <c r="CY14" s="682"/>
      <c r="CZ14" s="713">
        <v>2.9</v>
      </c>
      <c r="DA14" s="713"/>
      <c r="DB14" s="713"/>
      <c r="DC14" s="713"/>
      <c r="DD14" s="686">
        <v>141764</v>
      </c>
      <c r="DE14" s="681"/>
      <c r="DF14" s="681"/>
      <c r="DG14" s="681"/>
      <c r="DH14" s="681"/>
      <c r="DI14" s="681"/>
      <c r="DJ14" s="681"/>
      <c r="DK14" s="681"/>
      <c r="DL14" s="681"/>
      <c r="DM14" s="681"/>
      <c r="DN14" s="681"/>
      <c r="DO14" s="681"/>
      <c r="DP14" s="682"/>
      <c r="DQ14" s="686">
        <v>1517759</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177</v>
      </c>
      <c r="AA15" s="713"/>
      <c r="AB15" s="713"/>
      <c r="AC15" s="713"/>
      <c r="AD15" s="714" t="s">
        <v>129</v>
      </c>
      <c r="AE15" s="714"/>
      <c r="AF15" s="714"/>
      <c r="AG15" s="714"/>
      <c r="AH15" s="714"/>
      <c r="AI15" s="714"/>
      <c r="AJ15" s="714"/>
      <c r="AK15" s="714"/>
      <c r="AL15" s="683" t="s">
        <v>129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491143</v>
      </c>
      <c r="BH15" s="681"/>
      <c r="BI15" s="681"/>
      <c r="BJ15" s="681"/>
      <c r="BK15" s="681"/>
      <c r="BL15" s="681"/>
      <c r="BM15" s="681"/>
      <c r="BN15" s="682"/>
      <c r="BO15" s="713">
        <v>3.3</v>
      </c>
      <c r="BP15" s="713"/>
      <c r="BQ15" s="713"/>
      <c r="BR15" s="713"/>
      <c r="BS15" s="686" t="s">
        <v>129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6616296</v>
      </c>
      <c r="CS15" s="681"/>
      <c r="CT15" s="681"/>
      <c r="CU15" s="681"/>
      <c r="CV15" s="681"/>
      <c r="CW15" s="681"/>
      <c r="CX15" s="681"/>
      <c r="CY15" s="682"/>
      <c r="CZ15" s="713">
        <v>11.5</v>
      </c>
      <c r="DA15" s="713"/>
      <c r="DB15" s="713"/>
      <c r="DC15" s="713"/>
      <c r="DD15" s="686">
        <v>2519618</v>
      </c>
      <c r="DE15" s="681"/>
      <c r="DF15" s="681"/>
      <c r="DG15" s="681"/>
      <c r="DH15" s="681"/>
      <c r="DI15" s="681"/>
      <c r="DJ15" s="681"/>
      <c r="DK15" s="681"/>
      <c r="DL15" s="681"/>
      <c r="DM15" s="681"/>
      <c r="DN15" s="681"/>
      <c r="DO15" s="681"/>
      <c r="DP15" s="682"/>
      <c r="DQ15" s="686">
        <v>3405469</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39100</v>
      </c>
      <c r="S16" s="681"/>
      <c r="T16" s="681"/>
      <c r="U16" s="681"/>
      <c r="V16" s="681"/>
      <c r="W16" s="681"/>
      <c r="X16" s="681"/>
      <c r="Y16" s="682"/>
      <c r="Z16" s="713">
        <v>0.1</v>
      </c>
      <c r="AA16" s="713"/>
      <c r="AB16" s="713"/>
      <c r="AC16" s="713"/>
      <c r="AD16" s="714">
        <v>39100</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177</v>
      </c>
      <c r="BP16" s="713"/>
      <c r="BQ16" s="713"/>
      <c r="BR16" s="713"/>
      <c r="BS16" s="686" t="s">
        <v>129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47189</v>
      </c>
      <c r="CS16" s="681"/>
      <c r="CT16" s="681"/>
      <c r="CU16" s="681"/>
      <c r="CV16" s="681"/>
      <c r="CW16" s="681"/>
      <c r="CX16" s="681"/>
      <c r="CY16" s="682"/>
      <c r="CZ16" s="713">
        <v>0.1</v>
      </c>
      <c r="DA16" s="713"/>
      <c r="DB16" s="713"/>
      <c r="DC16" s="713"/>
      <c r="DD16" s="686" t="s">
        <v>177</v>
      </c>
      <c r="DE16" s="681"/>
      <c r="DF16" s="681"/>
      <c r="DG16" s="681"/>
      <c r="DH16" s="681"/>
      <c r="DI16" s="681"/>
      <c r="DJ16" s="681"/>
      <c r="DK16" s="681"/>
      <c r="DL16" s="681"/>
      <c r="DM16" s="681"/>
      <c r="DN16" s="681"/>
      <c r="DO16" s="681"/>
      <c r="DP16" s="682"/>
      <c r="DQ16" s="686">
        <v>42309</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62677</v>
      </c>
      <c r="S17" s="681"/>
      <c r="T17" s="681"/>
      <c r="U17" s="681"/>
      <c r="V17" s="681"/>
      <c r="W17" s="681"/>
      <c r="X17" s="681"/>
      <c r="Y17" s="682"/>
      <c r="Z17" s="713">
        <v>0.1</v>
      </c>
      <c r="AA17" s="713"/>
      <c r="AB17" s="713"/>
      <c r="AC17" s="713"/>
      <c r="AD17" s="714">
        <v>62677</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177</v>
      </c>
      <c r="BP17" s="713"/>
      <c r="BQ17" s="713"/>
      <c r="BR17" s="713"/>
      <c r="BS17" s="686" t="s">
        <v>129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4314232</v>
      </c>
      <c r="CS17" s="681"/>
      <c r="CT17" s="681"/>
      <c r="CU17" s="681"/>
      <c r="CV17" s="681"/>
      <c r="CW17" s="681"/>
      <c r="CX17" s="681"/>
      <c r="CY17" s="682"/>
      <c r="CZ17" s="713">
        <v>7.5</v>
      </c>
      <c r="DA17" s="713"/>
      <c r="DB17" s="713"/>
      <c r="DC17" s="713"/>
      <c r="DD17" s="686" t="s">
        <v>177</v>
      </c>
      <c r="DE17" s="681"/>
      <c r="DF17" s="681"/>
      <c r="DG17" s="681"/>
      <c r="DH17" s="681"/>
      <c r="DI17" s="681"/>
      <c r="DJ17" s="681"/>
      <c r="DK17" s="681"/>
      <c r="DL17" s="681"/>
      <c r="DM17" s="681"/>
      <c r="DN17" s="681"/>
      <c r="DO17" s="681"/>
      <c r="DP17" s="682"/>
      <c r="DQ17" s="686">
        <v>4287966</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146560</v>
      </c>
      <c r="S18" s="681"/>
      <c r="T18" s="681"/>
      <c r="U18" s="681"/>
      <c r="V18" s="681"/>
      <c r="W18" s="681"/>
      <c r="X18" s="681"/>
      <c r="Y18" s="682"/>
      <c r="Z18" s="713">
        <v>0.3</v>
      </c>
      <c r="AA18" s="713"/>
      <c r="AB18" s="713"/>
      <c r="AC18" s="713"/>
      <c r="AD18" s="714">
        <v>146560</v>
      </c>
      <c r="AE18" s="714"/>
      <c r="AF18" s="714"/>
      <c r="AG18" s="714"/>
      <c r="AH18" s="714"/>
      <c r="AI18" s="714"/>
      <c r="AJ18" s="714"/>
      <c r="AK18" s="714"/>
      <c r="AL18" s="683">
        <v>0.7</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177</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117799</v>
      </c>
      <c r="S19" s="681"/>
      <c r="T19" s="681"/>
      <c r="U19" s="681"/>
      <c r="V19" s="681"/>
      <c r="W19" s="681"/>
      <c r="X19" s="681"/>
      <c r="Y19" s="682"/>
      <c r="Z19" s="713">
        <v>0.2</v>
      </c>
      <c r="AA19" s="713"/>
      <c r="AB19" s="713"/>
      <c r="AC19" s="713"/>
      <c r="AD19" s="714">
        <v>117799</v>
      </c>
      <c r="AE19" s="714"/>
      <c r="AF19" s="714"/>
      <c r="AG19" s="714"/>
      <c r="AH19" s="714"/>
      <c r="AI19" s="714"/>
      <c r="AJ19" s="714"/>
      <c r="AK19" s="714"/>
      <c r="AL19" s="683">
        <v>0.6</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1190810</v>
      </c>
      <c r="BH19" s="681"/>
      <c r="BI19" s="681"/>
      <c r="BJ19" s="681"/>
      <c r="BK19" s="681"/>
      <c r="BL19" s="681"/>
      <c r="BM19" s="681"/>
      <c r="BN19" s="682"/>
      <c r="BO19" s="713">
        <v>8.1</v>
      </c>
      <c r="BP19" s="713"/>
      <c r="BQ19" s="713"/>
      <c r="BR19" s="713"/>
      <c r="BS19" s="686" t="s">
        <v>177</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19342</v>
      </c>
      <c r="S20" s="681"/>
      <c r="T20" s="681"/>
      <c r="U20" s="681"/>
      <c r="V20" s="681"/>
      <c r="W20" s="681"/>
      <c r="X20" s="681"/>
      <c r="Y20" s="682"/>
      <c r="Z20" s="713">
        <v>0</v>
      </c>
      <c r="AA20" s="713"/>
      <c r="AB20" s="713"/>
      <c r="AC20" s="713"/>
      <c r="AD20" s="714">
        <v>19342</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1190810</v>
      </c>
      <c r="BH20" s="681"/>
      <c r="BI20" s="681"/>
      <c r="BJ20" s="681"/>
      <c r="BK20" s="681"/>
      <c r="BL20" s="681"/>
      <c r="BM20" s="681"/>
      <c r="BN20" s="682"/>
      <c r="BO20" s="713">
        <v>8.1</v>
      </c>
      <c r="BP20" s="713"/>
      <c r="BQ20" s="713"/>
      <c r="BR20" s="713"/>
      <c r="BS20" s="686" t="s">
        <v>129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57288322</v>
      </c>
      <c r="CS20" s="681"/>
      <c r="CT20" s="681"/>
      <c r="CU20" s="681"/>
      <c r="CV20" s="681"/>
      <c r="CW20" s="681"/>
      <c r="CX20" s="681"/>
      <c r="CY20" s="682"/>
      <c r="CZ20" s="713">
        <v>100</v>
      </c>
      <c r="DA20" s="713"/>
      <c r="DB20" s="713"/>
      <c r="DC20" s="713"/>
      <c r="DD20" s="686">
        <v>8538882</v>
      </c>
      <c r="DE20" s="681"/>
      <c r="DF20" s="681"/>
      <c r="DG20" s="681"/>
      <c r="DH20" s="681"/>
      <c r="DI20" s="681"/>
      <c r="DJ20" s="681"/>
      <c r="DK20" s="681"/>
      <c r="DL20" s="681"/>
      <c r="DM20" s="681"/>
      <c r="DN20" s="681"/>
      <c r="DO20" s="681"/>
      <c r="DP20" s="682"/>
      <c r="DQ20" s="686">
        <v>26258476</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9419</v>
      </c>
      <c r="S21" s="681"/>
      <c r="T21" s="681"/>
      <c r="U21" s="681"/>
      <c r="V21" s="681"/>
      <c r="W21" s="681"/>
      <c r="X21" s="681"/>
      <c r="Y21" s="682"/>
      <c r="Z21" s="713">
        <v>0</v>
      </c>
      <c r="AA21" s="713"/>
      <c r="AB21" s="713"/>
      <c r="AC21" s="713"/>
      <c r="AD21" s="714">
        <v>9419</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44936</v>
      </c>
      <c r="BH21" s="681"/>
      <c r="BI21" s="681"/>
      <c r="BJ21" s="681"/>
      <c r="BK21" s="681"/>
      <c r="BL21" s="681"/>
      <c r="BM21" s="681"/>
      <c r="BN21" s="682"/>
      <c r="BO21" s="713">
        <v>0.3</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5679772</v>
      </c>
      <c r="S22" s="681"/>
      <c r="T22" s="681"/>
      <c r="U22" s="681"/>
      <c r="V22" s="681"/>
      <c r="W22" s="681"/>
      <c r="X22" s="681"/>
      <c r="Y22" s="682"/>
      <c r="Z22" s="713">
        <v>9.6999999999999993</v>
      </c>
      <c r="AA22" s="713"/>
      <c r="AB22" s="713"/>
      <c r="AC22" s="713"/>
      <c r="AD22" s="714">
        <v>4710392</v>
      </c>
      <c r="AE22" s="714"/>
      <c r="AF22" s="714"/>
      <c r="AG22" s="714"/>
      <c r="AH22" s="714"/>
      <c r="AI22" s="714"/>
      <c r="AJ22" s="714"/>
      <c r="AK22" s="714"/>
      <c r="AL22" s="683">
        <v>22.1</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177</v>
      </c>
      <c r="BP22" s="713"/>
      <c r="BQ22" s="713"/>
      <c r="BR22" s="713"/>
      <c r="BS22" s="686" t="s">
        <v>129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4710392</v>
      </c>
      <c r="S23" s="681"/>
      <c r="T23" s="681"/>
      <c r="U23" s="681"/>
      <c r="V23" s="681"/>
      <c r="W23" s="681"/>
      <c r="X23" s="681"/>
      <c r="Y23" s="682"/>
      <c r="Z23" s="713">
        <v>8.1</v>
      </c>
      <c r="AA23" s="713"/>
      <c r="AB23" s="713"/>
      <c r="AC23" s="713"/>
      <c r="AD23" s="714">
        <v>4710392</v>
      </c>
      <c r="AE23" s="714"/>
      <c r="AF23" s="714"/>
      <c r="AG23" s="714"/>
      <c r="AH23" s="714"/>
      <c r="AI23" s="714"/>
      <c r="AJ23" s="714"/>
      <c r="AK23" s="714"/>
      <c r="AL23" s="683">
        <v>22.1</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1145874</v>
      </c>
      <c r="BH23" s="681"/>
      <c r="BI23" s="681"/>
      <c r="BJ23" s="681"/>
      <c r="BK23" s="681"/>
      <c r="BL23" s="681"/>
      <c r="BM23" s="681"/>
      <c r="BN23" s="682"/>
      <c r="BO23" s="713">
        <v>7.8</v>
      </c>
      <c r="BP23" s="713"/>
      <c r="BQ23" s="713"/>
      <c r="BR23" s="713"/>
      <c r="BS23" s="686" t="s">
        <v>177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969380</v>
      </c>
      <c r="S24" s="681"/>
      <c r="T24" s="681"/>
      <c r="U24" s="681"/>
      <c r="V24" s="681"/>
      <c r="W24" s="681"/>
      <c r="X24" s="681"/>
      <c r="Y24" s="682"/>
      <c r="Z24" s="713">
        <v>1.7</v>
      </c>
      <c r="AA24" s="713"/>
      <c r="AB24" s="713"/>
      <c r="AC24" s="713"/>
      <c r="AD24" s="714" t="s">
        <v>177</v>
      </c>
      <c r="AE24" s="714"/>
      <c r="AF24" s="714"/>
      <c r="AG24" s="714"/>
      <c r="AH24" s="714"/>
      <c r="AI24" s="714"/>
      <c r="AJ24" s="714"/>
      <c r="AK24" s="714"/>
      <c r="AL24" s="683" t="s">
        <v>129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129</v>
      </c>
      <c r="BP24" s="713"/>
      <c r="BQ24" s="713"/>
      <c r="BR24" s="713"/>
      <c r="BS24" s="686" t="s">
        <v>177</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18070582</v>
      </c>
      <c r="CS24" s="736"/>
      <c r="CT24" s="736"/>
      <c r="CU24" s="736"/>
      <c r="CV24" s="736"/>
      <c r="CW24" s="736"/>
      <c r="CX24" s="736"/>
      <c r="CY24" s="779"/>
      <c r="CZ24" s="780">
        <v>31.5</v>
      </c>
      <c r="DA24" s="751"/>
      <c r="DB24" s="751"/>
      <c r="DC24" s="783"/>
      <c r="DD24" s="778">
        <v>11643733</v>
      </c>
      <c r="DE24" s="736"/>
      <c r="DF24" s="736"/>
      <c r="DG24" s="736"/>
      <c r="DH24" s="736"/>
      <c r="DI24" s="736"/>
      <c r="DJ24" s="736"/>
      <c r="DK24" s="779"/>
      <c r="DL24" s="778">
        <v>11532491</v>
      </c>
      <c r="DM24" s="736"/>
      <c r="DN24" s="736"/>
      <c r="DO24" s="736"/>
      <c r="DP24" s="736"/>
      <c r="DQ24" s="736"/>
      <c r="DR24" s="736"/>
      <c r="DS24" s="736"/>
      <c r="DT24" s="736"/>
      <c r="DU24" s="736"/>
      <c r="DV24" s="779"/>
      <c r="DW24" s="780">
        <v>51.3</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177</v>
      </c>
      <c r="S25" s="681"/>
      <c r="T25" s="681"/>
      <c r="U25" s="681"/>
      <c r="V25" s="681"/>
      <c r="W25" s="681"/>
      <c r="X25" s="681"/>
      <c r="Y25" s="682"/>
      <c r="Z25" s="713" t="s">
        <v>177</v>
      </c>
      <c r="AA25" s="713"/>
      <c r="AB25" s="713"/>
      <c r="AC25" s="713"/>
      <c r="AD25" s="714" t="s">
        <v>129</v>
      </c>
      <c r="AE25" s="714"/>
      <c r="AF25" s="714"/>
      <c r="AG25" s="714"/>
      <c r="AH25" s="714"/>
      <c r="AI25" s="714"/>
      <c r="AJ25" s="714"/>
      <c r="AK25" s="714"/>
      <c r="AL25" s="683" t="s">
        <v>129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5472538</v>
      </c>
      <c r="CS25" s="699"/>
      <c r="CT25" s="699"/>
      <c r="CU25" s="699"/>
      <c r="CV25" s="699"/>
      <c r="CW25" s="699"/>
      <c r="CX25" s="699"/>
      <c r="CY25" s="700"/>
      <c r="CZ25" s="683">
        <v>9.6</v>
      </c>
      <c r="DA25" s="701"/>
      <c r="DB25" s="701"/>
      <c r="DC25" s="702"/>
      <c r="DD25" s="686">
        <v>5016548</v>
      </c>
      <c r="DE25" s="699"/>
      <c r="DF25" s="699"/>
      <c r="DG25" s="699"/>
      <c r="DH25" s="699"/>
      <c r="DI25" s="699"/>
      <c r="DJ25" s="699"/>
      <c r="DK25" s="700"/>
      <c r="DL25" s="686">
        <v>4908598</v>
      </c>
      <c r="DM25" s="699"/>
      <c r="DN25" s="699"/>
      <c r="DO25" s="699"/>
      <c r="DP25" s="699"/>
      <c r="DQ25" s="699"/>
      <c r="DR25" s="699"/>
      <c r="DS25" s="699"/>
      <c r="DT25" s="699"/>
      <c r="DU25" s="699"/>
      <c r="DV25" s="700"/>
      <c r="DW25" s="683">
        <v>21.8</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23310219</v>
      </c>
      <c r="S26" s="681"/>
      <c r="T26" s="681"/>
      <c r="U26" s="681"/>
      <c r="V26" s="681"/>
      <c r="W26" s="681"/>
      <c r="X26" s="681"/>
      <c r="Y26" s="682"/>
      <c r="Z26" s="713">
        <v>39.9</v>
      </c>
      <c r="AA26" s="713"/>
      <c r="AB26" s="713"/>
      <c r="AC26" s="713"/>
      <c r="AD26" s="714">
        <v>21194965</v>
      </c>
      <c r="AE26" s="714"/>
      <c r="AF26" s="714"/>
      <c r="AG26" s="714"/>
      <c r="AH26" s="714"/>
      <c r="AI26" s="714"/>
      <c r="AJ26" s="714"/>
      <c r="AK26" s="714"/>
      <c r="AL26" s="683">
        <v>99.6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3260519</v>
      </c>
      <c r="CS26" s="681"/>
      <c r="CT26" s="681"/>
      <c r="CU26" s="681"/>
      <c r="CV26" s="681"/>
      <c r="CW26" s="681"/>
      <c r="CX26" s="681"/>
      <c r="CY26" s="682"/>
      <c r="CZ26" s="683">
        <v>5.7</v>
      </c>
      <c r="DA26" s="701"/>
      <c r="DB26" s="701"/>
      <c r="DC26" s="702"/>
      <c r="DD26" s="686">
        <v>2953138</v>
      </c>
      <c r="DE26" s="681"/>
      <c r="DF26" s="681"/>
      <c r="DG26" s="681"/>
      <c r="DH26" s="681"/>
      <c r="DI26" s="681"/>
      <c r="DJ26" s="681"/>
      <c r="DK26" s="682"/>
      <c r="DL26" s="686" t="s">
        <v>177</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19254</v>
      </c>
      <c r="S27" s="681"/>
      <c r="T27" s="681"/>
      <c r="U27" s="681"/>
      <c r="V27" s="681"/>
      <c r="W27" s="681"/>
      <c r="X27" s="681"/>
      <c r="Y27" s="682"/>
      <c r="Z27" s="713">
        <v>0</v>
      </c>
      <c r="AA27" s="713"/>
      <c r="AB27" s="713"/>
      <c r="AC27" s="713"/>
      <c r="AD27" s="714">
        <v>19254</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14720818</v>
      </c>
      <c r="BH27" s="681"/>
      <c r="BI27" s="681"/>
      <c r="BJ27" s="681"/>
      <c r="BK27" s="681"/>
      <c r="BL27" s="681"/>
      <c r="BM27" s="681"/>
      <c r="BN27" s="682"/>
      <c r="BO27" s="713">
        <v>100</v>
      </c>
      <c r="BP27" s="713"/>
      <c r="BQ27" s="713"/>
      <c r="BR27" s="713"/>
      <c r="BS27" s="686" t="s">
        <v>177</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8283812</v>
      </c>
      <c r="CS27" s="699"/>
      <c r="CT27" s="699"/>
      <c r="CU27" s="699"/>
      <c r="CV27" s="699"/>
      <c r="CW27" s="699"/>
      <c r="CX27" s="699"/>
      <c r="CY27" s="700"/>
      <c r="CZ27" s="683">
        <v>14.5</v>
      </c>
      <c r="DA27" s="701"/>
      <c r="DB27" s="701"/>
      <c r="DC27" s="702"/>
      <c r="DD27" s="686">
        <v>2339219</v>
      </c>
      <c r="DE27" s="699"/>
      <c r="DF27" s="699"/>
      <c r="DG27" s="699"/>
      <c r="DH27" s="699"/>
      <c r="DI27" s="699"/>
      <c r="DJ27" s="699"/>
      <c r="DK27" s="700"/>
      <c r="DL27" s="686">
        <v>2335927</v>
      </c>
      <c r="DM27" s="699"/>
      <c r="DN27" s="699"/>
      <c r="DO27" s="699"/>
      <c r="DP27" s="699"/>
      <c r="DQ27" s="699"/>
      <c r="DR27" s="699"/>
      <c r="DS27" s="699"/>
      <c r="DT27" s="699"/>
      <c r="DU27" s="699"/>
      <c r="DV27" s="700"/>
      <c r="DW27" s="683">
        <v>10.4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728207</v>
      </c>
      <c r="S28" s="681"/>
      <c r="T28" s="681"/>
      <c r="U28" s="681"/>
      <c r="V28" s="681"/>
      <c r="W28" s="681"/>
      <c r="X28" s="681"/>
      <c r="Y28" s="682"/>
      <c r="Z28" s="713">
        <v>1.2</v>
      </c>
      <c r="AA28" s="713"/>
      <c r="AB28" s="713"/>
      <c r="AC28" s="713"/>
      <c r="AD28" s="714" t="s">
        <v>177</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4314232</v>
      </c>
      <c r="CS28" s="681"/>
      <c r="CT28" s="681"/>
      <c r="CU28" s="681"/>
      <c r="CV28" s="681"/>
      <c r="CW28" s="681"/>
      <c r="CX28" s="681"/>
      <c r="CY28" s="682"/>
      <c r="CZ28" s="683">
        <v>7.5</v>
      </c>
      <c r="DA28" s="701"/>
      <c r="DB28" s="701"/>
      <c r="DC28" s="702"/>
      <c r="DD28" s="686">
        <v>4287966</v>
      </c>
      <c r="DE28" s="681"/>
      <c r="DF28" s="681"/>
      <c r="DG28" s="681"/>
      <c r="DH28" s="681"/>
      <c r="DI28" s="681"/>
      <c r="DJ28" s="681"/>
      <c r="DK28" s="682"/>
      <c r="DL28" s="686">
        <v>4287966</v>
      </c>
      <c r="DM28" s="681"/>
      <c r="DN28" s="681"/>
      <c r="DO28" s="681"/>
      <c r="DP28" s="681"/>
      <c r="DQ28" s="681"/>
      <c r="DR28" s="681"/>
      <c r="DS28" s="681"/>
      <c r="DT28" s="681"/>
      <c r="DU28" s="681"/>
      <c r="DV28" s="682"/>
      <c r="DW28" s="683">
        <v>19.100000000000001</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219041</v>
      </c>
      <c r="S29" s="681"/>
      <c r="T29" s="681"/>
      <c r="U29" s="681"/>
      <c r="V29" s="681"/>
      <c r="W29" s="681"/>
      <c r="X29" s="681"/>
      <c r="Y29" s="682"/>
      <c r="Z29" s="713">
        <v>0.4</v>
      </c>
      <c r="AA29" s="713"/>
      <c r="AB29" s="713"/>
      <c r="AC29" s="713"/>
      <c r="AD29" s="714">
        <v>55760</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4314232</v>
      </c>
      <c r="CS29" s="699"/>
      <c r="CT29" s="699"/>
      <c r="CU29" s="699"/>
      <c r="CV29" s="699"/>
      <c r="CW29" s="699"/>
      <c r="CX29" s="699"/>
      <c r="CY29" s="700"/>
      <c r="CZ29" s="683">
        <v>7.5</v>
      </c>
      <c r="DA29" s="701"/>
      <c r="DB29" s="701"/>
      <c r="DC29" s="702"/>
      <c r="DD29" s="686">
        <v>4287966</v>
      </c>
      <c r="DE29" s="699"/>
      <c r="DF29" s="699"/>
      <c r="DG29" s="699"/>
      <c r="DH29" s="699"/>
      <c r="DI29" s="699"/>
      <c r="DJ29" s="699"/>
      <c r="DK29" s="700"/>
      <c r="DL29" s="686">
        <v>4287966</v>
      </c>
      <c r="DM29" s="699"/>
      <c r="DN29" s="699"/>
      <c r="DO29" s="699"/>
      <c r="DP29" s="699"/>
      <c r="DQ29" s="699"/>
      <c r="DR29" s="699"/>
      <c r="DS29" s="699"/>
      <c r="DT29" s="699"/>
      <c r="DU29" s="699"/>
      <c r="DV29" s="700"/>
      <c r="DW29" s="683">
        <v>19.100000000000001</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184563</v>
      </c>
      <c r="S30" s="681"/>
      <c r="T30" s="681"/>
      <c r="U30" s="681"/>
      <c r="V30" s="681"/>
      <c r="W30" s="681"/>
      <c r="X30" s="681"/>
      <c r="Y30" s="682"/>
      <c r="Z30" s="713">
        <v>0.3</v>
      </c>
      <c r="AA30" s="713"/>
      <c r="AB30" s="713"/>
      <c r="AC30" s="713"/>
      <c r="AD30" s="714" t="s">
        <v>177</v>
      </c>
      <c r="AE30" s="714"/>
      <c r="AF30" s="714"/>
      <c r="AG30" s="714"/>
      <c r="AH30" s="714"/>
      <c r="AI30" s="714"/>
      <c r="AJ30" s="714"/>
      <c r="AK30" s="714"/>
      <c r="AL30" s="683" t="s">
        <v>129</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4121859</v>
      </c>
      <c r="CS30" s="681"/>
      <c r="CT30" s="681"/>
      <c r="CU30" s="681"/>
      <c r="CV30" s="681"/>
      <c r="CW30" s="681"/>
      <c r="CX30" s="681"/>
      <c r="CY30" s="682"/>
      <c r="CZ30" s="683">
        <v>7.2</v>
      </c>
      <c r="DA30" s="701"/>
      <c r="DB30" s="701"/>
      <c r="DC30" s="702"/>
      <c r="DD30" s="686">
        <v>4095593</v>
      </c>
      <c r="DE30" s="681"/>
      <c r="DF30" s="681"/>
      <c r="DG30" s="681"/>
      <c r="DH30" s="681"/>
      <c r="DI30" s="681"/>
      <c r="DJ30" s="681"/>
      <c r="DK30" s="682"/>
      <c r="DL30" s="686">
        <v>4095593</v>
      </c>
      <c r="DM30" s="681"/>
      <c r="DN30" s="681"/>
      <c r="DO30" s="681"/>
      <c r="DP30" s="681"/>
      <c r="DQ30" s="681"/>
      <c r="DR30" s="681"/>
      <c r="DS30" s="681"/>
      <c r="DT30" s="681"/>
      <c r="DU30" s="681"/>
      <c r="DV30" s="682"/>
      <c r="DW30" s="683">
        <v>18.2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17827030</v>
      </c>
      <c r="S31" s="681"/>
      <c r="T31" s="681"/>
      <c r="U31" s="681"/>
      <c r="V31" s="681"/>
      <c r="W31" s="681"/>
      <c r="X31" s="681"/>
      <c r="Y31" s="682"/>
      <c r="Z31" s="713">
        <v>30.5</v>
      </c>
      <c r="AA31" s="713"/>
      <c r="AB31" s="713"/>
      <c r="AC31" s="713"/>
      <c r="AD31" s="714" t="s">
        <v>129</v>
      </c>
      <c r="AE31" s="714"/>
      <c r="AF31" s="714"/>
      <c r="AG31" s="714"/>
      <c r="AH31" s="714"/>
      <c r="AI31" s="714"/>
      <c r="AJ31" s="714"/>
      <c r="AK31" s="714"/>
      <c r="AL31" s="683" t="s">
        <v>129</v>
      </c>
      <c r="AM31" s="684"/>
      <c r="AN31" s="684"/>
      <c r="AO31" s="715"/>
      <c r="AP31" s="756" t="s">
        <v>311</v>
      </c>
      <c r="AQ31" s="757"/>
      <c r="AR31" s="757"/>
      <c r="AS31" s="757"/>
      <c r="AT31" s="762" t="s">
        <v>312</v>
      </c>
      <c r="AU31" s="231"/>
      <c r="AV31" s="231"/>
      <c r="AW31" s="231"/>
      <c r="AX31" s="746" t="s">
        <v>189</v>
      </c>
      <c r="AY31" s="747"/>
      <c r="AZ31" s="747"/>
      <c r="BA31" s="747"/>
      <c r="BB31" s="747"/>
      <c r="BC31" s="747"/>
      <c r="BD31" s="747"/>
      <c r="BE31" s="747"/>
      <c r="BF31" s="748"/>
      <c r="BG31" s="749">
        <v>99.3</v>
      </c>
      <c r="BH31" s="750"/>
      <c r="BI31" s="750"/>
      <c r="BJ31" s="750"/>
      <c r="BK31" s="750"/>
      <c r="BL31" s="750"/>
      <c r="BM31" s="751">
        <v>98.1</v>
      </c>
      <c r="BN31" s="750"/>
      <c r="BO31" s="750"/>
      <c r="BP31" s="750"/>
      <c r="BQ31" s="752"/>
      <c r="BR31" s="749">
        <v>99.5</v>
      </c>
      <c r="BS31" s="750"/>
      <c r="BT31" s="750"/>
      <c r="BU31" s="750"/>
      <c r="BV31" s="750"/>
      <c r="BW31" s="750"/>
      <c r="BX31" s="751">
        <v>98</v>
      </c>
      <c r="BY31" s="750"/>
      <c r="BZ31" s="750"/>
      <c r="CA31" s="750"/>
      <c r="CB31" s="752"/>
      <c r="CD31" s="767"/>
      <c r="CE31" s="768"/>
      <c r="CF31" s="719" t="s">
        <v>313</v>
      </c>
      <c r="CG31" s="720"/>
      <c r="CH31" s="720"/>
      <c r="CI31" s="720"/>
      <c r="CJ31" s="720"/>
      <c r="CK31" s="720"/>
      <c r="CL31" s="720"/>
      <c r="CM31" s="720"/>
      <c r="CN31" s="720"/>
      <c r="CO31" s="720"/>
      <c r="CP31" s="720"/>
      <c r="CQ31" s="721"/>
      <c r="CR31" s="680">
        <v>192373</v>
      </c>
      <c r="CS31" s="699"/>
      <c r="CT31" s="699"/>
      <c r="CU31" s="699"/>
      <c r="CV31" s="699"/>
      <c r="CW31" s="699"/>
      <c r="CX31" s="699"/>
      <c r="CY31" s="700"/>
      <c r="CZ31" s="683">
        <v>0.3</v>
      </c>
      <c r="DA31" s="701"/>
      <c r="DB31" s="701"/>
      <c r="DC31" s="702"/>
      <c r="DD31" s="686">
        <v>192373</v>
      </c>
      <c r="DE31" s="699"/>
      <c r="DF31" s="699"/>
      <c r="DG31" s="699"/>
      <c r="DH31" s="699"/>
      <c r="DI31" s="699"/>
      <c r="DJ31" s="699"/>
      <c r="DK31" s="700"/>
      <c r="DL31" s="686">
        <v>192373</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177</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99.2</v>
      </c>
      <c r="BH32" s="699"/>
      <c r="BI32" s="699"/>
      <c r="BJ32" s="699"/>
      <c r="BK32" s="699"/>
      <c r="BL32" s="699"/>
      <c r="BM32" s="684">
        <v>97.5</v>
      </c>
      <c r="BN32" s="745"/>
      <c r="BO32" s="745"/>
      <c r="BP32" s="745"/>
      <c r="BQ32" s="726"/>
      <c r="BR32" s="753">
        <v>99.3</v>
      </c>
      <c r="BS32" s="699"/>
      <c r="BT32" s="699"/>
      <c r="BU32" s="699"/>
      <c r="BV32" s="699"/>
      <c r="BW32" s="699"/>
      <c r="BX32" s="684">
        <v>97.5</v>
      </c>
      <c r="BY32" s="745"/>
      <c r="BZ32" s="745"/>
      <c r="CA32" s="745"/>
      <c r="CB32" s="726"/>
      <c r="CD32" s="769"/>
      <c r="CE32" s="770"/>
      <c r="CF32" s="719" t="s">
        <v>317</v>
      </c>
      <c r="CG32" s="720"/>
      <c r="CH32" s="720"/>
      <c r="CI32" s="720"/>
      <c r="CJ32" s="720"/>
      <c r="CK32" s="720"/>
      <c r="CL32" s="720"/>
      <c r="CM32" s="720"/>
      <c r="CN32" s="720"/>
      <c r="CO32" s="720"/>
      <c r="CP32" s="720"/>
      <c r="CQ32" s="721"/>
      <c r="CR32" s="680" t="s">
        <v>177</v>
      </c>
      <c r="CS32" s="681"/>
      <c r="CT32" s="681"/>
      <c r="CU32" s="681"/>
      <c r="CV32" s="681"/>
      <c r="CW32" s="681"/>
      <c r="CX32" s="681"/>
      <c r="CY32" s="682"/>
      <c r="CZ32" s="683" t="s">
        <v>177</v>
      </c>
      <c r="DA32" s="701"/>
      <c r="DB32" s="701"/>
      <c r="DC32" s="702"/>
      <c r="DD32" s="686" t="s">
        <v>129</v>
      </c>
      <c r="DE32" s="681"/>
      <c r="DF32" s="681"/>
      <c r="DG32" s="681"/>
      <c r="DH32" s="681"/>
      <c r="DI32" s="681"/>
      <c r="DJ32" s="681"/>
      <c r="DK32" s="682"/>
      <c r="DL32" s="686" t="s">
        <v>177</v>
      </c>
      <c r="DM32" s="681"/>
      <c r="DN32" s="681"/>
      <c r="DO32" s="681"/>
      <c r="DP32" s="681"/>
      <c r="DQ32" s="681"/>
      <c r="DR32" s="681"/>
      <c r="DS32" s="681"/>
      <c r="DT32" s="681"/>
      <c r="DU32" s="681"/>
      <c r="DV32" s="682"/>
      <c r="DW32" s="683" t="s">
        <v>177</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3224663</v>
      </c>
      <c r="S33" s="681"/>
      <c r="T33" s="681"/>
      <c r="U33" s="681"/>
      <c r="V33" s="681"/>
      <c r="W33" s="681"/>
      <c r="X33" s="681"/>
      <c r="Y33" s="682"/>
      <c r="Z33" s="713">
        <v>5.5</v>
      </c>
      <c r="AA33" s="713"/>
      <c r="AB33" s="713"/>
      <c r="AC33" s="713"/>
      <c r="AD33" s="714" t="s">
        <v>177</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99.4</v>
      </c>
      <c r="BH33" s="665"/>
      <c r="BI33" s="665"/>
      <c r="BJ33" s="665"/>
      <c r="BK33" s="665"/>
      <c r="BL33" s="665"/>
      <c r="BM33" s="707">
        <v>98.4</v>
      </c>
      <c r="BN33" s="665"/>
      <c r="BO33" s="665"/>
      <c r="BP33" s="665"/>
      <c r="BQ33" s="709"/>
      <c r="BR33" s="744">
        <v>99.5</v>
      </c>
      <c r="BS33" s="665"/>
      <c r="BT33" s="665"/>
      <c r="BU33" s="665"/>
      <c r="BV33" s="665"/>
      <c r="BW33" s="665"/>
      <c r="BX33" s="707">
        <v>98.3</v>
      </c>
      <c r="BY33" s="665"/>
      <c r="BZ33" s="665"/>
      <c r="CA33" s="665"/>
      <c r="CB33" s="709"/>
      <c r="CD33" s="719" t="s">
        <v>320</v>
      </c>
      <c r="CE33" s="720"/>
      <c r="CF33" s="720"/>
      <c r="CG33" s="720"/>
      <c r="CH33" s="720"/>
      <c r="CI33" s="720"/>
      <c r="CJ33" s="720"/>
      <c r="CK33" s="720"/>
      <c r="CL33" s="720"/>
      <c r="CM33" s="720"/>
      <c r="CN33" s="720"/>
      <c r="CO33" s="720"/>
      <c r="CP33" s="720"/>
      <c r="CQ33" s="721"/>
      <c r="CR33" s="680">
        <v>30631669</v>
      </c>
      <c r="CS33" s="699"/>
      <c r="CT33" s="699"/>
      <c r="CU33" s="699"/>
      <c r="CV33" s="699"/>
      <c r="CW33" s="699"/>
      <c r="CX33" s="699"/>
      <c r="CY33" s="700"/>
      <c r="CZ33" s="683">
        <v>53.5</v>
      </c>
      <c r="DA33" s="701"/>
      <c r="DB33" s="701"/>
      <c r="DC33" s="702"/>
      <c r="DD33" s="686">
        <v>12721747</v>
      </c>
      <c r="DE33" s="699"/>
      <c r="DF33" s="699"/>
      <c r="DG33" s="699"/>
      <c r="DH33" s="699"/>
      <c r="DI33" s="699"/>
      <c r="DJ33" s="699"/>
      <c r="DK33" s="700"/>
      <c r="DL33" s="686">
        <v>9294864</v>
      </c>
      <c r="DM33" s="699"/>
      <c r="DN33" s="699"/>
      <c r="DO33" s="699"/>
      <c r="DP33" s="699"/>
      <c r="DQ33" s="699"/>
      <c r="DR33" s="699"/>
      <c r="DS33" s="699"/>
      <c r="DT33" s="699"/>
      <c r="DU33" s="699"/>
      <c r="DV33" s="700"/>
      <c r="DW33" s="683">
        <v>41.3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209174</v>
      </c>
      <c r="S34" s="681"/>
      <c r="T34" s="681"/>
      <c r="U34" s="681"/>
      <c r="V34" s="681"/>
      <c r="W34" s="681"/>
      <c r="X34" s="681"/>
      <c r="Y34" s="682"/>
      <c r="Z34" s="713">
        <v>0.4</v>
      </c>
      <c r="AA34" s="713"/>
      <c r="AB34" s="713"/>
      <c r="AC34" s="713"/>
      <c r="AD34" s="714" t="s">
        <v>129</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8350512</v>
      </c>
      <c r="CS34" s="681"/>
      <c r="CT34" s="681"/>
      <c r="CU34" s="681"/>
      <c r="CV34" s="681"/>
      <c r="CW34" s="681"/>
      <c r="CX34" s="681"/>
      <c r="CY34" s="682"/>
      <c r="CZ34" s="683">
        <v>14.6</v>
      </c>
      <c r="DA34" s="701"/>
      <c r="DB34" s="701"/>
      <c r="DC34" s="702"/>
      <c r="DD34" s="686">
        <v>6207014</v>
      </c>
      <c r="DE34" s="681"/>
      <c r="DF34" s="681"/>
      <c r="DG34" s="681"/>
      <c r="DH34" s="681"/>
      <c r="DI34" s="681"/>
      <c r="DJ34" s="681"/>
      <c r="DK34" s="682"/>
      <c r="DL34" s="686">
        <v>4891960</v>
      </c>
      <c r="DM34" s="681"/>
      <c r="DN34" s="681"/>
      <c r="DO34" s="681"/>
      <c r="DP34" s="681"/>
      <c r="DQ34" s="681"/>
      <c r="DR34" s="681"/>
      <c r="DS34" s="681"/>
      <c r="DT34" s="681"/>
      <c r="DU34" s="681"/>
      <c r="DV34" s="682"/>
      <c r="DW34" s="683">
        <v>21.8</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294085</v>
      </c>
      <c r="S35" s="681"/>
      <c r="T35" s="681"/>
      <c r="U35" s="681"/>
      <c r="V35" s="681"/>
      <c r="W35" s="681"/>
      <c r="X35" s="681"/>
      <c r="Y35" s="682"/>
      <c r="Z35" s="713">
        <v>0.5</v>
      </c>
      <c r="AA35" s="713"/>
      <c r="AB35" s="713"/>
      <c r="AC35" s="713"/>
      <c r="AD35" s="714" t="s">
        <v>177</v>
      </c>
      <c r="AE35" s="714"/>
      <c r="AF35" s="714"/>
      <c r="AG35" s="714"/>
      <c r="AH35" s="714"/>
      <c r="AI35" s="714"/>
      <c r="AJ35" s="714"/>
      <c r="AK35" s="714"/>
      <c r="AL35" s="683" t="s">
        <v>177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141497</v>
      </c>
      <c r="CS35" s="699"/>
      <c r="CT35" s="699"/>
      <c r="CU35" s="699"/>
      <c r="CV35" s="699"/>
      <c r="CW35" s="699"/>
      <c r="CX35" s="699"/>
      <c r="CY35" s="700"/>
      <c r="CZ35" s="683">
        <v>0.2</v>
      </c>
      <c r="DA35" s="701"/>
      <c r="DB35" s="701"/>
      <c r="DC35" s="702"/>
      <c r="DD35" s="686">
        <v>127242</v>
      </c>
      <c r="DE35" s="699"/>
      <c r="DF35" s="699"/>
      <c r="DG35" s="699"/>
      <c r="DH35" s="699"/>
      <c r="DI35" s="699"/>
      <c r="DJ35" s="699"/>
      <c r="DK35" s="700"/>
      <c r="DL35" s="686">
        <v>109252</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2889337</v>
      </c>
      <c r="S36" s="681"/>
      <c r="T36" s="681"/>
      <c r="U36" s="681"/>
      <c r="V36" s="681"/>
      <c r="W36" s="681"/>
      <c r="X36" s="681"/>
      <c r="Y36" s="682"/>
      <c r="Z36" s="713">
        <v>5</v>
      </c>
      <c r="AA36" s="713"/>
      <c r="AB36" s="713"/>
      <c r="AC36" s="713"/>
      <c r="AD36" s="714" t="s">
        <v>129</v>
      </c>
      <c r="AE36" s="714"/>
      <c r="AF36" s="714"/>
      <c r="AG36" s="714"/>
      <c r="AH36" s="714"/>
      <c r="AI36" s="714"/>
      <c r="AJ36" s="714"/>
      <c r="AK36" s="714"/>
      <c r="AL36" s="683" t="s">
        <v>129</v>
      </c>
      <c r="AM36" s="684"/>
      <c r="AN36" s="684"/>
      <c r="AO36" s="715"/>
      <c r="AP36" s="235"/>
      <c r="AQ36" s="732" t="s">
        <v>328</v>
      </c>
      <c r="AR36" s="733"/>
      <c r="AS36" s="733"/>
      <c r="AT36" s="733"/>
      <c r="AU36" s="733"/>
      <c r="AV36" s="733"/>
      <c r="AW36" s="733"/>
      <c r="AX36" s="733"/>
      <c r="AY36" s="734"/>
      <c r="AZ36" s="735">
        <v>9129234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617765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13363597</v>
      </c>
      <c r="CS36" s="681"/>
      <c r="CT36" s="681"/>
      <c r="CU36" s="681"/>
      <c r="CV36" s="681"/>
      <c r="CW36" s="681"/>
      <c r="CX36" s="681"/>
      <c r="CY36" s="682"/>
      <c r="CZ36" s="683">
        <v>23.3</v>
      </c>
      <c r="DA36" s="701"/>
      <c r="DB36" s="701"/>
      <c r="DC36" s="702"/>
      <c r="DD36" s="686">
        <v>2818464</v>
      </c>
      <c r="DE36" s="681"/>
      <c r="DF36" s="681"/>
      <c r="DG36" s="681"/>
      <c r="DH36" s="681"/>
      <c r="DI36" s="681"/>
      <c r="DJ36" s="681"/>
      <c r="DK36" s="682"/>
      <c r="DL36" s="686">
        <v>1757406</v>
      </c>
      <c r="DM36" s="681"/>
      <c r="DN36" s="681"/>
      <c r="DO36" s="681"/>
      <c r="DP36" s="681"/>
      <c r="DQ36" s="681"/>
      <c r="DR36" s="681"/>
      <c r="DS36" s="681"/>
      <c r="DT36" s="681"/>
      <c r="DU36" s="681"/>
      <c r="DV36" s="682"/>
      <c r="DW36" s="683">
        <v>7.8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1143459</v>
      </c>
      <c r="S37" s="681"/>
      <c r="T37" s="681"/>
      <c r="U37" s="681"/>
      <c r="V37" s="681"/>
      <c r="W37" s="681"/>
      <c r="X37" s="681"/>
      <c r="Y37" s="682"/>
      <c r="Z37" s="713">
        <v>2</v>
      </c>
      <c r="AA37" s="713"/>
      <c r="AB37" s="713"/>
      <c r="AC37" s="713"/>
      <c r="AD37" s="714" t="s">
        <v>129</v>
      </c>
      <c r="AE37" s="714"/>
      <c r="AF37" s="714"/>
      <c r="AG37" s="714"/>
      <c r="AH37" s="714"/>
      <c r="AI37" s="714"/>
      <c r="AJ37" s="714"/>
      <c r="AK37" s="714"/>
      <c r="AL37" s="683" t="s">
        <v>177</v>
      </c>
      <c r="AM37" s="684"/>
      <c r="AN37" s="684"/>
      <c r="AO37" s="715"/>
      <c r="AQ37" s="723" t="s">
        <v>332</v>
      </c>
      <c r="AR37" s="724"/>
      <c r="AS37" s="724"/>
      <c r="AT37" s="724"/>
      <c r="AU37" s="724"/>
      <c r="AV37" s="724"/>
      <c r="AW37" s="724"/>
      <c r="AX37" s="724"/>
      <c r="AY37" s="725"/>
      <c r="AZ37" s="680">
        <v>4442646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578486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32590</v>
      </c>
      <c r="CS37" s="699"/>
      <c r="CT37" s="699"/>
      <c r="CU37" s="699"/>
      <c r="CV37" s="699"/>
      <c r="CW37" s="699"/>
      <c r="CX37" s="699"/>
      <c r="CY37" s="700"/>
      <c r="CZ37" s="683">
        <v>0.1</v>
      </c>
      <c r="DA37" s="701"/>
      <c r="DB37" s="701"/>
      <c r="DC37" s="702"/>
      <c r="DD37" s="686">
        <v>31875</v>
      </c>
      <c r="DE37" s="699"/>
      <c r="DF37" s="699"/>
      <c r="DG37" s="699"/>
      <c r="DH37" s="699"/>
      <c r="DI37" s="699"/>
      <c r="DJ37" s="699"/>
      <c r="DK37" s="700"/>
      <c r="DL37" s="686">
        <v>30985</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387175</v>
      </c>
      <c r="S38" s="681"/>
      <c r="T38" s="681"/>
      <c r="U38" s="681"/>
      <c r="V38" s="681"/>
      <c r="W38" s="681"/>
      <c r="X38" s="681"/>
      <c r="Y38" s="682"/>
      <c r="Z38" s="713">
        <v>0.7</v>
      </c>
      <c r="AA38" s="713"/>
      <c r="AB38" s="713"/>
      <c r="AC38" s="713"/>
      <c r="AD38" s="714">
        <v>2305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597974</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12528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3922889</v>
      </c>
      <c r="CS38" s="681"/>
      <c r="CT38" s="681"/>
      <c r="CU38" s="681"/>
      <c r="CV38" s="681"/>
      <c r="CW38" s="681"/>
      <c r="CX38" s="681"/>
      <c r="CY38" s="682"/>
      <c r="CZ38" s="683">
        <v>6.8</v>
      </c>
      <c r="DA38" s="701"/>
      <c r="DB38" s="701"/>
      <c r="DC38" s="702"/>
      <c r="DD38" s="686">
        <v>2605216</v>
      </c>
      <c r="DE38" s="681"/>
      <c r="DF38" s="681"/>
      <c r="DG38" s="681"/>
      <c r="DH38" s="681"/>
      <c r="DI38" s="681"/>
      <c r="DJ38" s="681"/>
      <c r="DK38" s="682"/>
      <c r="DL38" s="686">
        <v>2536246</v>
      </c>
      <c r="DM38" s="681"/>
      <c r="DN38" s="681"/>
      <c r="DO38" s="681"/>
      <c r="DP38" s="681"/>
      <c r="DQ38" s="681"/>
      <c r="DR38" s="681"/>
      <c r="DS38" s="681"/>
      <c r="DT38" s="681"/>
      <c r="DU38" s="681"/>
      <c r="DV38" s="682"/>
      <c r="DW38" s="683">
        <v>11.3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7927100</v>
      </c>
      <c r="S39" s="681"/>
      <c r="T39" s="681"/>
      <c r="U39" s="681"/>
      <c r="V39" s="681"/>
      <c r="W39" s="681"/>
      <c r="X39" s="681"/>
      <c r="Y39" s="682"/>
      <c r="Z39" s="713">
        <v>13.6</v>
      </c>
      <c r="AA39" s="713"/>
      <c r="AB39" s="713"/>
      <c r="AC39" s="713"/>
      <c r="AD39" s="714" t="s">
        <v>129</v>
      </c>
      <c r="AE39" s="714"/>
      <c r="AF39" s="714"/>
      <c r="AG39" s="714"/>
      <c r="AH39" s="714"/>
      <c r="AI39" s="714"/>
      <c r="AJ39" s="714"/>
      <c r="AK39" s="714"/>
      <c r="AL39" s="683" t="s">
        <v>177</v>
      </c>
      <c r="AM39" s="684"/>
      <c r="AN39" s="684"/>
      <c r="AO39" s="715"/>
      <c r="AQ39" s="723" t="s">
        <v>340</v>
      </c>
      <c r="AR39" s="724"/>
      <c r="AS39" s="724"/>
      <c r="AT39" s="724"/>
      <c r="AU39" s="724"/>
      <c r="AV39" s="724"/>
      <c r="AW39" s="724"/>
      <c r="AX39" s="724"/>
      <c r="AY39" s="725"/>
      <c r="AZ39" s="680">
        <v>165725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19816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863698</v>
      </c>
      <c r="CS39" s="699"/>
      <c r="CT39" s="699"/>
      <c r="CU39" s="699"/>
      <c r="CV39" s="699"/>
      <c r="CW39" s="699"/>
      <c r="CX39" s="699"/>
      <c r="CY39" s="700"/>
      <c r="CZ39" s="683">
        <v>1.5</v>
      </c>
      <c r="DA39" s="701"/>
      <c r="DB39" s="701"/>
      <c r="DC39" s="702"/>
      <c r="DD39" s="686">
        <v>250538</v>
      </c>
      <c r="DE39" s="699"/>
      <c r="DF39" s="699"/>
      <c r="DG39" s="699"/>
      <c r="DH39" s="699"/>
      <c r="DI39" s="699"/>
      <c r="DJ39" s="699"/>
      <c r="DK39" s="700"/>
      <c r="DL39" s="686" t="s">
        <v>177</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177</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v>2000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3989476</v>
      </c>
      <c r="CS40" s="681"/>
      <c r="CT40" s="681"/>
      <c r="CU40" s="681"/>
      <c r="CV40" s="681"/>
      <c r="CW40" s="681"/>
      <c r="CX40" s="681"/>
      <c r="CY40" s="682"/>
      <c r="CZ40" s="683">
        <v>7</v>
      </c>
      <c r="DA40" s="701"/>
      <c r="DB40" s="701"/>
      <c r="DC40" s="702"/>
      <c r="DD40" s="686">
        <v>713273</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177</v>
      </c>
      <c r="AA41" s="713"/>
      <c r="AB41" s="713"/>
      <c r="AC41" s="713"/>
      <c r="AD41" s="714" t="s">
        <v>177</v>
      </c>
      <c r="AE41" s="714"/>
      <c r="AF41" s="714"/>
      <c r="AG41" s="714"/>
      <c r="AH41" s="714"/>
      <c r="AI41" s="714"/>
      <c r="AJ41" s="714"/>
      <c r="AK41" s="714"/>
      <c r="AL41" s="683" t="s">
        <v>177</v>
      </c>
      <c r="AM41" s="684"/>
      <c r="AN41" s="684"/>
      <c r="AO41" s="715"/>
      <c r="AQ41" s="723" t="s">
        <v>349</v>
      </c>
      <c r="AR41" s="724"/>
      <c r="AS41" s="724"/>
      <c r="AT41" s="724"/>
      <c r="AU41" s="724"/>
      <c r="AV41" s="724"/>
      <c r="AW41" s="724"/>
      <c r="AX41" s="724"/>
      <c r="AY41" s="725"/>
      <c r="AZ41" s="680">
        <v>661109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129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177</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1208100</v>
      </c>
      <c r="S42" s="681"/>
      <c r="T42" s="681"/>
      <c r="U42" s="681"/>
      <c r="V42" s="681"/>
      <c r="W42" s="681"/>
      <c r="X42" s="681"/>
      <c r="Y42" s="682"/>
      <c r="Z42" s="713">
        <v>2.1</v>
      </c>
      <c r="AA42" s="713"/>
      <c r="AB42" s="713"/>
      <c r="AC42" s="713"/>
      <c r="AD42" s="714" t="s">
        <v>129</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3259780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8586071</v>
      </c>
      <c r="CS42" s="681"/>
      <c r="CT42" s="681"/>
      <c r="CU42" s="681"/>
      <c r="CV42" s="681"/>
      <c r="CW42" s="681"/>
      <c r="CX42" s="681"/>
      <c r="CY42" s="682"/>
      <c r="CZ42" s="683">
        <v>15</v>
      </c>
      <c r="DA42" s="684"/>
      <c r="DB42" s="684"/>
      <c r="DC42" s="685"/>
      <c r="DD42" s="686">
        <v>1892996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58363307</v>
      </c>
      <c r="S43" s="703"/>
      <c r="T43" s="703"/>
      <c r="U43" s="703"/>
      <c r="V43" s="703"/>
      <c r="W43" s="703"/>
      <c r="X43" s="703"/>
      <c r="Y43" s="704"/>
      <c r="Z43" s="705">
        <v>100</v>
      </c>
      <c r="AA43" s="705"/>
      <c r="AB43" s="705"/>
      <c r="AC43" s="705"/>
      <c r="AD43" s="706">
        <v>21272284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604558</v>
      </c>
      <c r="CS43" s="699"/>
      <c r="CT43" s="699"/>
      <c r="CU43" s="699"/>
      <c r="CV43" s="699"/>
      <c r="CW43" s="699"/>
      <c r="CX43" s="699"/>
      <c r="CY43" s="700"/>
      <c r="CZ43" s="683">
        <v>1.1000000000000001</v>
      </c>
      <c r="DA43" s="701"/>
      <c r="DB43" s="701"/>
      <c r="DC43" s="702"/>
      <c r="DD43" s="686">
        <v>604558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8538882</v>
      </c>
      <c r="CS44" s="681"/>
      <c r="CT44" s="681"/>
      <c r="CU44" s="681"/>
      <c r="CV44" s="681"/>
      <c r="CW44" s="681"/>
      <c r="CX44" s="681"/>
      <c r="CY44" s="682"/>
      <c r="CZ44" s="683">
        <v>14.9</v>
      </c>
      <c r="DA44" s="684"/>
      <c r="DB44" s="684"/>
      <c r="DC44" s="685"/>
      <c r="DD44" s="686">
        <v>1850687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4293401</v>
      </c>
      <c r="CS45" s="699"/>
      <c r="CT45" s="699"/>
      <c r="CU45" s="699"/>
      <c r="CV45" s="699"/>
      <c r="CW45" s="699"/>
      <c r="CX45" s="699"/>
      <c r="CY45" s="700"/>
      <c r="CZ45" s="683">
        <v>7.5</v>
      </c>
      <c r="DA45" s="701"/>
      <c r="DB45" s="701"/>
      <c r="DC45" s="702"/>
      <c r="DD45" s="686">
        <v>476405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4195019</v>
      </c>
      <c r="CS46" s="681"/>
      <c r="CT46" s="681"/>
      <c r="CU46" s="681"/>
      <c r="CV46" s="681"/>
      <c r="CW46" s="681"/>
      <c r="CX46" s="681"/>
      <c r="CY46" s="682"/>
      <c r="CZ46" s="683">
        <v>7.3</v>
      </c>
      <c r="DA46" s="684"/>
      <c r="DB46" s="684"/>
      <c r="DC46" s="685"/>
      <c r="DD46" s="686">
        <v>1353020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47189</v>
      </c>
      <c r="CS47" s="699"/>
      <c r="CT47" s="699"/>
      <c r="CU47" s="699"/>
      <c r="CV47" s="699"/>
      <c r="CW47" s="699"/>
      <c r="CX47" s="699"/>
      <c r="CY47" s="700"/>
      <c r="CZ47" s="683">
        <v>0.1</v>
      </c>
      <c r="DA47" s="701"/>
      <c r="DB47" s="701"/>
      <c r="DC47" s="702"/>
      <c r="DD47" s="686">
        <v>42309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177</v>
      </c>
      <c r="DA48" s="684"/>
      <c r="DB48" s="684"/>
      <c r="DC48" s="685"/>
      <c r="DD48" s="686" t="s">
        <v>177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57288322</v>
      </c>
      <c r="CS49" s="665"/>
      <c r="CT49" s="665"/>
      <c r="CU49" s="665"/>
      <c r="CV49" s="665"/>
      <c r="CW49" s="665"/>
      <c r="CX49" s="665"/>
      <c r="CY49" s="666"/>
      <c r="CZ49" s="667">
        <v>100</v>
      </c>
      <c r="DA49" s="668"/>
      <c r="DB49" s="668"/>
      <c r="DC49" s="669"/>
      <c r="DD49" s="670">
        <v>26258476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YfaDXER3pVdDU7hmkawmvtQcnYVsW2+pgPbYuGEN5a/v3AvRITa1c4qxKaG6sbFHLLhsd0m3I2Pe24nnh1CxQ==" saltValue="00d8S3se1yXf+G07ETR0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57596</v>
      </c>
      <c r="R7" s="1200"/>
      <c r="S7" s="1200"/>
      <c r="T7" s="1200"/>
      <c r="U7" s="1200"/>
      <c r="V7" s="1200">
        <v>56523</v>
      </c>
      <c r="W7" s="1200"/>
      <c r="X7" s="1200"/>
      <c r="Y7" s="1200"/>
      <c r="Z7" s="1200"/>
      <c r="AA7" s="1200">
        <v>1072</v>
      </c>
      <c r="AB7" s="1200"/>
      <c r="AC7" s="1200"/>
      <c r="AD7" s="1200"/>
      <c r="AE7" s="1201"/>
      <c r="AF7" s="1202">
        <v>826</v>
      </c>
      <c r="AG7" s="1203"/>
      <c r="AH7" s="1203"/>
      <c r="AI7" s="1203"/>
      <c r="AJ7" s="1204"/>
      <c r="AK7" s="1186">
        <v>2150</v>
      </c>
      <c r="AL7" s="1187"/>
      <c r="AM7" s="1187"/>
      <c r="AN7" s="1187"/>
      <c r="AO7" s="1187"/>
      <c r="AP7" s="1187">
        <v>41795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598</v>
      </c>
      <c r="BS7" s="1190" t="s">
        <v>597</v>
      </c>
      <c r="BT7" s="1191"/>
      <c r="BU7" s="1191"/>
      <c r="BV7" s="1191"/>
      <c r="BW7" s="1191"/>
      <c r="BX7" s="1191"/>
      <c r="BY7" s="1191"/>
      <c r="BZ7" s="1191"/>
      <c r="CA7" s="1191"/>
      <c r="CB7" s="1191"/>
      <c r="CC7" s="1191"/>
      <c r="CD7" s="1191"/>
      <c r="CE7" s="1191"/>
      <c r="CF7" s="1191"/>
      <c r="CG7" s="1192"/>
      <c r="CH7" s="1183">
        <v>153</v>
      </c>
      <c r="CI7" s="1184"/>
      <c r="CJ7" s="1184"/>
      <c r="CK7" s="1184"/>
      <c r="CL7" s="1185"/>
      <c r="CM7" s="1183">
        <v>415</v>
      </c>
      <c r="CN7" s="1184"/>
      <c r="CO7" s="1184"/>
      <c r="CP7" s="1184"/>
      <c r="CQ7" s="1185"/>
      <c r="CR7" s="1183">
        <v>3</v>
      </c>
      <c r="CS7" s="1184"/>
      <c r="CT7" s="1184"/>
      <c r="CU7" s="1184"/>
      <c r="CV7" s="1185"/>
      <c r="CW7" s="1183" t="s">
        <v>590</v>
      </c>
      <c r="CX7" s="1184"/>
      <c r="CY7" s="1184"/>
      <c r="CZ7" s="1184"/>
      <c r="DA7" s="1185"/>
      <c r="DB7" s="1183">
        <v>74</v>
      </c>
      <c r="DC7" s="1184"/>
      <c r="DD7" s="1184"/>
      <c r="DE7" s="1184"/>
      <c r="DF7" s="1185"/>
      <c r="DG7" s="1183">
        <v>1168</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760</v>
      </c>
      <c r="R8" s="1139"/>
      <c r="S8" s="1139"/>
      <c r="T8" s="1139"/>
      <c r="U8" s="1139"/>
      <c r="V8" s="1139">
        <v>760</v>
      </c>
      <c r="W8" s="1139"/>
      <c r="X8" s="1139"/>
      <c r="Y8" s="1139"/>
      <c r="Z8" s="1139"/>
      <c r="AA8" s="1139" t="s">
        <v>590</v>
      </c>
      <c r="AB8" s="1139"/>
      <c r="AC8" s="1139"/>
      <c r="AD8" s="1139"/>
      <c r="AE8" s="1140"/>
      <c r="AF8" s="1114" t="s">
        <v>129</v>
      </c>
      <c r="AG8" s="1115"/>
      <c r="AH8" s="1115"/>
      <c r="AI8" s="1115"/>
      <c r="AJ8" s="1116"/>
      <c r="AK8" s="1181">
        <v>739</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-48</v>
      </c>
      <c r="CI8" s="1085"/>
      <c r="CJ8" s="1085"/>
      <c r="CK8" s="1085"/>
      <c r="CL8" s="1086"/>
      <c r="CM8" s="1084">
        <v>20</v>
      </c>
      <c r="CN8" s="1085"/>
      <c r="CO8" s="1085"/>
      <c r="CP8" s="1085"/>
      <c r="CQ8" s="1086"/>
      <c r="CR8" s="1084">
        <v>27</v>
      </c>
      <c r="CS8" s="1085"/>
      <c r="CT8" s="1085"/>
      <c r="CU8" s="1085"/>
      <c r="CV8" s="1086"/>
      <c r="CW8" s="1084" t="s">
        <v>590</v>
      </c>
      <c r="CX8" s="1085"/>
      <c r="CY8" s="1085"/>
      <c r="CZ8" s="1085"/>
      <c r="DA8" s="1086"/>
      <c r="DB8" s="1084" t="s">
        <v>590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28</v>
      </c>
      <c r="R9" s="1139"/>
      <c r="S9" s="1139"/>
      <c r="T9" s="1139"/>
      <c r="U9" s="1139"/>
      <c r="V9" s="1139">
        <v>26</v>
      </c>
      <c r="W9" s="1139"/>
      <c r="X9" s="1139"/>
      <c r="Y9" s="1139"/>
      <c r="Z9" s="1139"/>
      <c r="AA9" s="1139">
        <v>3</v>
      </c>
      <c r="AB9" s="1139"/>
      <c r="AC9" s="1139"/>
      <c r="AD9" s="1139"/>
      <c r="AE9" s="1140"/>
      <c r="AF9" s="1114">
        <v>3</v>
      </c>
      <c r="AG9" s="1115"/>
      <c r="AH9" s="1115"/>
      <c r="AI9" s="1115"/>
      <c r="AJ9" s="1116"/>
      <c r="AK9" s="1181">
        <v>0</v>
      </c>
      <c r="AL9" s="1182"/>
      <c r="AM9" s="1182"/>
      <c r="AN9" s="1182"/>
      <c r="AO9" s="1182"/>
      <c r="AP9" s="1182" t="s">
        <v>590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58363</v>
      </c>
      <c r="R23" s="1164"/>
      <c r="S23" s="1164"/>
      <c r="T23" s="1164"/>
      <c r="U23" s="1164"/>
      <c r="V23" s="1164">
        <v>57288</v>
      </c>
      <c r="W23" s="1164"/>
      <c r="X23" s="1164"/>
      <c r="Y23" s="1164"/>
      <c r="Z23" s="1164"/>
      <c r="AA23" s="1164">
        <v>1075</v>
      </c>
      <c r="AB23" s="1164"/>
      <c r="AC23" s="1164"/>
      <c r="AD23" s="1164"/>
      <c r="AE23" s="1165"/>
      <c r="AF23" s="1166">
        <v>829</v>
      </c>
      <c r="AG23" s="1164"/>
      <c r="AH23" s="1164"/>
      <c r="AI23" s="1164"/>
      <c r="AJ23" s="1167"/>
      <c r="AK23" s="1168"/>
      <c r="AL23" s="1169"/>
      <c r="AM23" s="1169"/>
      <c r="AN23" s="1169"/>
      <c r="AO23" s="1169"/>
      <c r="AP23" s="1164">
        <v>41795</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9695</v>
      </c>
      <c r="R28" s="1149"/>
      <c r="S28" s="1149"/>
      <c r="T28" s="1149"/>
      <c r="U28" s="1149"/>
      <c r="V28" s="1149">
        <v>9078</v>
      </c>
      <c r="W28" s="1149"/>
      <c r="X28" s="1149"/>
      <c r="Y28" s="1149"/>
      <c r="Z28" s="1149"/>
      <c r="AA28" s="1149">
        <v>618</v>
      </c>
      <c r="AB28" s="1149"/>
      <c r="AC28" s="1149"/>
      <c r="AD28" s="1149"/>
      <c r="AE28" s="1150"/>
      <c r="AF28" s="1151">
        <v>618</v>
      </c>
      <c r="AG28" s="1149"/>
      <c r="AH28" s="1149"/>
      <c r="AI28" s="1149"/>
      <c r="AJ28" s="1152"/>
      <c r="AK28" s="1153">
        <v>661</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8605</v>
      </c>
      <c r="R29" s="1139"/>
      <c r="S29" s="1139"/>
      <c r="T29" s="1139"/>
      <c r="U29" s="1139"/>
      <c r="V29" s="1139">
        <v>8483</v>
      </c>
      <c r="W29" s="1139"/>
      <c r="X29" s="1139"/>
      <c r="Y29" s="1139"/>
      <c r="Z29" s="1139"/>
      <c r="AA29" s="1139">
        <v>121</v>
      </c>
      <c r="AB29" s="1139"/>
      <c r="AC29" s="1139"/>
      <c r="AD29" s="1139"/>
      <c r="AE29" s="1140"/>
      <c r="AF29" s="1114">
        <v>121</v>
      </c>
      <c r="AG29" s="1115"/>
      <c r="AH29" s="1115"/>
      <c r="AI29" s="1115"/>
      <c r="AJ29" s="1116"/>
      <c r="AK29" s="1075">
        <v>1315</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1293</v>
      </c>
      <c r="R30" s="1139"/>
      <c r="S30" s="1139"/>
      <c r="T30" s="1139"/>
      <c r="U30" s="1139"/>
      <c r="V30" s="1139">
        <v>1292</v>
      </c>
      <c r="W30" s="1139"/>
      <c r="X30" s="1139"/>
      <c r="Y30" s="1139"/>
      <c r="Z30" s="1139"/>
      <c r="AA30" s="1139">
        <v>1</v>
      </c>
      <c r="AB30" s="1139"/>
      <c r="AC30" s="1139"/>
      <c r="AD30" s="1139"/>
      <c r="AE30" s="1140"/>
      <c r="AF30" s="1114">
        <v>1</v>
      </c>
      <c r="AG30" s="1115"/>
      <c r="AH30" s="1115"/>
      <c r="AI30" s="1115"/>
      <c r="AJ30" s="1116"/>
      <c r="AK30" s="1075">
        <v>270</v>
      </c>
      <c r="AL30" s="1066"/>
      <c r="AM30" s="1066"/>
      <c r="AN30" s="1066"/>
      <c r="AO30" s="1066"/>
      <c r="AP30" s="1066" t="s">
        <v>590</v>
      </c>
      <c r="AQ30" s="1066"/>
      <c r="AR30" s="1066"/>
      <c r="AS30" s="1066"/>
      <c r="AT30" s="1066"/>
      <c r="AU30" s="1066" t="s">
        <v>590</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85</v>
      </c>
      <c r="R31" s="1139"/>
      <c r="S31" s="1139"/>
      <c r="T31" s="1139"/>
      <c r="U31" s="1139"/>
      <c r="V31" s="1139">
        <v>78</v>
      </c>
      <c r="W31" s="1139"/>
      <c r="X31" s="1139"/>
      <c r="Y31" s="1139"/>
      <c r="Z31" s="1139"/>
      <c r="AA31" s="1139">
        <v>7</v>
      </c>
      <c r="AB31" s="1139"/>
      <c r="AC31" s="1139"/>
      <c r="AD31" s="1139"/>
      <c r="AE31" s="1140"/>
      <c r="AF31" s="1114">
        <v>7</v>
      </c>
      <c r="AG31" s="1115"/>
      <c r="AH31" s="1115"/>
      <c r="AI31" s="1115"/>
      <c r="AJ31" s="1116"/>
      <c r="AK31" s="1075">
        <v>2</v>
      </c>
      <c r="AL31" s="1066"/>
      <c r="AM31" s="1066"/>
      <c r="AN31" s="1066"/>
      <c r="AO31" s="1066"/>
      <c r="AP31" s="1066" t="s">
        <v>590</v>
      </c>
      <c r="AQ31" s="1066"/>
      <c r="AR31" s="1066"/>
      <c r="AS31" s="1066"/>
      <c r="AT31" s="1066"/>
      <c r="AU31" s="1066" t="s">
        <v>590</v>
      </c>
      <c r="AV31" s="1066"/>
      <c r="AW31" s="1066"/>
      <c r="AX31" s="1066"/>
      <c r="AY31" s="1066"/>
      <c r="AZ31" s="1137" t="s">
        <v>590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1321</v>
      </c>
      <c r="R32" s="1139"/>
      <c r="S32" s="1139"/>
      <c r="T32" s="1139"/>
      <c r="U32" s="1139"/>
      <c r="V32" s="1139">
        <v>1195</v>
      </c>
      <c r="W32" s="1139"/>
      <c r="X32" s="1139"/>
      <c r="Y32" s="1139"/>
      <c r="Z32" s="1139"/>
      <c r="AA32" s="1139">
        <v>126</v>
      </c>
      <c r="AB32" s="1139"/>
      <c r="AC32" s="1139"/>
      <c r="AD32" s="1139"/>
      <c r="AE32" s="1140"/>
      <c r="AF32" s="1114">
        <v>1310</v>
      </c>
      <c r="AG32" s="1115"/>
      <c r="AH32" s="1115"/>
      <c r="AI32" s="1115"/>
      <c r="AJ32" s="1116"/>
      <c r="AK32" s="1075">
        <v>278</v>
      </c>
      <c r="AL32" s="1066"/>
      <c r="AM32" s="1066"/>
      <c r="AN32" s="1066"/>
      <c r="AO32" s="1066"/>
      <c r="AP32" s="1066">
        <v>3189</v>
      </c>
      <c r="AQ32" s="1066"/>
      <c r="AR32" s="1066"/>
      <c r="AS32" s="1066"/>
      <c r="AT32" s="1066"/>
      <c r="AU32" s="1066">
        <v>303</v>
      </c>
      <c r="AV32" s="1066"/>
      <c r="AW32" s="1066"/>
      <c r="AX32" s="1066"/>
      <c r="AY32" s="1066"/>
      <c r="AZ32" s="1137" t="s">
        <v>590</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13209</v>
      </c>
      <c r="R33" s="1139"/>
      <c r="S33" s="1139"/>
      <c r="T33" s="1139"/>
      <c r="U33" s="1139"/>
      <c r="V33" s="1139">
        <v>13679</v>
      </c>
      <c r="W33" s="1139"/>
      <c r="X33" s="1139"/>
      <c r="Y33" s="1139"/>
      <c r="Z33" s="1139"/>
      <c r="AA33" s="1139">
        <v>-470</v>
      </c>
      <c r="AB33" s="1139"/>
      <c r="AC33" s="1139"/>
      <c r="AD33" s="1139"/>
      <c r="AE33" s="1140"/>
      <c r="AF33" s="1114">
        <v>2624</v>
      </c>
      <c r="AG33" s="1115"/>
      <c r="AH33" s="1115"/>
      <c r="AI33" s="1115"/>
      <c r="AJ33" s="1116"/>
      <c r="AK33" s="1075">
        <v>4380</v>
      </c>
      <c r="AL33" s="1066"/>
      <c r="AM33" s="1066"/>
      <c r="AN33" s="1066"/>
      <c r="AO33" s="1066"/>
      <c r="AP33" s="1066">
        <v>13520</v>
      </c>
      <c r="AQ33" s="1066"/>
      <c r="AR33" s="1066"/>
      <c r="AS33" s="1066"/>
      <c r="AT33" s="1066"/>
      <c r="AU33" s="1066">
        <v>7179</v>
      </c>
      <c r="AV33" s="1066"/>
      <c r="AW33" s="1066"/>
      <c r="AX33" s="1066"/>
      <c r="AY33" s="1066"/>
      <c r="AZ33" s="1137" t="s">
        <v>590</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701</v>
      </c>
      <c r="R34" s="1139"/>
      <c r="S34" s="1139"/>
      <c r="T34" s="1139"/>
      <c r="U34" s="1139"/>
      <c r="V34" s="1139">
        <v>660</v>
      </c>
      <c r="W34" s="1139"/>
      <c r="X34" s="1139"/>
      <c r="Y34" s="1139"/>
      <c r="Z34" s="1139"/>
      <c r="AA34" s="1139">
        <v>41</v>
      </c>
      <c r="AB34" s="1139"/>
      <c r="AC34" s="1139"/>
      <c r="AD34" s="1139"/>
      <c r="AE34" s="1140"/>
      <c r="AF34" s="1114">
        <v>66</v>
      </c>
      <c r="AG34" s="1115"/>
      <c r="AH34" s="1115"/>
      <c r="AI34" s="1115"/>
      <c r="AJ34" s="1116"/>
      <c r="AK34" s="1075">
        <v>598</v>
      </c>
      <c r="AL34" s="1066"/>
      <c r="AM34" s="1066"/>
      <c r="AN34" s="1066"/>
      <c r="AO34" s="1066"/>
      <c r="AP34" s="1066">
        <v>3471</v>
      </c>
      <c r="AQ34" s="1066"/>
      <c r="AR34" s="1066"/>
      <c r="AS34" s="1066"/>
      <c r="AT34" s="1066"/>
      <c r="AU34" s="1066">
        <v>3283</v>
      </c>
      <c r="AV34" s="1066"/>
      <c r="AW34" s="1066"/>
      <c r="AX34" s="1066"/>
      <c r="AY34" s="1066"/>
      <c r="AZ34" s="1137" t="s">
        <v>590</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4747</v>
      </c>
      <c r="AG63" s="1054"/>
      <c r="AH63" s="1054"/>
      <c r="AI63" s="1054"/>
      <c r="AJ63" s="1125"/>
      <c r="AK63" s="1126"/>
      <c r="AL63" s="1058"/>
      <c r="AM63" s="1058"/>
      <c r="AN63" s="1058"/>
      <c r="AO63" s="1058"/>
      <c r="AP63" s="1054">
        <v>20179</v>
      </c>
      <c r="AQ63" s="1054"/>
      <c r="AR63" s="1054"/>
      <c r="AS63" s="1054"/>
      <c r="AT63" s="1054"/>
      <c r="AU63" s="1054">
        <v>10765</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400</v>
      </c>
      <c r="AB66" s="1097"/>
      <c r="AC66" s="1097"/>
      <c r="AD66" s="1097"/>
      <c r="AE66" s="1098"/>
      <c r="AF66" s="1102" t="s">
        <v>401</v>
      </c>
      <c r="AG66" s="1103"/>
      <c r="AH66" s="1103"/>
      <c r="AI66" s="1103"/>
      <c r="AJ66" s="1104"/>
      <c r="AK66" s="1096" t="s">
        <v>402</v>
      </c>
      <c r="AL66" s="1091"/>
      <c r="AM66" s="1091"/>
      <c r="AN66" s="1091"/>
      <c r="AO66" s="1092"/>
      <c r="AP66" s="1096" t="s">
        <v>421</v>
      </c>
      <c r="AQ66" s="1097"/>
      <c r="AR66" s="1097"/>
      <c r="AS66" s="1097"/>
      <c r="AT66" s="1098"/>
      <c r="AU66" s="1096" t="s">
        <v>422</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292</v>
      </c>
      <c r="R68" s="1077"/>
      <c r="S68" s="1077"/>
      <c r="T68" s="1077"/>
      <c r="U68" s="1077"/>
      <c r="V68" s="1077">
        <v>269</v>
      </c>
      <c r="W68" s="1077"/>
      <c r="X68" s="1077"/>
      <c r="Y68" s="1077"/>
      <c r="Z68" s="1077"/>
      <c r="AA68" s="1077">
        <v>23</v>
      </c>
      <c r="AB68" s="1077"/>
      <c r="AC68" s="1077"/>
      <c r="AD68" s="1077"/>
      <c r="AE68" s="1077"/>
      <c r="AF68" s="1077">
        <v>23</v>
      </c>
      <c r="AG68" s="1077"/>
      <c r="AH68" s="1077"/>
      <c r="AI68" s="1077"/>
      <c r="AJ68" s="1077"/>
      <c r="AK68" s="1077" t="s">
        <v>590</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486</v>
      </c>
      <c r="R69" s="1066"/>
      <c r="S69" s="1066"/>
      <c r="T69" s="1066"/>
      <c r="U69" s="1066"/>
      <c r="V69" s="1066">
        <v>483</v>
      </c>
      <c r="W69" s="1066"/>
      <c r="X69" s="1066"/>
      <c r="Y69" s="1066"/>
      <c r="Z69" s="1066"/>
      <c r="AA69" s="1066">
        <v>4</v>
      </c>
      <c r="AB69" s="1066"/>
      <c r="AC69" s="1066"/>
      <c r="AD69" s="1066"/>
      <c r="AE69" s="1066"/>
      <c r="AF69" s="1066">
        <v>4</v>
      </c>
      <c r="AG69" s="1066"/>
      <c r="AH69" s="1066"/>
      <c r="AI69" s="1066"/>
      <c r="AJ69" s="1066"/>
      <c r="AK69" s="1066" t="s">
        <v>590</v>
      </c>
      <c r="AL69" s="1066"/>
      <c r="AM69" s="1066"/>
      <c r="AN69" s="1066"/>
      <c r="AO69" s="1066"/>
      <c r="AP69" s="1066" t="s">
        <v>590</v>
      </c>
      <c r="AQ69" s="1066"/>
      <c r="AR69" s="1066"/>
      <c r="AS69" s="1066"/>
      <c r="AT69" s="1066"/>
      <c r="AU69" s="1066" t="s">
        <v>590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320</v>
      </c>
      <c r="R70" s="1066"/>
      <c r="S70" s="1066"/>
      <c r="T70" s="1066"/>
      <c r="U70" s="1066"/>
      <c r="V70" s="1066">
        <v>313</v>
      </c>
      <c r="W70" s="1066"/>
      <c r="X70" s="1066"/>
      <c r="Y70" s="1066"/>
      <c r="Z70" s="1066"/>
      <c r="AA70" s="1066">
        <v>7</v>
      </c>
      <c r="AB70" s="1066"/>
      <c r="AC70" s="1066"/>
      <c r="AD70" s="1066"/>
      <c r="AE70" s="1066"/>
      <c r="AF70" s="1066">
        <v>7</v>
      </c>
      <c r="AG70" s="1066"/>
      <c r="AH70" s="1066"/>
      <c r="AI70" s="1066"/>
      <c r="AJ70" s="1066"/>
      <c r="AK70" s="1066">
        <v>4</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440293</v>
      </c>
      <c r="R71" s="1066"/>
      <c r="S71" s="1066"/>
      <c r="T71" s="1066"/>
      <c r="U71" s="1066"/>
      <c r="V71" s="1066">
        <v>419504</v>
      </c>
      <c r="W71" s="1066"/>
      <c r="X71" s="1066"/>
      <c r="Y71" s="1066"/>
      <c r="Z71" s="1066"/>
      <c r="AA71" s="1066">
        <v>20789</v>
      </c>
      <c r="AB71" s="1066"/>
      <c r="AC71" s="1066"/>
      <c r="AD71" s="1066"/>
      <c r="AE71" s="1066"/>
      <c r="AF71" s="1066">
        <v>20789</v>
      </c>
      <c r="AG71" s="1066"/>
      <c r="AH71" s="1066"/>
      <c r="AI71" s="1066"/>
      <c r="AJ71" s="1066"/>
      <c r="AK71" s="1066">
        <v>358</v>
      </c>
      <c r="AL71" s="1066"/>
      <c r="AM71" s="1066"/>
      <c r="AN71" s="1066"/>
      <c r="AO71" s="1066"/>
      <c r="AP71" s="1066" t="s">
        <v>590</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371</v>
      </c>
      <c r="R72" s="1066"/>
      <c r="S72" s="1066"/>
      <c r="T72" s="1066"/>
      <c r="U72" s="1066"/>
      <c r="V72" s="1066">
        <v>331</v>
      </c>
      <c r="W72" s="1066"/>
      <c r="X72" s="1066"/>
      <c r="Y72" s="1066"/>
      <c r="Z72" s="1066"/>
      <c r="AA72" s="1066">
        <v>40</v>
      </c>
      <c r="AB72" s="1066"/>
      <c r="AC72" s="1066"/>
      <c r="AD72" s="1066"/>
      <c r="AE72" s="1066"/>
      <c r="AF72" s="1066">
        <v>637</v>
      </c>
      <c r="AG72" s="1066"/>
      <c r="AH72" s="1066"/>
      <c r="AI72" s="1066"/>
      <c r="AJ72" s="1066"/>
      <c r="AK72" s="1066">
        <v>1</v>
      </c>
      <c r="AL72" s="1066"/>
      <c r="AM72" s="1066"/>
      <c r="AN72" s="1066"/>
      <c r="AO72" s="1066"/>
      <c r="AP72" s="1066">
        <v>238</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4005</v>
      </c>
      <c r="R73" s="1066"/>
      <c r="S73" s="1066"/>
      <c r="T73" s="1066"/>
      <c r="U73" s="1066"/>
      <c r="V73" s="1066">
        <v>3598</v>
      </c>
      <c r="W73" s="1066"/>
      <c r="X73" s="1066"/>
      <c r="Y73" s="1066"/>
      <c r="Z73" s="1066"/>
      <c r="AA73" s="1066">
        <v>406</v>
      </c>
      <c r="AB73" s="1066"/>
      <c r="AC73" s="1066"/>
      <c r="AD73" s="1066"/>
      <c r="AE73" s="1066"/>
      <c r="AF73" s="1066">
        <v>4907</v>
      </c>
      <c r="AG73" s="1066"/>
      <c r="AH73" s="1066"/>
      <c r="AI73" s="1066"/>
      <c r="AJ73" s="1066"/>
      <c r="AK73" s="1066" t="s">
        <v>590</v>
      </c>
      <c r="AL73" s="1066"/>
      <c r="AM73" s="1066"/>
      <c r="AN73" s="1066"/>
      <c r="AO73" s="1066"/>
      <c r="AP73" s="1066">
        <v>5788</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26367</v>
      </c>
      <c r="AG88" s="1054"/>
      <c r="AH88" s="1054"/>
      <c r="AI88" s="1054"/>
      <c r="AJ88" s="1054"/>
      <c r="AK88" s="1058"/>
      <c r="AL88" s="1058"/>
      <c r="AM88" s="1058"/>
      <c r="AN88" s="1058"/>
      <c r="AO88" s="1058"/>
      <c r="AP88" s="1054">
        <v>6026</v>
      </c>
      <c r="AQ88" s="1054"/>
      <c r="AR88" s="1054"/>
      <c r="AS88" s="1054"/>
      <c r="AT88" s="1054"/>
      <c r="AU88" s="1054" t="s">
        <v>600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30</v>
      </c>
      <c r="CS102" s="1046"/>
      <c r="CT102" s="1046"/>
      <c r="CU102" s="1046"/>
      <c r="CV102" s="1047"/>
      <c r="CW102" s="1045" t="s">
        <v>600</v>
      </c>
      <c r="CX102" s="1046"/>
      <c r="CY102" s="1046"/>
      <c r="CZ102" s="1046"/>
      <c r="DA102" s="1047"/>
      <c r="DB102" s="1045">
        <v>74</v>
      </c>
      <c r="DC102" s="1046"/>
      <c r="DD102" s="1046"/>
      <c r="DE102" s="1046"/>
      <c r="DF102" s="1047"/>
      <c r="DG102" s="1045">
        <v>1168</v>
      </c>
      <c r="DH102" s="1046"/>
      <c r="DI102" s="1046"/>
      <c r="DJ102" s="1046"/>
      <c r="DK102" s="1047"/>
      <c r="DL102" s="1045" t="s">
        <v>600</v>
      </c>
      <c r="DM102" s="1046"/>
      <c r="DN102" s="1046"/>
      <c r="DO102" s="1046"/>
      <c r="DP102" s="1047"/>
      <c r="DQ102" s="1045" t="s">
        <v>600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4677826</v>
      </c>
      <c r="AB110" s="982"/>
      <c r="AC110" s="982"/>
      <c r="AD110" s="982"/>
      <c r="AE110" s="983"/>
      <c r="AF110" s="984">
        <v>4622118</v>
      </c>
      <c r="AG110" s="982"/>
      <c r="AH110" s="982"/>
      <c r="AI110" s="982"/>
      <c r="AJ110" s="983"/>
      <c r="AK110" s="984">
        <v>4314232</v>
      </c>
      <c r="AL110" s="982"/>
      <c r="AM110" s="982"/>
      <c r="AN110" s="982"/>
      <c r="AO110" s="983"/>
      <c r="AP110" s="985">
        <v>22.2</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37816361</v>
      </c>
      <c r="BR110" s="929"/>
      <c r="BS110" s="929"/>
      <c r="BT110" s="929"/>
      <c r="BU110" s="929"/>
      <c r="BV110" s="929">
        <v>37990145</v>
      </c>
      <c r="BW110" s="929"/>
      <c r="BX110" s="929"/>
      <c r="BY110" s="929"/>
      <c r="BZ110" s="929"/>
      <c r="CA110" s="929">
        <v>41795386</v>
      </c>
      <c r="CB110" s="929"/>
      <c r="CC110" s="929"/>
      <c r="CD110" s="929"/>
      <c r="CE110" s="929"/>
      <c r="CF110" s="953">
        <v>215.5</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440</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442</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622597</v>
      </c>
      <c r="BR111" s="901"/>
      <c r="BS111" s="901"/>
      <c r="BT111" s="901"/>
      <c r="BU111" s="901"/>
      <c r="BV111" s="901">
        <v>567014</v>
      </c>
      <c r="BW111" s="901"/>
      <c r="BX111" s="901"/>
      <c r="BY111" s="901"/>
      <c r="BZ111" s="901"/>
      <c r="CA111" s="901">
        <v>491445</v>
      </c>
      <c r="CB111" s="901"/>
      <c r="CC111" s="901"/>
      <c r="CD111" s="901"/>
      <c r="CE111" s="901"/>
      <c r="CF111" s="962">
        <v>2.5</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5635829</v>
      </c>
      <c r="BR112" s="901"/>
      <c r="BS112" s="901"/>
      <c r="BT112" s="901"/>
      <c r="BU112" s="901"/>
      <c r="BV112" s="901">
        <v>5894985</v>
      </c>
      <c r="BW112" s="901"/>
      <c r="BX112" s="901"/>
      <c r="BY112" s="901"/>
      <c r="BZ112" s="901"/>
      <c r="CA112" s="901">
        <v>10764960</v>
      </c>
      <c r="CB112" s="901"/>
      <c r="CC112" s="901"/>
      <c r="CD112" s="901"/>
      <c r="CE112" s="901"/>
      <c r="CF112" s="962">
        <v>55.5</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431531</v>
      </c>
      <c r="DH112" s="901"/>
      <c r="DI112" s="901"/>
      <c r="DJ112" s="901"/>
      <c r="DK112" s="901"/>
      <c r="DL112" s="901">
        <v>430684</v>
      </c>
      <c r="DM112" s="901"/>
      <c r="DN112" s="901"/>
      <c r="DO112" s="901"/>
      <c r="DP112" s="901"/>
      <c r="DQ112" s="901">
        <v>401971</v>
      </c>
      <c r="DR112" s="901"/>
      <c r="DS112" s="901"/>
      <c r="DT112" s="901"/>
      <c r="DU112" s="901"/>
      <c r="DV112" s="878">
        <v>2.1</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584545</v>
      </c>
      <c r="AB113" s="1010"/>
      <c r="AC113" s="1010"/>
      <c r="AD113" s="1010"/>
      <c r="AE113" s="1011"/>
      <c r="AF113" s="1012">
        <v>623527</v>
      </c>
      <c r="AG113" s="1010"/>
      <c r="AH113" s="1010"/>
      <c r="AI113" s="1010"/>
      <c r="AJ113" s="1011"/>
      <c r="AK113" s="1012">
        <v>669658</v>
      </c>
      <c r="AL113" s="1010"/>
      <c r="AM113" s="1010"/>
      <c r="AN113" s="1010"/>
      <c r="AO113" s="1011"/>
      <c r="AP113" s="1013">
        <v>3.5</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t="s">
        <v>129</v>
      </c>
      <c r="BR113" s="901"/>
      <c r="BS113" s="901"/>
      <c r="BT113" s="901"/>
      <c r="BU113" s="901"/>
      <c r="BV113" s="901" t="s">
        <v>129</v>
      </c>
      <c r="BW113" s="901"/>
      <c r="BX113" s="901"/>
      <c r="BY113" s="901"/>
      <c r="BZ113" s="901"/>
      <c r="CA113" s="901" t="s">
        <v>129</v>
      </c>
      <c r="CB113" s="901"/>
      <c r="CC113" s="901"/>
      <c r="CD113" s="901"/>
      <c r="CE113" s="901"/>
      <c r="CF113" s="962" t="s">
        <v>129</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1798</v>
      </c>
      <c r="AB114" s="864"/>
      <c r="AC114" s="864"/>
      <c r="AD114" s="864"/>
      <c r="AE114" s="865"/>
      <c r="AF114" s="866" t="s">
        <v>129</v>
      </c>
      <c r="AG114" s="864"/>
      <c r="AH114" s="864"/>
      <c r="AI114" s="864"/>
      <c r="AJ114" s="865"/>
      <c r="AK114" s="866" t="s">
        <v>129</v>
      </c>
      <c r="AL114" s="864"/>
      <c r="AM114" s="864"/>
      <c r="AN114" s="864"/>
      <c r="AO114" s="865"/>
      <c r="AP114" s="911" t="s">
        <v>129</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5517621</v>
      </c>
      <c r="BR114" s="901"/>
      <c r="BS114" s="901"/>
      <c r="BT114" s="901"/>
      <c r="BU114" s="901"/>
      <c r="BV114" s="901">
        <v>5480386</v>
      </c>
      <c r="BW114" s="901"/>
      <c r="BX114" s="901"/>
      <c r="BY114" s="901"/>
      <c r="BZ114" s="901"/>
      <c r="CA114" s="901">
        <v>5078943</v>
      </c>
      <c r="CB114" s="901"/>
      <c r="CC114" s="901"/>
      <c r="CD114" s="901"/>
      <c r="CE114" s="901"/>
      <c r="CF114" s="962">
        <v>26.2</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99904</v>
      </c>
      <c r="AB115" s="1010"/>
      <c r="AC115" s="1010"/>
      <c r="AD115" s="1010"/>
      <c r="AE115" s="1011"/>
      <c r="AF115" s="1012">
        <v>68089</v>
      </c>
      <c r="AG115" s="1010"/>
      <c r="AH115" s="1010"/>
      <c r="AI115" s="1010"/>
      <c r="AJ115" s="1011"/>
      <c r="AK115" s="1012">
        <v>76701</v>
      </c>
      <c r="AL115" s="1010"/>
      <c r="AM115" s="1010"/>
      <c r="AN115" s="1010"/>
      <c r="AO115" s="1011"/>
      <c r="AP115" s="1013">
        <v>0.4</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573548</v>
      </c>
      <c r="BR115" s="901"/>
      <c r="BS115" s="901"/>
      <c r="BT115" s="901"/>
      <c r="BU115" s="901"/>
      <c r="BV115" s="901">
        <v>850354</v>
      </c>
      <c r="BW115" s="901"/>
      <c r="BX115" s="901"/>
      <c r="BY115" s="901"/>
      <c r="BZ115" s="901"/>
      <c r="CA115" s="901" t="s">
        <v>129</v>
      </c>
      <c r="CB115" s="901"/>
      <c r="CC115" s="901"/>
      <c r="CD115" s="901"/>
      <c r="CE115" s="901"/>
      <c r="CF115" s="962" t="s">
        <v>129</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129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129</v>
      </c>
      <c r="CB116" s="901"/>
      <c r="CC116" s="901"/>
      <c r="CD116" s="901"/>
      <c r="CE116" s="901"/>
      <c r="CF116" s="962" t="s">
        <v>129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35950</v>
      </c>
      <c r="DH116" s="864"/>
      <c r="DI116" s="864"/>
      <c r="DJ116" s="864"/>
      <c r="DK116" s="865"/>
      <c r="DL116" s="866">
        <v>28760</v>
      </c>
      <c r="DM116" s="864"/>
      <c r="DN116" s="864"/>
      <c r="DO116" s="864"/>
      <c r="DP116" s="865"/>
      <c r="DQ116" s="866">
        <v>21570</v>
      </c>
      <c r="DR116" s="864"/>
      <c r="DS116" s="864"/>
      <c r="DT116" s="864"/>
      <c r="DU116" s="865"/>
      <c r="DV116" s="911">
        <v>0.1</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5364073</v>
      </c>
      <c r="AB117" s="996"/>
      <c r="AC117" s="996"/>
      <c r="AD117" s="996"/>
      <c r="AE117" s="997"/>
      <c r="AF117" s="998">
        <v>5313734</v>
      </c>
      <c r="AG117" s="996"/>
      <c r="AH117" s="996"/>
      <c r="AI117" s="996"/>
      <c r="AJ117" s="997"/>
      <c r="AK117" s="998">
        <v>5060591</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464</v>
      </c>
      <c r="BW117" s="901"/>
      <c r="BX117" s="901"/>
      <c r="BY117" s="901"/>
      <c r="BZ117" s="901"/>
      <c r="CA117" s="901" t="s">
        <v>464</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464</v>
      </c>
      <c r="DH117" s="864"/>
      <c r="DI117" s="864"/>
      <c r="DJ117" s="864"/>
      <c r="DK117" s="865"/>
      <c r="DL117" s="866" t="s">
        <v>464</v>
      </c>
      <c r="DM117" s="864"/>
      <c r="DN117" s="864"/>
      <c r="DO117" s="864"/>
      <c r="DP117" s="865"/>
      <c r="DQ117" s="866" t="s">
        <v>464</v>
      </c>
      <c r="DR117" s="864"/>
      <c r="DS117" s="864"/>
      <c r="DT117" s="864"/>
      <c r="DU117" s="865"/>
      <c r="DV117" s="911" t="s">
        <v>464</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464</v>
      </c>
      <c r="CB118" s="932"/>
      <c r="CC118" s="932"/>
      <c r="CD118" s="932"/>
      <c r="CE118" s="932"/>
      <c r="CF118" s="962" t="s">
        <v>464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468</v>
      </c>
      <c r="DM118" s="864"/>
      <c r="DN118" s="864"/>
      <c r="DO118" s="864"/>
      <c r="DP118" s="865"/>
      <c r="DQ118" s="866" t="s">
        <v>463</v>
      </c>
      <c r="DR118" s="864"/>
      <c r="DS118" s="864"/>
      <c r="DT118" s="864"/>
      <c r="DU118" s="865"/>
      <c r="DV118" s="911" t="s">
        <v>129</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129</v>
      </c>
      <c r="AG119" s="982"/>
      <c r="AH119" s="982"/>
      <c r="AI119" s="982"/>
      <c r="AJ119" s="983"/>
      <c r="AK119" s="984" t="s">
        <v>129</v>
      </c>
      <c r="AL119" s="982"/>
      <c r="AM119" s="982"/>
      <c r="AN119" s="982"/>
      <c r="AO119" s="983"/>
      <c r="AP119" s="985" t="s">
        <v>464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469</v>
      </c>
      <c r="BP119" s="965"/>
      <c r="BQ119" s="969">
        <v>50165956</v>
      </c>
      <c r="BR119" s="932"/>
      <c r="BS119" s="932"/>
      <c r="BT119" s="932"/>
      <c r="BU119" s="932"/>
      <c r="BV119" s="932">
        <v>50782884</v>
      </c>
      <c r="BW119" s="932"/>
      <c r="BX119" s="932"/>
      <c r="BY119" s="932"/>
      <c r="BZ119" s="932"/>
      <c r="CA119" s="932">
        <v>58130734</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155116</v>
      </c>
      <c r="DH119" s="847"/>
      <c r="DI119" s="847"/>
      <c r="DJ119" s="847"/>
      <c r="DK119" s="848"/>
      <c r="DL119" s="849">
        <v>107570</v>
      </c>
      <c r="DM119" s="847"/>
      <c r="DN119" s="847"/>
      <c r="DO119" s="847"/>
      <c r="DP119" s="848"/>
      <c r="DQ119" s="849">
        <v>67904</v>
      </c>
      <c r="DR119" s="847"/>
      <c r="DS119" s="847"/>
      <c r="DT119" s="847"/>
      <c r="DU119" s="848"/>
      <c r="DV119" s="935">
        <v>0.4</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464</v>
      </c>
      <c r="AB120" s="864"/>
      <c r="AC120" s="864"/>
      <c r="AD120" s="864"/>
      <c r="AE120" s="865"/>
      <c r="AF120" s="866" t="s">
        <v>129</v>
      </c>
      <c r="AG120" s="864"/>
      <c r="AH120" s="864"/>
      <c r="AI120" s="864"/>
      <c r="AJ120" s="865"/>
      <c r="AK120" s="866" t="s">
        <v>464</v>
      </c>
      <c r="AL120" s="864"/>
      <c r="AM120" s="864"/>
      <c r="AN120" s="864"/>
      <c r="AO120" s="865"/>
      <c r="AP120" s="911" t="s">
        <v>463</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13819971</v>
      </c>
      <c r="BR120" s="929"/>
      <c r="BS120" s="929"/>
      <c r="BT120" s="929"/>
      <c r="BU120" s="929"/>
      <c r="BV120" s="929">
        <v>13766517</v>
      </c>
      <c r="BW120" s="929"/>
      <c r="BX120" s="929"/>
      <c r="BY120" s="929"/>
      <c r="BZ120" s="929"/>
      <c r="CA120" s="929">
        <v>13044999</v>
      </c>
      <c r="CB120" s="929"/>
      <c r="CC120" s="929"/>
      <c r="CD120" s="929"/>
      <c r="CE120" s="929"/>
      <c r="CF120" s="953">
        <v>67.3</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1689339</v>
      </c>
      <c r="DH120" s="929"/>
      <c r="DI120" s="929"/>
      <c r="DJ120" s="929"/>
      <c r="DK120" s="929"/>
      <c r="DL120" s="929">
        <v>1731603</v>
      </c>
      <c r="DM120" s="929"/>
      <c r="DN120" s="929"/>
      <c r="DO120" s="929"/>
      <c r="DP120" s="929"/>
      <c r="DQ120" s="929">
        <v>7178909</v>
      </c>
      <c r="DR120" s="929"/>
      <c r="DS120" s="929"/>
      <c r="DT120" s="929"/>
      <c r="DU120" s="929"/>
      <c r="DV120" s="930">
        <v>37</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v>848</v>
      </c>
      <c r="AG121" s="864"/>
      <c r="AH121" s="864"/>
      <c r="AI121" s="864"/>
      <c r="AJ121" s="865"/>
      <c r="AK121" s="866">
        <v>28712</v>
      </c>
      <c r="AL121" s="864"/>
      <c r="AM121" s="864"/>
      <c r="AN121" s="864"/>
      <c r="AO121" s="865"/>
      <c r="AP121" s="911">
        <v>0.1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7945543</v>
      </c>
      <c r="BR121" s="901"/>
      <c r="BS121" s="901"/>
      <c r="BT121" s="901"/>
      <c r="BU121" s="901"/>
      <c r="BV121" s="901">
        <v>8094904</v>
      </c>
      <c r="BW121" s="901"/>
      <c r="BX121" s="901"/>
      <c r="BY121" s="901"/>
      <c r="BZ121" s="901"/>
      <c r="CA121" s="901">
        <v>8249723</v>
      </c>
      <c r="CB121" s="901"/>
      <c r="CC121" s="901"/>
      <c r="CD121" s="901"/>
      <c r="CE121" s="901"/>
      <c r="CF121" s="962">
        <v>42.5</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t="s">
        <v>464</v>
      </c>
      <c r="DH121" s="901"/>
      <c r="DI121" s="901"/>
      <c r="DJ121" s="901"/>
      <c r="DK121" s="901"/>
      <c r="DL121" s="901" t="s">
        <v>464</v>
      </c>
      <c r="DM121" s="901"/>
      <c r="DN121" s="901"/>
      <c r="DO121" s="901"/>
      <c r="DP121" s="901"/>
      <c r="DQ121" s="901">
        <v>3283133</v>
      </c>
      <c r="DR121" s="901"/>
      <c r="DS121" s="901"/>
      <c r="DT121" s="901"/>
      <c r="DU121" s="901"/>
      <c r="DV121" s="878">
        <v>16.899999999999999</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129</v>
      </c>
      <c r="AG122" s="864"/>
      <c r="AH122" s="864"/>
      <c r="AI122" s="864"/>
      <c r="AJ122" s="865"/>
      <c r="AK122" s="866" t="s">
        <v>464</v>
      </c>
      <c r="AL122" s="864"/>
      <c r="AM122" s="864"/>
      <c r="AN122" s="864"/>
      <c r="AO122" s="865"/>
      <c r="AP122" s="911" t="s">
        <v>464</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31420148</v>
      </c>
      <c r="BR122" s="932"/>
      <c r="BS122" s="932"/>
      <c r="BT122" s="932"/>
      <c r="BU122" s="932"/>
      <c r="BV122" s="932">
        <v>33018918</v>
      </c>
      <c r="BW122" s="932"/>
      <c r="BX122" s="932"/>
      <c r="BY122" s="932"/>
      <c r="BZ122" s="932"/>
      <c r="CA122" s="932">
        <v>37453109</v>
      </c>
      <c r="CB122" s="932"/>
      <c r="CC122" s="932"/>
      <c r="CD122" s="932"/>
      <c r="CE122" s="932"/>
      <c r="CF122" s="933">
        <v>193.1</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464</v>
      </c>
      <c r="DM122" s="901"/>
      <c r="DN122" s="901"/>
      <c r="DO122" s="901"/>
      <c r="DP122" s="901"/>
      <c r="DQ122" s="901">
        <v>302918</v>
      </c>
      <c r="DR122" s="901"/>
      <c r="DS122" s="901"/>
      <c r="DT122" s="901"/>
      <c r="DU122" s="901"/>
      <c r="DV122" s="878">
        <v>1.6</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7610</v>
      </c>
      <c r="AB123" s="864"/>
      <c r="AC123" s="864"/>
      <c r="AD123" s="864"/>
      <c r="AE123" s="865"/>
      <c r="AF123" s="866">
        <v>7190</v>
      </c>
      <c r="AG123" s="864"/>
      <c r="AH123" s="864"/>
      <c r="AI123" s="864"/>
      <c r="AJ123" s="865"/>
      <c r="AK123" s="866">
        <v>7190</v>
      </c>
      <c r="AL123" s="864"/>
      <c r="AM123" s="864"/>
      <c r="AN123" s="864"/>
      <c r="AO123" s="865"/>
      <c r="AP123" s="911">
        <v>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480</v>
      </c>
      <c r="BP123" s="965"/>
      <c r="BQ123" s="919">
        <v>53185662</v>
      </c>
      <c r="BR123" s="920"/>
      <c r="BS123" s="920"/>
      <c r="BT123" s="920"/>
      <c r="BU123" s="920"/>
      <c r="BV123" s="920">
        <v>54880339</v>
      </c>
      <c r="BW123" s="920"/>
      <c r="BX123" s="920"/>
      <c r="BY123" s="920"/>
      <c r="BZ123" s="920"/>
      <c r="CA123" s="920">
        <v>58747831</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464</v>
      </c>
      <c r="AG124" s="864"/>
      <c r="AH124" s="864"/>
      <c r="AI124" s="864"/>
      <c r="AJ124" s="865"/>
      <c r="AK124" s="866" t="s">
        <v>129</v>
      </c>
      <c r="AL124" s="864"/>
      <c r="AM124" s="864"/>
      <c r="AN124" s="864"/>
      <c r="AO124" s="865"/>
      <c r="AP124" s="911" t="s">
        <v>129</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464</v>
      </c>
      <c r="BW124" s="918"/>
      <c r="BX124" s="918"/>
      <c r="BY124" s="918"/>
      <c r="BZ124" s="918"/>
      <c r="CA124" s="918" t="s">
        <v>463</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3946490</v>
      </c>
      <c r="DH124" s="847"/>
      <c r="DI124" s="847"/>
      <c r="DJ124" s="847"/>
      <c r="DK124" s="848"/>
      <c r="DL124" s="849">
        <v>4163382</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81337</v>
      </c>
      <c r="AB126" s="864"/>
      <c r="AC126" s="864"/>
      <c r="AD126" s="864"/>
      <c r="AE126" s="865"/>
      <c r="AF126" s="866">
        <v>51284</v>
      </c>
      <c r="AG126" s="864"/>
      <c r="AH126" s="864"/>
      <c r="AI126" s="864"/>
      <c r="AJ126" s="865"/>
      <c r="AK126" s="866">
        <v>33487</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v>573548</v>
      </c>
      <c r="DH126" s="901"/>
      <c r="DI126" s="901"/>
      <c r="DJ126" s="901"/>
      <c r="DK126" s="901"/>
      <c r="DL126" s="901">
        <v>850354</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10957</v>
      </c>
      <c r="AB127" s="864"/>
      <c r="AC127" s="864"/>
      <c r="AD127" s="864"/>
      <c r="AE127" s="865"/>
      <c r="AF127" s="866">
        <v>8767</v>
      </c>
      <c r="AG127" s="864"/>
      <c r="AH127" s="864"/>
      <c r="AI127" s="864"/>
      <c r="AJ127" s="865"/>
      <c r="AK127" s="866">
        <v>7312</v>
      </c>
      <c r="AL127" s="864"/>
      <c r="AM127" s="864"/>
      <c r="AN127" s="864"/>
      <c r="AO127" s="865"/>
      <c r="AP127" s="911">
        <v>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921274</v>
      </c>
      <c r="AB128" s="885"/>
      <c r="AC128" s="885"/>
      <c r="AD128" s="885"/>
      <c r="AE128" s="886"/>
      <c r="AF128" s="887">
        <v>906693</v>
      </c>
      <c r="AG128" s="885"/>
      <c r="AH128" s="885"/>
      <c r="AI128" s="885"/>
      <c r="AJ128" s="886"/>
      <c r="AK128" s="887">
        <v>917846</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129</v>
      </c>
      <c r="BG128" s="871"/>
      <c r="BH128" s="871"/>
      <c r="BI128" s="871"/>
      <c r="BJ128" s="871"/>
      <c r="BK128" s="871"/>
      <c r="BL128" s="894"/>
      <c r="BM128" s="870">
        <v>12.28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464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21952141</v>
      </c>
      <c r="AB129" s="864"/>
      <c r="AC129" s="864"/>
      <c r="AD129" s="864"/>
      <c r="AE129" s="865"/>
      <c r="AF129" s="866">
        <v>22054696</v>
      </c>
      <c r="AG129" s="864"/>
      <c r="AH129" s="864"/>
      <c r="AI129" s="864"/>
      <c r="AJ129" s="865"/>
      <c r="AK129" s="866">
        <v>22359980</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129</v>
      </c>
      <c r="BG129" s="854"/>
      <c r="BH129" s="854"/>
      <c r="BI129" s="854"/>
      <c r="BJ129" s="854"/>
      <c r="BK129" s="854"/>
      <c r="BL129" s="855"/>
      <c r="BM129" s="853">
        <v>17.28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3078701</v>
      </c>
      <c r="AB130" s="864"/>
      <c r="AC130" s="864"/>
      <c r="AD130" s="864"/>
      <c r="AE130" s="865"/>
      <c r="AF130" s="866">
        <v>3055333</v>
      </c>
      <c r="AG130" s="864"/>
      <c r="AH130" s="864"/>
      <c r="AI130" s="864"/>
      <c r="AJ130" s="865"/>
      <c r="AK130" s="866">
        <v>2962293</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6.8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18873440</v>
      </c>
      <c r="AB131" s="847"/>
      <c r="AC131" s="847"/>
      <c r="AD131" s="847"/>
      <c r="AE131" s="848"/>
      <c r="AF131" s="849">
        <v>18999363</v>
      </c>
      <c r="AG131" s="847"/>
      <c r="AH131" s="847"/>
      <c r="AI131" s="847"/>
      <c r="AJ131" s="848"/>
      <c r="AK131" s="849">
        <v>19397687</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464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7.227606626</v>
      </c>
      <c r="AB132" s="827"/>
      <c r="AC132" s="827"/>
      <c r="AD132" s="827"/>
      <c r="AE132" s="828"/>
      <c r="AF132" s="829">
        <v>7.1144911540000004</v>
      </c>
      <c r="AG132" s="827"/>
      <c r="AH132" s="827"/>
      <c r="AI132" s="827"/>
      <c r="AJ132" s="828"/>
      <c r="AK132" s="829">
        <v>6.0855296819999998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7.2</v>
      </c>
      <c r="AB133" s="806"/>
      <c r="AC133" s="806"/>
      <c r="AD133" s="806"/>
      <c r="AE133" s="807"/>
      <c r="AF133" s="805">
        <v>7</v>
      </c>
      <c r="AG133" s="806"/>
      <c r="AH133" s="806"/>
      <c r="AI133" s="806"/>
      <c r="AJ133" s="807"/>
      <c r="AK133" s="805">
        <v>6.8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pkke2cnKWqD2Djj//IpSneB19gcvgB2keh6+qcHe8nc1/qr55nWQxkXQ61MhO7Lh8hVa4l3c3JGG3YgcYLarQ==" saltValue="G44lPaz75AV0QVO0U5qg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u2gXeNV5/ni0//V75MdURw4aiz1ba8Wa8uzwlbxEPPgjCBa9twUi/7Z9NQqmh/7V5NOKjGgHAldMBpkG8NQdw==" saltValue="1sDXeEMSwP6P26GOK2Nl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QFC9D5MlcKGiv1Yea1gsFmhjQBh2G7DBMJL7Q4ZWkALUEmr+7ylkqxGy3hlU/Yy4ne72VUacMNy7/LE/5PZw==" saltValue="+RH0Ma0wq/ArjeULiRb0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5472538</v>
      </c>
      <c r="AP9" s="314">
        <v>55986</v>
      </c>
      <c r="AQ9" s="315">
        <v>70597</v>
      </c>
      <c r="AR9" s="316">
        <v>-20.7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20739</v>
      </c>
      <c r="AP10" s="317">
        <v>212</v>
      </c>
      <c r="AQ10" s="318">
        <v>6273</v>
      </c>
      <c r="AR10" s="319">
        <v>-96.6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245361</v>
      </c>
      <c r="AP11" s="317">
        <v>2510</v>
      </c>
      <c r="AQ11" s="318">
        <v>1314</v>
      </c>
      <c r="AR11" s="319">
        <v>91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336691</v>
      </c>
      <c r="AP13" s="317">
        <v>3444</v>
      </c>
      <c r="AQ13" s="318">
        <v>2424</v>
      </c>
      <c r="AR13" s="319">
        <v>42.1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604558</v>
      </c>
      <c r="AP14" s="317">
        <v>6185</v>
      </c>
      <c r="AQ14" s="318">
        <v>1774</v>
      </c>
      <c r="AR14" s="319">
        <v>248.6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-573924</v>
      </c>
      <c r="AP15" s="317">
        <v>-5871</v>
      </c>
      <c r="AQ15" s="318">
        <v>-4858</v>
      </c>
      <c r="AR15" s="319">
        <v>20.9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6105963</v>
      </c>
      <c r="AP16" s="317">
        <v>62466</v>
      </c>
      <c r="AQ16" s="318">
        <v>77526</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6.52</v>
      </c>
      <c r="AP21" s="331">
        <v>7.31</v>
      </c>
      <c r="AQ21" s="332">
        <v>-0.79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100.3</v>
      </c>
      <c r="AP22" s="336">
        <v>98.5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4314232</v>
      </c>
      <c r="AP32" s="345">
        <v>44136</v>
      </c>
      <c r="AQ32" s="346">
        <v>38968</v>
      </c>
      <c r="AR32" s="347">
        <v>13.3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669658</v>
      </c>
      <c r="AP35" s="345">
        <v>6851</v>
      </c>
      <c r="AQ35" s="346">
        <v>12321</v>
      </c>
      <c r="AR35" s="347">
        <v>-44.4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t="s">
        <v>519</v>
      </c>
      <c r="AP36" s="345" t="s">
        <v>519</v>
      </c>
      <c r="AQ36" s="346">
        <v>1771</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76701</v>
      </c>
      <c r="AP37" s="345">
        <v>785</v>
      </c>
      <c r="AQ37" s="346">
        <v>588</v>
      </c>
      <c r="AR37" s="347">
        <v>33.5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-917846</v>
      </c>
      <c r="AP39" s="345">
        <v>-9390</v>
      </c>
      <c r="AQ39" s="346">
        <v>-5205</v>
      </c>
      <c r="AR39" s="347">
        <v>80.400000000000006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-2962293</v>
      </c>
      <c r="AP40" s="345">
        <v>-30305</v>
      </c>
      <c r="AQ40" s="346">
        <v>-35431</v>
      </c>
      <c r="AR40" s="347">
        <v>-14.5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1180452</v>
      </c>
      <c r="AP41" s="345">
        <v>12076</v>
      </c>
      <c r="AQ41" s="346">
        <v>13072</v>
      </c>
      <c r="AR41" s="347">
        <v>-7.6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4708743</v>
      </c>
      <c r="AN51" s="367">
        <v>47101</v>
      </c>
      <c r="AO51" s="368">
        <v>3.2</v>
      </c>
      <c r="AP51" s="369">
        <v>57295</v>
      </c>
      <c r="AQ51" s="370">
        <v>5.7</v>
      </c>
      <c r="AR51" s="371">
        <v>-2.5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2330824</v>
      </c>
      <c r="AN52" s="375">
        <v>23315</v>
      </c>
      <c r="AO52" s="376">
        <v>57.5</v>
      </c>
      <c r="AP52" s="377">
        <v>32771</v>
      </c>
      <c r="AQ52" s="378">
        <v>10.4</v>
      </c>
      <c r="AR52" s="379">
        <v>47.1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4661776</v>
      </c>
      <c r="AN53" s="367">
        <v>46971</v>
      </c>
      <c r="AO53" s="368">
        <v>-0.3</v>
      </c>
      <c r="AP53" s="369">
        <v>54110</v>
      </c>
      <c r="AQ53" s="370">
        <v>-5.6</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2200608</v>
      </c>
      <c r="AN54" s="375">
        <v>22173</v>
      </c>
      <c r="AO54" s="376">
        <v>-4.9000000000000004</v>
      </c>
      <c r="AP54" s="377">
        <v>30620</v>
      </c>
      <c r="AQ54" s="378">
        <v>-6.6</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4327762</v>
      </c>
      <c r="AN55" s="367">
        <v>43822</v>
      </c>
      <c r="AO55" s="368">
        <v>-6.7</v>
      </c>
      <c r="AP55" s="369">
        <v>54684</v>
      </c>
      <c r="AQ55" s="370">
        <v>1.1000000000000001</v>
      </c>
      <c r="AR55" s="371">
        <v>-7.8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2694976</v>
      </c>
      <c r="AN56" s="375">
        <v>27289</v>
      </c>
      <c r="AO56" s="376">
        <v>23.1</v>
      </c>
      <c r="AP56" s="377">
        <v>32829</v>
      </c>
      <c r="AQ56" s="378">
        <v>7.2</v>
      </c>
      <c r="AR56" s="379">
        <v>15.9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6272368</v>
      </c>
      <c r="AN57" s="367">
        <v>63820</v>
      </c>
      <c r="AO57" s="368">
        <v>45.6</v>
      </c>
      <c r="AP57" s="369">
        <v>62383</v>
      </c>
      <c r="AQ57" s="370">
        <v>14.1</v>
      </c>
      <c r="AR57" s="371">
        <v>31.5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2915999</v>
      </c>
      <c r="AN58" s="375">
        <v>29670</v>
      </c>
      <c r="AO58" s="376">
        <v>8.6999999999999993</v>
      </c>
      <c r="AP58" s="377">
        <v>35325</v>
      </c>
      <c r="AQ58" s="378">
        <v>7.6</v>
      </c>
      <c r="AR58" s="379">
        <v>1.1000000000000001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8538882</v>
      </c>
      <c r="AN59" s="367">
        <v>87356</v>
      </c>
      <c r="AO59" s="368">
        <v>36.9</v>
      </c>
      <c r="AP59" s="369">
        <v>63812</v>
      </c>
      <c r="AQ59" s="370">
        <v>2.2999999999999998</v>
      </c>
      <c r="AR59" s="371">
        <v>34.6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4195019</v>
      </c>
      <c r="AN60" s="375">
        <v>42917</v>
      </c>
      <c r="AO60" s="376">
        <v>44.6</v>
      </c>
      <c r="AP60" s="377">
        <v>33848</v>
      </c>
      <c r="AQ60" s="378">
        <v>-4.2</v>
      </c>
      <c r="AR60" s="379">
        <v>48.8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5701906</v>
      </c>
      <c r="AN61" s="382">
        <v>57814</v>
      </c>
      <c r="AO61" s="383">
        <v>15.7</v>
      </c>
      <c r="AP61" s="384">
        <v>58457</v>
      </c>
      <c r="AQ61" s="385">
        <v>3.5</v>
      </c>
      <c r="AR61" s="371">
        <v>12.2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2867485</v>
      </c>
      <c r="AN62" s="375">
        <v>29073</v>
      </c>
      <c r="AO62" s="376">
        <v>25.8</v>
      </c>
      <c r="AP62" s="377">
        <v>33079</v>
      </c>
      <c r="AQ62" s="378">
        <v>2.9</v>
      </c>
      <c r="AR62" s="379">
        <v>22.9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Kg6txk9AQlKtWfjOrQFX+AKLcS7GE/UPsV/dLiJO+4jZknPKQRQVS4IgOE8SmTOw9bUXAQmt1P1btbCIyaYTg==" saltValue="2OEqqvjMtdel2a7EyBjh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Sjp7Vm+V7Qpq+CuXqYbkZXFTo43pH6qtt0AlOMiI/olmemCCq5v+Hpv6cQHvvJuHNxoo/6zgTvlclRekChS/Bw==" saltValue="hVBUmB/o29EGuor1DEPU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izloG3oGUd/uFuUkRmkv/ewE9JFppmVqGa0xl3cVktNcwYVzcvE0aomnhCiPQ1E0HYUv62CqsWgA7yiV0injtw==" saltValue="aztCaO1ED4Ato/me7d4m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30.41</v>
      </c>
      <c r="G47" s="12">
        <v>30.53</v>
      </c>
      <c r="H47" s="12">
        <v>28.76</v>
      </c>
      <c r="I47" s="12">
        <v>26.36</v>
      </c>
      <c r="J47" s="13">
        <v>24.66</v>
      </c>
    </row>
    <row r="48" spans="2:10" ht="57.75" customHeight="1" x14ac:dyDescent="0.15">
      <c r="B48" s="14"/>
      <c r="C48" s="1240" t="s">
        <v>4</v>
      </c>
      <c r="D48" s="1240"/>
      <c r="E48" s="1241"/>
      <c r="F48" s="15">
        <v>7.97</v>
      </c>
      <c r="G48" s="16">
        <v>6.06</v>
      </c>
      <c r="H48" s="16">
        <v>5.92</v>
      </c>
      <c r="I48" s="16">
        <v>3.83</v>
      </c>
      <c r="J48" s="17">
        <v>3.71</v>
      </c>
    </row>
    <row r="49" spans="2:10" ht="57.75" customHeight="1" thickBot="1" x14ac:dyDescent="0.2">
      <c r="B49" s="18"/>
      <c r="C49" s="1242" t="s">
        <v>5</v>
      </c>
      <c r="D49" s="1242"/>
      <c r="E49" s="1243"/>
      <c r="F49" s="19">
        <v>1.41</v>
      </c>
      <c r="G49" s="20" t="s">
        <v>565</v>
      </c>
      <c r="H49" s="20" t="s">
        <v>566</v>
      </c>
      <c r="I49" s="20" t="s">
        <v>567</v>
      </c>
      <c r="J49" s="21" t="s">
        <v>568</v>
      </c>
    </row>
    <row r="50" spans="2:10" ht="13.5" customHeight="1" x14ac:dyDescent="0.15"/>
  </sheetData>
  <sheetProtection algorithmName="SHA-512" hashValue="J/fj5TLZjBt8tvj4NFD2cluGJJABzYx3ZvPfMWAiUaz8dG+e80inlMkKebyeO7jULv0xqlBD6Ct4WCBAlBv0Ag==" saltValue="KUmVaUUTb0HKfMEQgXao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2022-09-22T05:40:06Z</cp:lastPrinted>
  <dcterms:created xsi:type="dcterms:W3CDTF">2022-02-02T05:22:03Z</dcterms:created>
  <dcterms:modified xsi:type="dcterms:W3CDTF">2022-09-22T05:40:21Z</dcterms:modified>
  <cp:category/>
</cp:coreProperties>
</file>