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vmfile\filesv\102002001財政課\令和４年度\08【大分類】決算関係\01【中分類】決算統計\⑯_財政状況資料集\20220906_1830_（照会）_【財政状況資料集（920〆）】令和２年度財政状況資料集（追加分）の作成について\県提出\【0921】修正\"/>
    </mc:Choice>
  </mc:AlternateContent>
  <xr:revisionPtr revIDLastSave="0" documentId="13_ncr:1_{5E57362E-506E-49C6-B941-D9B6FF692BBB}"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BE36" i="10"/>
  <c r="BE35" i="10"/>
  <c r="CO34" i="10"/>
  <c r="CO35" i="10" s="1"/>
  <c r="CO36" i="10" s="1"/>
  <c r="CO37" i="10" s="1"/>
  <c r="BW34" i="10"/>
  <c r="BW35" i="10" s="1"/>
  <c r="BW36" i="10" s="1"/>
  <c r="BW37" i="10" s="1"/>
  <c r="BW38" i="10" s="1"/>
  <c r="BW39" i="10" s="1"/>
  <c r="BW40" i="10" s="1"/>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BE34" i="10" l="1"/>
</calcChain>
</file>

<file path=xl/sharedStrings.xml><?xml version="1.0" encoding="utf-8"?>
<sst xmlns="http://schemas.openxmlformats.org/spreadsheetml/2006/main" count="1130" uniqueCount="600">
  <si>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</si>
  <si>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</si>
  <si>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</si>
  <si>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</si>
  <si>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</si>
  <si>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</si>
  <si>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</si>
  <si>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</si>
  <si>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</si>
  <si>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</si>
  <si>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</si>
  <si>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</si>
  <si>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</si>
  <si>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</si>
  <si>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</si>
  <si>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</si>
  <si>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</si>
  <si>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</si>
  <si>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</si>
  <si>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</si>
  <si>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</si>
  <si>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</si>
  <si>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</si>
  <si>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</si>
  <si>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</si>
  <si>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</si>
  <si>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</si>
  <si>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</si>
  <si>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</si>
  <si>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</si>
  <si>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</si>
  <si>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</si>
  <si>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</si>
  <si>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</si>
  <si>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</si>
  <si>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</si>
  <si>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</si>
  <si>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</si>
  <si>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</si>
  <si>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</si>
  <si>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</si>
  <si>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</si>
  <si>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</si>
  <si>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</si>
  <si>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</si>
  <si>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</si>
  <si>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</si>
  <si>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</si>
  <si>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</si>
  <si>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</si>
  <si>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</si>
  <si>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</si>
  <si>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</si>
  <si>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</si>
  <si>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</si>
  <si>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</si>
  <si>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</si>
  <si>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</si>
  <si>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</si>
  <si>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</si>
  <si>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</si>
  <si>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</si>
  <si>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</si>
  <si>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</si>
  <si>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</si>
  <si>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</si>
  <si>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</si>
  <si>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</si>
  <si>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</si>
  <si>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</si>
  <si>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</si>
  <si>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</si>
  <si>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</si>
  <si>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</si>
  <si>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</si>
  <si>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</si>
  <si>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</si>
  <si>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</si>
  <si>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</si>
  <si>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</si>
  <si>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</si>
  <si>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</si>
  <si>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</si>
  <si>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</si>
  <si>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</si>
  <si>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</si>
  <si>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</si>
  <si>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</si>
  <si>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</si>
  <si>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</si>
  <si>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</si>
  <si>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</si>
  <si>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</si>
  <si>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</si>
  <si>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</si>
  <si>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</si>
  <si>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</si>
  <si>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</si>
  <si>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焼津市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</si>
  <si>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</si>
  <si>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</si>
  <si>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</si>
  <si>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</si>
  <si>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</si>
  <si>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</si>
  <si>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</si>
  <si>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</si>
  <si>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</si>
  <si>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</si>
  <si>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</si>
  <si>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</si>
  <si>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</si>
  <si>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</si>
  <si>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</si>
  <si>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</si>
  <si>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</si>
  <si>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</si>
  <si>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</si>
  <si>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</si>
  <si>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</si>
  <si>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</si>
  <si>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</si>
  <si>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</si>
  <si>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</si>
  <si>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</si>
  <si>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</si>
  <si>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</si>
  <si>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</si>
  <si>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</si>
  <si>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</si>
  <si>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</si>
  <si>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</si>
  <si>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</si>
  <si>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</si>
  <si>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</si>
  <si>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</si>
  <si>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</si>
  <si>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</si>
  <si>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</si>
  <si>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</si>
  <si>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</si>
  <si>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</si>
  <si>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</si>
  <si>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</si>
  <si>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</si>
  <si>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</si>
  <si>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</si>
  <si>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</si>
  <si>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</si>
  <si>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</si>
  <si>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</si>
  <si>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</si>
  <si>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</si>
  <si>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</si>
  <si>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</si>
  <si>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</si>
  <si>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</si>
  <si>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</si>
  <si>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</si>
  <si>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</si>
  <si>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</si>
  <si>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</si>
  <si>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</si>
  <si>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</si>
  <si>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</si>
  <si>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</si>
  <si>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</si>
  <si>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</si>
  <si>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</si>
  <si>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</si>
  <si>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</si>
  <si>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</si>
  <si>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</si>
  <si>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</si>
  <si>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</si>
  <si>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</si>
  <si>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</si>
  <si>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</si>
  <si>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</si>
  <si>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</si>
  <si>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</si>
  <si>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</si>
  <si>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</si>
  <si>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</si>
  <si>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</si>
  <si>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</si>
  <si>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</si>
  <si>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</si>
  <si>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</si>
  <si>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</si>
  <si>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</si>
  <si>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</si>
  <si>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</si>
  <si>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</si>
  <si>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</si>
  <si>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</si>
  <si>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</si>
  <si>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</si>
  <si>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</si>
  <si>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</si>
  <si>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</si>
  <si>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</si>
  <si>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</si>
  <si>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</si>
  <si>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</si>
  <si>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</si>
  <si>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</si>
  <si>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</si>
  <si>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静岡県焼津市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</si>
  <si>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</si>
  <si>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</si>
  <si>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</si>
  <si>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</si>
  <si>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</si>
  <si>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</si>
  <si>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</si>
  <si>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</si>
  <si>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</si>
  <si>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</si>
  <si>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</si>
  <si>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</si>
  <si>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</si>
  <si>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</si>
  <si>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</si>
  <si>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</si>
  <si>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</si>
  <si>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</si>
  <si>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</si>
  <si>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</si>
  <si>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</si>
  <si>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</si>
  <si>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</si>
  <si>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</si>
  <si>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</si>
  <si>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</si>
  <si>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</si>
  <si>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</si>
  <si>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</si>
  <si>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</si>
  <si>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</si>
  <si>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</si>
  <si>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</si>
  <si>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</si>
  <si>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</si>
  <si>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</si>
  <si>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</si>
  <si>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</si>
  <si>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</si>
  <si>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</si>
  <si>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</si>
  <si>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</si>
  <si>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</si>
  <si>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</si>
  <si>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</si>
  <si>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</si>
  <si>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</si>
  <si>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</si>
  <si>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</si>
  <si>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</si>
  <si>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</si>
  <si>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</si>
  <si>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</si>
  <si>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</si>
  <si>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</si>
  <si>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</si>
  <si>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</si>
  <si>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</si>
  <si>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</si>
  <si>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</si>
  <si>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</si>
  <si>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</si>
  <si>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</si>
  <si>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</si>
  <si>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</si>
  <si>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</si>
  <si>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</si>
  <si>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</si>
  <si>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</si>
  <si>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</si>
  <si>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</si>
  <si>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</si>
  <si>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</si>
  <si>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</si>
  <si>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</si>
  <si>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</si>
  <si>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</si>
  <si>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</si>
  <si>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</si>
  <si>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</si>
  <si>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</si>
  <si>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</si>
  <si>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</si>
  <si>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</si>
  <si>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</si>
  <si>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</si>
  <si>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</si>
  <si>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</si>
  <si>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</si>
  <si>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</si>
  <si>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</si>
  <si>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</si>
  <si>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</si>
  <si>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</si>
  <si>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</si>
  <si>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</si>
  <si>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</si>
  <si>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</si>
  <si>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</si>
  <si>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</si>
  <si>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</si>
  <si>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</si>
  <si>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</si>
  <si>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</si>
  <si>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</si>
  <si>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</si>
  <si>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</si>
  <si>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</si>
  <si>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</si>
  <si>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</si>
  <si>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</si>
  <si>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</si>
  <si>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</si>
  <si>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</si>
  <si>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</si>
  <si>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</si>
  <si>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</si>
  <si>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</si>
  <si>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</si>
  <si>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</si>
  <si>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</si>
  <si>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</si>
  <si>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</si>
  <si>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</si>
  <si>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</si>
  <si>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</si>
  <si>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</si>
  <si>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</si>
  <si>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</si>
  <si>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</si>
  <si>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</si>
  <si>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</si>
  <si>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</si>
  <si>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</si>
  <si>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</si>
  <si>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</si>
  <si>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</si>
  <si>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</si>
  <si>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</si>
  <si>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</si>
  <si>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</si>
  <si>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</si>
  <si>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</si>
  <si>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</si>
  <si>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</si>
  <si>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</si>
  <si>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</si>
  <si>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</si>
  <si>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</si>
  <si>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</si>
  <si>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</si>
  <si>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</si>
  <si>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</si>
  <si>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</si>
  <si>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静岡県焼津市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</si>
  <si>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</si>
  <si>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</si>
  <si>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</si>
  <si>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</si>
  <si>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</si>
  <si>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</si>
  <si>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</si>
  <si>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</si>
  <si>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</si>
  <si>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</si>
  <si>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</si>
  <si>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</si>
  <si>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</si>
  <si>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</si>
  <si>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</si>
  <si>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</si>
  <si>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</si>
  <si>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</si>
  <si>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</si>
  <si>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</si>
  <si>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し尿処理事業特別会計</t>
    <phoneticPr fontId="5"/>
  </si>
  <si>
    <t>土地取得事業特別会計</t>
    <phoneticPr fontId="5"/>
  </si>
  <si>
    <t>港湾事業特別会計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</si>
  <si>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</si>
  <si>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</si>
  <si>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</si>
  <si>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</si>
  <si>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</si>
  <si>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</si>
  <si>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</si>
  <si>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</si>
  <si>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</si>
  <si>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</si>
  <si>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</si>
  <si>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</si>
  <si>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</si>
  <si>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</si>
  <si>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</si>
  <si>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</si>
  <si>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</si>
  <si>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</si>
  <si>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</si>
  <si>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</si>
  <si>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</si>
  <si>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</si>
  <si>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</si>
  <si>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</si>
  <si>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</si>
  <si>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</si>
  <si>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</si>
  <si>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</si>
  <si>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</si>
  <si>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</si>
  <si>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</si>
  <si>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</si>
  <si>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</si>
  <si>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</si>
  <si>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</si>
  <si>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</si>
  <si>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</si>
  <si>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</si>
  <si>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</si>
  <si>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</si>
  <si>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</si>
  <si>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</si>
  <si>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</si>
  <si>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</si>
  <si>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</si>
  <si>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</si>
  <si>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</si>
  <si>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</si>
  <si>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</si>
  <si>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</si>
  <si>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</si>
  <si>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</si>
  <si>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</si>
  <si>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</si>
  <si>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</si>
  <si>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</si>
  <si>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</si>
  <si>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</si>
  <si>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</si>
  <si>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</si>
  <si>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</si>
  <si>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</si>
  <si>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</si>
  <si>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</si>
  <si>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</si>
  <si>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</si>
  <si>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</si>
  <si>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</si>
  <si>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</si>
  <si>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</si>
  <si>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</si>
  <si>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</si>
  <si>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</si>
  <si>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</si>
  <si>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</si>
  <si>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</si>
  <si>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</si>
  <si>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</si>
  <si>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</si>
  <si>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</si>
  <si>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</si>
  <si>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</si>
  <si>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</si>
  <si>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</si>
  <si>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</si>
  <si>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</si>
  <si>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</si>
  <si>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</si>
  <si>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</si>
  <si>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</si>
  <si>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</si>
  <si>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</si>
  <si>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</si>
  <si>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</si>
  <si>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</si>
  <si>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</si>
  <si>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</si>
  <si>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</si>
  <si>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</si>
  <si>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</si>
  <si>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</si>
  <si>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</si>
  <si>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</si>
  <si>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</si>
  <si>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</si>
  <si>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</si>
  <si>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</si>
  <si>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</si>
  <si>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</si>
  <si>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</si>
  <si>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</si>
  <si>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</si>
  <si>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</si>
  <si>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</si>
  <si>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</si>
  <si>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</si>
  <si>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</si>
  <si>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</si>
  <si>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</si>
  <si>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</si>
  <si>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</si>
  <si>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</si>
  <si>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</si>
  <si>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</si>
  <si>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</si>
  <si>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</si>
  <si>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</si>
  <si>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</si>
  <si>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</si>
  <si>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</si>
  <si>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</si>
  <si>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</si>
  <si>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</si>
  <si>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</si>
  <si>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</si>
  <si>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</si>
  <si>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</si>
  <si>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</si>
  <si>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</si>
  <si>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</si>
  <si>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</si>
  <si>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</si>
  <si>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</si>
  <si>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</si>
  <si>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</si>
  <si>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</si>
  <si>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</si>
  <si>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</si>
  <si>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</si>
  <si>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</si>
  <si>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</si>
  <si>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</si>
  <si>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</si>
  <si>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</si>
  <si>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</si>
  <si>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</si>
  <si>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</si>
  <si>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</si>
  <si>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</si>
  <si>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</si>
  <si>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</si>
  <si>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</si>
  <si>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</si>
  <si>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</si>
  <si>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</si>
  <si>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1.19</t>
  </si>
  <si>
    <t>▲ 1.73</t>
  </si>
  <si>
    <t>▲ 1.33</t>
  </si>
  <si>
    <t>病院事業会計</t>
  </si>
  <si>
    <t>一般会計</t>
  </si>
  <si>
    <t>水道事業会計</t>
  </si>
  <si>
    <t>公共下水道事業会計</t>
  </si>
  <si>
    <t>介護保険事業特別会計</t>
  </si>
  <si>
    <t>国民健康保険事業特別会計</t>
  </si>
  <si>
    <t>後期高齢者医療事業特別会計</t>
  </si>
  <si>
    <t>し尿処理事業特別会計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</si>
  <si>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</si>
  <si>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</si>
  <si>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</si>
  <si>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</si>
  <si>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</si>
  <si>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</si>
  <si>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</si>
  <si>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</si>
  <si>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</si>
  <si>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駿遠学園管理組合</t>
    <rPh sb="0" eb="4">
      <t>スンエンガクエン</t>
    </rPh>
    <rPh sb="4" eb="6">
      <t>カンリ</t>
    </rPh>
    <rPh sb="6" eb="8">
      <t>クミアイ</t>
    </rPh>
    <phoneticPr fontId="2"/>
  </si>
  <si>
    <t>志太広域事務組合（一般会計）</t>
    <rPh sb="0" eb="8">
      <t>シダコウイキジムクミアイ</t>
    </rPh>
    <rPh sb="9" eb="11">
      <t>イッパン</t>
    </rPh>
    <rPh sb="11" eb="13">
      <t>カイケイ</t>
    </rPh>
    <phoneticPr fontId="2"/>
  </si>
  <si>
    <t>志太広域事務組合（看護会計）</t>
    <rPh sb="0" eb="8">
      <t>シダコウイキジムクミアイ</t>
    </rPh>
    <rPh sb="9" eb="11">
      <t>カンゴ</t>
    </rPh>
    <rPh sb="11" eb="13">
      <t>カイケイ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</si>
  <si>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</si>
  <si>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</si>
  <si>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</si>
  <si>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</si>
  <si>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焼津市振興公社</t>
    <rPh sb="0" eb="3">
      <t>ヤイヅシ</t>
    </rPh>
    <rPh sb="3" eb="5">
      <t>シンコウ</t>
    </rPh>
    <rPh sb="5" eb="7">
      <t>コウシャ</t>
    </rPh>
    <phoneticPr fontId="2"/>
  </si>
  <si>
    <t>焼津水産振興センター</t>
    <rPh sb="0" eb="2">
      <t>ヤイヅ</t>
    </rPh>
    <rPh sb="2" eb="4">
      <t>スイサン</t>
    </rPh>
    <rPh sb="4" eb="6">
      <t>シンコウ</t>
    </rPh>
    <phoneticPr fontId="2"/>
  </si>
  <si>
    <t>焼津市土地開発公社</t>
    <rPh sb="0" eb="3">
      <t>ヤイヅシ</t>
    </rPh>
    <rPh sb="3" eb="5">
      <t>トチ</t>
    </rPh>
    <rPh sb="5" eb="7">
      <t>カイハツ</t>
    </rPh>
    <rPh sb="7" eb="9">
      <t>コウシャ</t>
    </rPh>
    <phoneticPr fontId="2"/>
  </si>
  <si>
    <t>焼津市勤労者福祉サービスセンター</t>
    <rPh sb="0" eb="3">
      <t>ヤイヅシ</t>
    </rPh>
    <rPh sb="3" eb="6">
      <t>キンロウシャ</t>
    </rPh>
    <rPh sb="6" eb="8">
      <t>フクシ</t>
    </rPh>
    <phoneticPr fontId="2"/>
  </si>
  <si>
    <t>焼津市ふるさと寄附金基金</t>
    <rPh sb="0" eb="3">
      <t>ヤイヅシ</t>
    </rPh>
    <rPh sb="7" eb="12">
      <t>キフキンキキン</t>
    </rPh>
    <phoneticPr fontId="5"/>
  </si>
  <si>
    <t>焼津市大井川地区振興整備基金</t>
    <rPh sb="0" eb="3">
      <t>ヤイヅシ</t>
    </rPh>
    <rPh sb="3" eb="6">
      <t>オオイガワ</t>
    </rPh>
    <rPh sb="6" eb="8">
      <t>チク</t>
    </rPh>
    <rPh sb="8" eb="10">
      <t>シンコウ</t>
    </rPh>
    <rPh sb="10" eb="12">
      <t>セイビ</t>
    </rPh>
    <rPh sb="12" eb="14">
      <t>キキン</t>
    </rPh>
    <phoneticPr fontId="5"/>
  </si>
  <si>
    <t>焼津市公用施設建設基金</t>
    <rPh sb="0" eb="3">
      <t>ヤイヅシ</t>
    </rPh>
    <rPh sb="3" eb="5">
      <t>コウヨウ</t>
    </rPh>
    <rPh sb="5" eb="7">
      <t>シセツ</t>
    </rPh>
    <rPh sb="7" eb="9">
      <t>ケンセツ</t>
    </rPh>
    <rPh sb="9" eb="11">
      <t>キキン</t>
    </rPh>
    <phoneticPr fontId="5"/>
  </si>
  <si>
    <t>焼津市道路河川整備基金</t>
    <rPh sb="0" eb="3">
      <t>ヤイヅシ</t>
    </rPh>
    <rPh sb="3" eb="5">
      <t>ドウロ</t>
    </rPh>
    <rPh sb="5" eb="7">
      <t>カセン</t>
    </rPh>
    <rPh sb="7" eb="9">
      <t>セイビ</t>
    </rPh>
    <rPh sb="9" eb="11">
      <t>キキン</t>
    </rPh>
    <phoneticPr fontId="5"/>
  </si>
  <si>
    <t>焼津市し尿処理事業基金</t>
    <rPh sb="0" eb="3">
      <t>ヤイヅシ</t>
    </rPh>
    <rPh sb="4" eb="5">
      <t>ニョウ</t>
    </rPh>
    <rPh sb="5" eb="7">
      <t>ショリ</t>
    </rPh>
    <rPh sb="7" eb="9">
      <t>ジギョウ</t>
    </rPh>
    <rPh sb="9" eb="11">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</si>
  <si>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</si>
  <si>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</si>
  <si>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</si>
  <si>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</si>
  <si>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</si>
  <si>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</si>
  <si>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</si>
  <si>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</si>
  <si>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</si>
  <si>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</si>
  <si>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類似団体内平均値と比較して高い水準となっている。新庁舎建設等の大規模事業に係る地方債残高の増加、一部事務組合の地方債増加に伴う負担等見込額の増加が大きく、6.2ポイントの上昇となった。
有形固定資産減価償却率は、類似団体内平均値と比較して低い水準となっているが、前述の大規模事業に係る施設が供用開始前（建設中）である等、公共施設統廃合の中途段階であるため減少には結びついていない。
後年度に負担を集中させず、将来負担比率及び有形固定資産減価償却率が健全に推移するよう、公共施設保全計画に基づく総量の縮減や計画的な更新に加え、基金の適正管理に努める。</t>
    <rPh sb="0" eb="2">
      <t>ショウライ</t>
    </rPh>
    <rPh sb="2" eb="4">
      <t>フタン</t>
    </rPh>
    <rPh sb="4" eb="6">
      <t>ヒリツ</t>
    </rPh>
    <rPh sb="8" eb="10">
      <t>ルイジ</t>
    </rPh>
    <rPh sb="10" eb="12">
      <t>ダンタイ</t>
    </rPh>
    <rPh sb="12" eb="13">
      <t>ナイ</t>
    </rPh>
    <rPh sb="13" eb="15">
      <t>ヘイキン</t>
    </rPh>
    <rPh sb="15" eb="16">
      <t>アタイ</t>
    </rPh>
    <rPh sb="17" eb="19">
      <t>ヒカク</t>
    </rPh>
    <rPh sb="21" eb="22">
      <t>タカ</t>
    </rPh>
    <rPh sb="23" eb="25">
      <t>スイジュン</t>
    </rPh>
    <rPh sb="32" eb="35">
      <t>シンチョウシャ</t>
    </rPh>
    <rPh sb="35" eb="37">
      <t>ケンセツ</t>
    </rPh>
    <rPh sb="37" eb="38">
      <t>トウ</t>
    </rPh>
    <rPh sb="39" eb="42">
      <t>ダイキボ</t>
    </rPh>
    <rPh sb="42" eb="44">
      <t>ジギョウ</t>
    </rPh>
    <rPh sb="45" eb="46">
      <t>カカ</t>
    </rPh>
    <rPh sb="47" eb="50">
      <t>チホウサイ</t>
    </rPh>
    <rPh sb="50" eb="51">
      <t>ザン</t>
    </rPh>
    <rPh sb="51" eb="52">
      <t>タカ</t>
    </rPh>
    <rPh sb="53" eb="55">
      <t>ゾウカ</t>
    </rPh>
    <rPh sb="56" eb="58">
      <t>イチブ</t>
    </rPh>
    <rPh sb="58" eb="60">
      <t>ジム</t>
    </rPh>
    <rPh sb="60" eb="62">
      <t>クミアイ</t>
    </rPh>
    <rPh sb="101" eb="103">
      <t>ユウケイ</t>
    </rPh>
    <rPh sb="103" eb="105">
      <t>コテイ</t>
    </rPh>
    <rPh sb="105" eb="107">
      <t>シサン</t>
    </rPh>
    <rPh sb="109" eb="111">
      <t>ショウキャク</t>
    </rPh>
    <rPh sb="111" eb="112">
      <t>リツ</t>
    </rPh>
    <rPh sb="114" eb="116">
      <t>ルイジ</t>
    </rPh>
    <rPh sb="116" eb="118">
      <t>ダンタイ</t>
    </rPh>
    <rPh sb="118" eb="119">
      <t>ナイ</t>
    </rPh>
    <rPh sb="119" eb="121">
      <t>ヘイキン</t>
    </rPh>
    <rPh sb="121" eb="122">
      <t>アタイ</t>
    </rPh>
    <rPh sb="123" eb="125">
      <t>ヒカク</t>
    </rPh>
    <rPh sb="127" eb="128">
      <t>ヒク</t>
    </rPh>
    <rPh sb="129" eb="131">
      <t>スイジュン</t>
    </rPh>
    <rPh sb="139" eb="141">
      <t>ゼンジュツ</t>
    </rPh>
    <rPh sb="142" eb="145">
      <t>ダイキボ</t>
    </rPh>
    <rPh sb="145" eb="147">
      <t>ジギョウ</t>
    </rPh>
    <rPh sb="148" eb="149">
      <t>カカ</t>
    </rPh>
    <rPh sb="150" eb="152">
      <t>シセツ</t>
    </rPh>
    <rPh sb="153" eb="155">
      <t>キョウヨウ</t>
    </rPh>
    <rPh sb="155" eb="157">
      <t>カイシ</t>
    </rPh>
    <rPh sb="157" eb="158">
      <t>マエ</t>
    </rPh>
    <rPh sb="159" eb="161">
      <t>ケンセツ</t>
    </rPh>
    <rPh sb="161" eb="162">
      <t>チュウ</t>
    </rPh>
    <rPh sb="166" eb="167">
      <t>トウ</t>
    </rPh>
    <rPh sb="168" eb="170">
      <t>コウキョウ</t>
    </rPh>
    <rPh sb="170" eb="172">
      <t>シセツ</t>
    </rPh>
    <rPh sb="172" eb="175">
      <t>トウハイゴウ</t>
    </rPh>
    <rPh sb="176" eb="178">
      <t>チュウト</t>
    </rPh>
    <rPh sb="178" eb="180">
      <t>ダンカイ</t>
    </rPh>
    <rPh sb="185" eb="187">
      <t>ゲンショウ</t>
    </rPh>
    <rPh sb="189" eb="190">
      <t>ムス</t>
    </rPh>
    <rPh sb="199" eb="201">
      <t>コウネン</t>
    </rPh>
    <rPh sb="201" eb="202">
      <t>ド</t>
    </rPh>
    <rPh sb="203" eb="205">
      <t>フタン</t>
    </rPh>
    <rPh sb="206" eb="208">
      <t>シュウチュウ</t>
    </rPh>
    <rPh sb="212" eb="214">
      <t>ショウライ</t>
    </rPh>
    <rPh sb="214" eb="216">
      <t>フタン</t>
    </rPh>
    <rPh sb="216" eb="218">
      <t>ヒリツ</t>
    </rPh>
    <rPh sb="218" eb="219">
      <t>オヨ</t>
    </rPh>
    <rPh sb="220" eb="222">
      <t>ユウケイ</t>
    </rPh>
    <rPh sb="222" eb="224">
      <t>コテイ</t>
    </rPh>
    <rPh sb="224" eb="226">
      <t>シサン</t>
    </rPh>
    <rPh sb="228" eb="230">
      <t>ショウキャク</t>
    </rPh>
    <rPh sb="230" eb="231">
      <t>リツ</t>
    </rPh>
    <rPh sb="232" eb="234">
      <t>ケンゼン</t>
    </rPh>
    <rPh sb="235" eb="237">
      <t>スイイ</t>
    </rPh>
    <rPh sb="242" eb="244">
      <t>コウキョウ</t>
    </rPh>
    <rPh sb="244" eb="246">
      <t>シセツ</t>
    </rPh>
    <rPh sb="246" eb="248">
      <t>ホゼン</t>
    </rPh>
    <rPh sb="248" eb="250">
      <t>ケイカク</t>
    </rPh>
    <rPh sb="251" eb="252">
      <t>モト</t>
    </rPh>
    <rPh sb="254" eb="256">
      <t>ソウリョウ</t>
    </rPh>
    <rPh sb="257" eb="259">
      <t>シュクゲン</t>
    </rPh>
    <rPh sb="260" eb="262">
      <t>ケイカク</t>
    </rPh>
    <rPh sb="262" eb="263">
      <t>テキ</t>
    </rPh>
    <rPh sb="264" eb="266">
      <t>コウシン</t>
    </rPh>
    <rPh sb="267" eb="268">
      <t>クワ</t>
    </rPh>
    <rPh sb="270" eb="272">
      <t>キキン</t>
    </rPh>
    <rPh sb="273" eb="275">
      <t>テキセイ</t>
    </rPh>
    <rPh sb="275" eb="277">
      <t>カンリ</t>
    </rPh>
    <rPh sb="278" eb="279">
      <t>ツト</t>
    </rPh>
    <phoneticPr fontId="5"/>
  </si>
  <si>
    <t xml:space="preserve">元利償還金の減少に伴い、実質公債比率は前年同率であるが、近年の大規模事業に伴う地方債発行額の増加等により、将来負担比率は上昇している。前述の地方債の元利償還開始に伴い、実質公債比率も上昇に転じる可能性がある。類似団体内平均値と比較して、いずれも高い水準にあるため、計画的な地方債発行はもとより、より一層、自主財源の確保、無駄な経費の見直し、基金の適正管理等を推進し、持続可能な財政運営に努める。	</t>
    <rPh sb="0" eb="2">
      <t>ガンリ</t>
    </rPh>
    <rPh sb="2" eb="5">
      <t>ショウカンキン</t>
    </rPh>
    <rPh sb="6" eb="8">
      <t>ゲンショウ</t>
    </rPh>
    <rPh sb="9" eb="10">
      <t>トモナ</t>
    </rPh>
    <rPh sb="12" eb="14">
      <t>ジッシツ</t>
    </rPh>
    <rPh sb="14" eb="16">
      <t>コウサイ</t>
    </rPh>
    <rPh sb="16" eb="18">
      <t>ヒリツ</t>
    </rPh>
    <rPh sb="19" eb="21">
      <t>ゼンネン</t>
    </rPh>
    <rPh sb="21" eb="22">
      <t>ドウ</t>
    </rPh>
    <rPh sb="22" eb="23">
      <t>リツ</t>
    </rPh>
    <rPh sb="28" eb="29">
      <t>コン</t>
    </rPh>
    <rPh sb="29" eb="30">
      <t>ネン</t>
    </rPh>
    <rPh sb="31" eb="34">
      <t>ダイキボ</t>
    </rPh>
    <rPh sb="34" eb="36">
      <t>ジギョウ</t>
    </rPh>
    <rPh sb="37" eb="38">
      <t>トモナ</t>
    </rPh>
    <rPh sb="39" eb="42">
      <t>チホウサイ</t>
    </rPh>
    <rPh sb="42" eb="45">
      <t>ハッコウガク</t>
    </rPh>
    <rPh sb="46" eb="48">
      <t>ゾウカ</t>
    </rPh>
    <rPh sb="48" eb="49">
      <t>トウ</t>
    </rPh>
    <rPh sb="53" eb="55">
      <t>ショウライ</t>
    </rPh>
    <rPh sb="55" eb="57">
      <t>フタン</t>
    </rPh>
    <rPh sb="57" eb="59">
      <t>ヒリツ</t>
    </rPh>
    <rPh sb="60" eb="62">
      <t>ジョウショウ</t>
    </rPh>
    <rPh sb="67" eb="69">
      <t>ゼンジュツ</t>
    </rPh>
    <rPh sb="70" eb="73">
      <t>チホウサイ</t>
    </rPh>
    <rPh sb="74" eb="76">
      <t>ガンリ</t>
    </rPh>
    <rPh sb="84" eb="86">
      <t>ジッシツ</t>
    </rPh>
    <rPh sb="86" eb="88">
      <t>コウサイ</t>
    </rPh>
    <rPh sb="88" eb="90">
      <t>ヒリツ</t>
    </rPh>
    <rPh sb="104" eb="111">
      <t>ルイジダンタイナイヘイキン</t>
    </rPh>
    <rPh sb="111" eb="112">
      <t>アタイ</t>
    </rPh>
    <rPh sb="113" eb="115">
      <t>ヒカク</t>
    </rPh>
    <rPh sb="122" eb="123">
      <t>タカ</t>
    </rPh>
    <rPh sb="124" eb="126">
      <t>スイジュン</t>
    </rPh>
    <rPh sb="132" eb="134">
      <t>ケイカク</t>
    </rPh>
    <rPh sb="134" eb="135">
      <t>テキ</t>
    </rPh>
    <rPh sb="136" eb="139">
      <t>チホウサイ</t>
    </rPh>
    <rPh sb="139" eb="141">
      <t>ハッコウ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</si>
</sst>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C9364BB-CD19-44D4-A8B5-AD4B4566CF6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2B23-4F7D-A0F4-378F1ECFFB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32554</c:v>
                </c:pt>
                <c:pt idx="1">
                  <c:v>51508</c:v>
                </c:pt>
                <c:pt idx="2">
                  <c:v>47883</c:v>
                </c:pt>
                <c:pt idx="3">
                  <c:v>53643</c:v>
                </c:pt>
                <c:pt idx="4">
                  <c:v>63408</c:v>
                </c:pt>
              </c:numCache>
            </c:numRef>
          </c:val>
          <c:smooth val="0"/>
          <c:extLst>
            <c:ext xmlns:c16="http://schemas.microsoft.com/office/drawing/2014/chart" uri="{C3380CC4-5D6E-409C-BE32-E72D297353CC}">
              <c16:uniqueId val="{00000001-2B23-4F7D-A0F4-378F1ECFFB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8.7799999999999994</c:v>
                </c:pt>
                <c:pt idx="1">
                  <c:v>6.95</c:v>
                </c:pt>
                <c:pt idx="2">
                  <c:v>10.99</c:v>
                </c:pt>
                <c:pt idx="3">
                  <c:v>10.01</c:v>
                </c:pt>
                <c:pt idx="4">
                  <c:v>8.49</c:v>
                </c:pt>
              </c:numCache>
            </c:numRef>
          </c:val>
          <c:extLst>
            <c:ext xmlns:c16="http://schemas.microsoft.com/office/drawing/2014/chart" uri="{C3380CC4-5D6E-409C-BE32-E72D297353CC}">
              <c16:uniqueId val="{00000000-FD80-497B-9A18-E96339C212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20.18</c:v>
                </c:pt>
                <c:pt idx="1">
                  <c:v>20.190000000000001</c:v>
                </c:pt>
                <c:pt idx="2">
                  <c:v>17.579999999999998</c:v>
                </c:pt>
                <c:pt idx="3">
                  <c:v>19</c:v>
                </c:pt>
                <c:pt idx="4">
                  <c:v>18.7</c:v>
                </c:pt>
              </c:numCache>
            </c:numRef>
          </c:val>
          <c:extLst>
            <c:ext xmlns:c16="http://schemas.microsoft.com/office/drawing/2014/chart" uri="{C3380CC4-5D6E-409C-BE32-E72D297353CC}">
              <c16:uniqueId val="{00000001-FD80-497B-9A18-E96339C212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-1.19</c:v>
                </c:pt>
                <c:pt idx="1">
                  <c:v>-1.73</c:v>
                </c:pt>
                <c:pt idx="2">
                  <c:v>1.33</c:v>
                </c:pt>
                <c:pt idx="3">
                  <c:v>0.43</c:v>
                </c:pt>
                <c:pt idx="4">
                  <c:v>-1.33</c:v>
                </c:pt>
              </c:numCache>
            </c:numRef>
          </c:val>
          <c:smooth val="0"/>
          <c:extLst>
            <c:ext xmlns:c16="http://schemas.microsoft.com/office/drawing/2014/chart" uri="{C3380CC4-5D6E-409C-BE32-E72D297353CC}">
              <c16:uniqueId val="{00000002-FD80-497B-9A18-E96339C212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0.14000000000000001</c:v>
                </c:pt>
                <c:pt idx="2">
                  <c:v>#N/A</c:v>
                </c:pt>
                <c:pt idx="3">
                  <c:v>0.19</c:v>
                </c:pt>
                <c:pt idx="4">
                  <c:v>#N/A</c:v>
                </c:pt>
                <c:pt idx="5">
                  <c:v>1.34</c:v>
                </c:pt>
                <c:pt idx="6">
                  <c:v>#N/A</c:v>
                </c:pt>
                <c:pt idx="7">
                  <c:v>0.08</c:v>
                </c:pt>
                <c:pt idx="8">
                  <c:v>#N/A</c:v>
                </c:pt>
                <c:pt idx="9">
                  <c:v>7.0000000000000007E-2</c:v>
                </c:pt>
              </c:numCache>
            </c:numRef>
          </c:val>
          <c:extLst>
            <c:ext xmlns:c16="http://schemas.microsoft.com/office/drawing/2014/chart" uri="{C3380CC4-5D6E-409C-BE32-E72D297353CC}">
              <c16:uniqueId val="{00000000-3FB9-47EB-AB4F-6C0242C11C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B9-47EB-AB4F-6C0242C11C84}"/>
            </c:ext>
          </c:extLst>
        </c:ser>
        <c:ser>
          <c:idx val="2"/>
          <c:order val="2"/>
          <c:tx>
            <c:strRef>
              <c:f>データシート!$A$29</c:f>
              <c:strCache>
                <c:ptCount val="1"/>
                <c:pt idx="0">
                  <c:v>し尿処理事業特別会計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0.16</c:v>
                </c:pt>
                <c:pt idx="2">
                  <c:v>#N/A</c:v>
                </c:pt>
                <c:pt idx="3">
                  <c:v>0.09</c:v>
                </c:pt>
                <c:pt idx="4">
                  <c:v>#N/A</c:v>
                </c:pt>
                <c:pt idx="5">
                  <c:v>0.09</c:v>
                </c:pt>
                <c:pt idx="6">
                  <c:v>#N/A</c:v>
                </c:pt>
                <c:pt idx="7">
                  <c:v>0.15</c:v>
                </c:pt>
                <c:pt idx="8">
                  <c:v>#N/A</c:v>
                </c:pt>
                <c:pt idx="9">
                  <c:v>0.16</c:v>
                </c:pt>
              </c:numCache>
            </c:numRef>
          </c:val>
          <c:extLst>
            <c:ext xmlns:c16="http://schemas.microsoft.com/office/drawing/2014/chart" uri="{C3380CC4-5D6E-409C-BE32-E72D297353CC}">
              <c16:uniqueId val="{00000002-3FB9-47EB-AB4F-6C0242C11C8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0.15</c:v>
                </c:pt>
                <c:pt idx="2">
                  <c:v>#N/A</c:v>
                </c:pt>
                <c:pt idx="3">
                  <c:v>0.16</c:v>
                </c:pt>
                <c:pt idx="4">
                  <c:v>#N/A</c:v>
                </c:pt>
                <c:pt idx="5">
                  <c:v>0.17</c:v>
                </c:pt>
                <c:pt idx="6">
                  <c:v>#N/A</c:v>
                </c:pt>
                <c:pt idx="7">
                  <c:v>0.18</c:v>
                </c:pt>
                <c:pt idx="8">
                  <c:v>#N/A</c:v>
                </c:pt>
                <c:pt idx="9">
                  <c:v>0.17</c:v>
                </c:pt>
              </c:numCache>
            </c:numRef>
          </c:val>
          <c:extLst>
            <c:ext xmlns:c16="http://schemas.microsoft.com/office/drawing/2014/chart" uri="{C3380CC4-5D6E-409C-BE32-E72D297353CC}">
              <c16:uniqueId val="{00000003-3FB9-47EB-AB4F-6C0242C11C8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2.6</c:v>
                </c:pt>
                <c:pt idx="2">
                  <c:v>#N/A</c:v>
                </c:pt>
                <c:pt idx="3">
                  <c:v>3.54</c:v>
                </c:pt>
                <c:pt idx="4">
                  <c:v>#N/A</c:v>
                </c:pt>
                <c:pt idx="5">
                  <c:v>0.5</c:v>
                </c:pt>
                <c:pt idx="6">
                  <c:v>#N/A</c:v>
                </c:pt>
                <c:pt idx="7">
                  <c:v>0.55000000000000004</c:v>
                </c:pt>
                <c:pt idx="8">
                  <c:v>#N/A</c:v>
                </c:pt>
                <c:pt idx="9">
                  <c:v>0.96</c:v>
                </c:pt>
              </c:numCache>
            </c:numRef>
          </c:val>
          <c:extLst>
            <c:ext xmlns:c16="http://schemas.microsoft.com/office/drawing/2014/chart" uri="{C3380CC4-5D6E-409C-BE32-E72D297353CC}">
              <c16:uniqueId val="{00000004-3FB9-47EB-AB4F-6C0242C11C8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2.7</c:v>
                </c:pt>
                <c:pt idx="2">
                  <c:v>#N/A</c:v>
                </c:pt>
                <c:pt idx="3">
                  <c:v>3</c:v>
                </c:pt>
                <c:pt idx="4">
                  <c:v>#N/A</c:v>
                </c:pt>
                <c:pt idx="5">
                  <c:v>1.39</c:v>
                </c:pt>
                <c:pt idx="6">
                  <c:v>#N/A</c:v>
                </c:pt>
                <c:pt idx="7">
                  <c:v>0.84</c:v>
                </c:pt>
                <c:pt idx="8">
                  <c:v>#N/A</c:v>
                </c:pt>
                <c:pt idx="9">
                  <c:v>1.04</c:v>
                </c:pt>
              </c:numCache>
            </c:numRef>
          </c:val>
          <c:extLst>
            <c:ext xmlns:c16="http://schemas.microsoft.com/office/drawing/2014/chart" uri="{C3380CC4-5D6E-409C-BE32-E72D297353CC}">
              <c16:uniqueId val="{00000005-3FB9-47EB-AB4F-6C0242C11C84}"/>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0.86</c:v>
                </c:pt>
                <c:pt idx="8">
                  <c:v>#N/A</c:v>
                </c:pt>
                <c:pt idx="9">
                  <c:v>1.1200000000000001</c:v>
                </c:pt>
              </c:numCache>
            </c:numRef>
          </c:val>
          <c:extLst>
            <c:ext xmlns:c16="http://schemas.microsoft.com/office/drawing/2014/chart" uri="{C3380CC4-5D6E-409C-BE32-E72D297353CC}">
              <c16:uniqueId val="{00000006-3FB9-47EB-AB4F-6C0242C11C8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8.73</c:v>
                </c:pt>
                <c:pt idx="2">
                  <c:v>#N/A</c:v>
                </c:pt>
                <c:pt idx="3">
                  <c:v>8.77</c:v>
                </c:pt>
                <c:pt idx="4">
                  <c:v>#N/A</c:v>
                </c:pt>
                <c:pt idx="5">
                  <c:v>8.58</c:v>
                </c:pt>
                <c:pt idx="6">
                  <c:v>#N/A</c:v>
                </c:pt>
                <c:pt idx="7">
                  <c:v>8.1300000000000008</c:v>
                </c:pt>
                <c:pt idx="8">
                  <c:v>#N/A</c:v>
                </c:pt>
                <c:pt idx="9">
                  <c:v>7.84</c:v>
                </c:pt>
              </c:numCache>
            </c:numRef>
          </c:val>
          <c:extLst>
            <c:ext xmlns:c16="http://schemas.microsoft.com/office/drawing/2014/chart" uri="{C3380CC4-5D6E-409C-BE32-E72D297353CC}">
              <c16:uniqueId val="{00000007-3FB9-47EB-AB4F-6C0242C11C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8.5299999999999994</c:v>
                </c:pt>
                <c:pt idx="2">
                  <c:v>#N/A</c:v>
                </c:pt>
                <c:pt idx="3">
                  <c:v>6.74</c:v>
                </c:pt>
                <c:pt idx="4">
                  <c:v>#N/A</c:v>
                </c:pt>
                <c:pt idx="5">
                  <c:v>10.75</c:v>
                </c:pt>
                <c:pt idx="6">
                  <c:v>#N/A</c:v>
                </c:pt>
                <c:pt idx="7">
                  <c:v>9.7799999999999994</c:v>
                </c:pt>
                <c:pt idx="8">
                  <c:v>#N/A</c:v>
                </c:pt>
                <c:pt idx="9">
                  <c:v>8.26</c:v>
                </c:pt>
              </c:numCache>
            </c:numRef>
          </c:val>
          <c:extLst>
            <c:ext xmlns:c16="http://schemas.microsoft.com/office/drawing/2014/chart" uri="{C3380CC4-5D6E-409C-BE32-E72D297353CC}">
              <c16:uniqueId val="{00000008-3FB9-47EB-AB4F-6C0242C11C8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13.76</c:v>
                </c:pt>
                <c:pt idx="2">
                  <c:v>#N/A</c:v>
                </c:pt>
                <c:pt idx="3">
                  <c:v>11.63</c:v>
                </c:pt>
                <c:pt idx="4">
                  <c:v>#N/A</c:v>
                </c:pt>
                <c:pt idx="5">
                  <c:v>11.63</c:v>
                </c:pt>
                <c:pt idx="6">
                  <c:v>#N/A</c:v>
                </c:pt>
                <c:pt idx="7">
                  <c:v>10.220000000000001</c:v>
                </c:pt>
                <c:pt idx="8">
                  <c:v>#N/A</c:v>
                </c:pt>
                <c:pt idx="9">
                  <c:v>8.49</c:v>
                </c:pt>
              </c:numCache>
            </c:numRef>
          </c:val>
          <c:extLst>
            <c:ext xmlns:c16="http://schemas.microsoft.com/office/drawing/2014/chart" uri="{C3380CC4-5D6E-409C-BE32-E72D297353CC}">
              <c16:uniqueId val="{00000009-3FB9-47EB-AB4F-6C0242C11C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4635</c:v>
                </c:pt>
                <c:pt idx="5">
                  <c:v>4469</c:v>
                </c:pt>
                <c:pt idx="8">
                  <c:v>4375</c:v>
                </c:pt>
                <c:pt idx="11">
                  <c:v>4190</c:v>
                </c:pt>
                <c:pt idx="14">
                  <c:v>4108</c:v>
                </c:pt>
              </c:numCache>
            </c:numRef>
          </c:val>
          <c:extLst>
            <c:ext xmlns:c16="http://schemas.microsoft.com/office/drawing/2014/chart" uri="{C3380CC4-5D6E-409C-BE32-E72D297353CC}">
              <c16:uniqueId val="{00000000-7F98-4B72-8521-AA2EE0D2B7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98-4B72-8521-AA2EE0D2B7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7F98-4B72-8521-AA2EE0D2B7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69</c:v>
                </c:pt>
                <c:pt idx="3">
                  <c:v>79</c:v>
                </c:pt>
                <c:pt idx="6">
                  <c:v>101</c:v>
                </c:pt>
                <c:pt idx="9">
                  <c:v>104</c:v>
                </c:pt>
                <c:pt idx="12">
                  <c:v>104</c:v>
                </c:pt>
              </c:numCache>
            </c:numRef>
          </c:val>
          <c:extLst>
            <c:ext xmlns:c16="http://schemas.microsoft.com/office/drawing/2014/chart" uri="{C3380CC4-5D6E-409C-BE32-E72D297353CC}">
              <c16:uniqueId val="{00000003-7F98-4B72-8521-AA2EE0D2B7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1574</c:v>
                </c:pt>
                <c:pt idx="3">
                  <c:v>1499</c:v>
                </c:pt>
                <c:pt idx="6">
                  <c:v>1467</c:v>
                </c:pt>
                <c:pt idx="9">
                  <c:v>1343</c:v>
                </c:pt>
                <c:pt idx="12">
                  <c:v>1355</c:v>
                </c:pt>
              </c:numCache>
            </c:numRef>
          </c:val>
          <c:extLst>
            <c:ext xmlns:c16="http://schemas.microsoft.com/office/drawing/2014/chart" uri="{C3380CC4-5D6E-409C-BE32-E72D297353CC}">
              <c16:uniqueId val="{00000004-7F98-4B72-8521-AA2EE0D2B7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98-4B72-8521-AA2EE0D2B7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98-4B72-8521-AA2EE0D2B7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4671</c:v>
                </c:pt>
                <c:pt idx="3">
                  <c:v>4518</c:v>
                </c:pt>
                <c:pt idx="6">
                  <c:v>4307</c:v>
                </c:pt>
                <c:pt idx="9">
                  <c:v>4312</c:v>
                </c:pt>
                <c:pt idx="12">
                  <c:v>4293</c:v>
                </c:pt>
              </c:numCache>
            </c:numRef>
          </c:val>
          <c:extLst>
            <c:ext xmlns:c16="http://schemas.microsoft.com/office/drawing/2014/chart" uri="{C3380CC4-5D6E-409C-BE32-E72D297353CC}">
              <c16:uniqueId val="{00000007-7F98-4B72-8521-AA2EE0D2B7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1682</c:v>
                </c:pt>
                <c:pt idx="2">
                  <c:v>#N/A</c:v>
                </c:pt>
                <c:pt idx="3">
                  <c:v>#N/A</c:v>
                </c:pt>
                <c:pt idx="4">
                  <c:v>1630</c:v>
                </c:pt>
                <c:pt idx="5">
                  <c:v>#N/A</c:v>
                </c:pt>
                <c:pt idx="6">
                  <c:v>#N/A</c:v>
                </c:pt>
                <c:pt idx="7">
                  <c:v>1503</c:v>
                </c:pt>
                <c:pt idx="8">
                  <c:v>#N/A</c:v>
                </c:pt>
                <c:pt idx="9">
                  <c:v>#N/A</c:v>
                </c:pt>
                <c:pt idx="10">
                  <c:v>1572</c:v>
                </c:pt>
                <c:pt idx="11">
                  <c:v>#N/A</c:v>
                </c:pt>
                <c:pt idx="12">
                  <c:v>#N/A</c:v>
                </c:pt>
                <c:pt idx="13">
                  <c:v>1647</c:v>
                </c:pt>
                <c:pt idx="14">
                  <c:v>#N/A</c:v>
                </c:pt>
              </c:numCache>
            </c:numRef>
          </c:val>
          <c:smooth val="0"/>
          <c:extLst>
            <c:ext xmlns:c16="http://schemas.microsoft.com/office/drawing/2014/chart" uri="{C3380CC4-5D6E-409C-BE32-E72D297353CC}">
              <c16:uniqueId val="{00000008-7F98-4B72-8521-AA2EE0D2B7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40533</c:v>
                </c:pt>
                <c:pt idx="5">
                  <c:v>40210</c:v>
                </c:pt>
                <c:pt idx="8">
                  <c:v>40622</c:v>
                </c:pt>
                <c:pt idx="11">
                  <c:v>40827</c:v>
                </c:pt>
                <c:pt idx="14">
                  <c:v>44102</c:v>
                </c:pt>
              </c:numCache>
            </c:numRef>
          </c:val>
          <c:extLst>
            <c:ext xmlns:c16="http://schemas.microsoft.com/office/drawing/2014/chart" uri="{C3380CC4-5D6E-409C-BE32-E72D297353CC}">
              <c16:uniqueId val="{00000000-3D9E-4F02-A78E-A571BFE1BB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7949</c:v>
                </c:pt>
                <c:pt idx="5">
                  <c:v>7763</c:v>
                </c:pt>
                <c:pt idx="8">
                  <c:v>7833</c:v>
                </c:pt>
                <c:pt idx="11">
                  <c:v>7645</c:v>
                </c:pt>
                <c:pt idx="14">
                  <c:v>8160</c:v>
                </c:pt>
              </c:numCache>
            </c:numRef>
          </c:val>
          <c:extLst>
            <c:ext xmlns:c16="http://schemas.microsoft.com/office/drawing/2014/chart" uri="{C3380CC4-5D6E-409C-BE32-E72D297353CC}">
              <c16:uniqueId val="{00000001-3D9E-4F02-A78E-A571BFE1BB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18667</c:v>
                </c:pt>
                <c:pt idx="5">
                  <c:v>19459</c:v>
                </c:pt>
                <c:pt idx="8">
                  <c:v>18799</c:v>
                </c:pt>
                <c:pt idx="11">
                  <c:v>18974</c:v>
                </c:pt>
                <c:pt idx="14">
                  <c:v>18001</c:v>
                </c:pt>
              </c:numCache>
            </c:numRef>
          </c:val>
          <c:extLst>
            <c:ext xmlns:c16="http://schemas.microsoft.com/office/drawing/2014/chart" uri="{C3380CC4-5D6E-409C-BE32-E72D297353CC}">
              <c16:uniqueId val="{00000002-3D9E-4F02-A78E-A571BFE1BB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9E-4F02-A78E-A571BFE1BB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9E-4F02-A78E-A571BFE1BB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207</c:v>
                </c:pt>
                <c:pt idx="3">
                  <c:v>137</c:v>
                </c:pt>
                <c:pt idx="6">
                  <c:v>86</c:v>
                </c:pt>
                <c:pt idx="9">
                  <c:v>38</c:v>
                </c:pt>
                <c:pt idx="12">
                  <c:v>0</c:v>
                </c:pt>
              </c:numCache>
            </c:numRef>
          </c:val>
          <c:extLst>
            <c:ext xmlns:c16="http://schemas.microsoft.com/office/drawing/2014/chart" uri="{C3380CC4-5D6E-409C-BE32-E72D297353CC}">
              <c16:uniqueId val="{00000005-3D9E-4F02-A78E-A571BFE1BB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6953</c:v>
                </c:pt>
                <c:pt idx="3">
                  <c:v>7062</c:v>
                </c:pt>
                <c:pt idx="6">
                  <c:v>6509</c:v>
                </c:pt>
                <c:pt idx="9">
                  <c:v>6631</c:v>
                </c:pt>
                <c:pt idx="12">
                  <c:v>6516</c:v>
                </c:pt>
              </c:numCache>
            </c:numRef>
          </c:val>
          <c:extLst>
            <c:ext xmlns:c16="http://schemas.microsoft.com/office/drawing/2014/chart" uri="{C3380CC4-5D6E-409C-BE32-E72D297353CC}">
              <c16:uniqueId val="{00000006-3D9E-4F02-A78E-A571BFE1BB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790</c:v>
                </c:pt>
                <c:pt idx="3">
                  <c:v>764</c:v>
                </c:pt>
                <c:pt idx="6">
                  <c:v>1022</c:v>
                </c:pt>
                <c:pt idx="9">
                  <c:v>1347</c:v>
                </c:pt>
                <c:pt idx="12">
                  <c:v>3550</c:v>
                </c:pt>
              </c:numCache>
            </c:numRef>
          </c:val>
          <c:extLst>
            <c:ext xmlns:c16="http://schemas.microsoft.com/office/drawing/2014/chart" uri="{C3380CC4-5D6E-409C-BE32-E72D297353CC}">
              <c16:uniqueId val="{00000007-3D9E-4F02-A78E-A571BFE1BB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12801</c:v>
                </c:pt>
                <c:pt idx="3">
                  <c:v>11772</c:v>
                </c:pt>
                <c:pt idx="6">
                  <c:v>11946</c:v>
                </c:pt>
                <c:pt idx="9">
                  <c:v>11649</c:v>
                </c:pt>
                <c:pt idx="12">
                  <c:v>11597</c:v>
                </c:pt>
              </c:numCache>
            </c:numRef>
          </c:val>
          <c:extLst>
            <c:ext xmlns:c16="http://schemas.microsoft.com/office/drawing/2014/chart" uri="{C3380CC4-5D6E-409C-BE32-E72D297353CC}">
              <c16:uniqueId val="{00000008-3D9E-4F02-A78E-A571BFE1BB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c:v>
                </c:pt>
                <c:pt idx="3">
                  <c:v>18</c:v>
                </c:pt>
                <c:pt idx="6">
                  <c:v>15</c:v>
                </c:pt>
                <c:pt idx="9">
                  <c:v>12</c:v>
                </c:pt>
                <c:pt idx="12">
                  <c:v>9</c:v>
                </c:pt>
              </c:numCache>
            </c:numRef>
          </c:val>
          <c:extLst>
            <c:ext xmlns:c16="http://schemas.microsoft.com/office/drawing/2014/chart" uri="{C3380CC4-5D6E-409C-BE32-E72D297353CC}">
              <c16:uniqueId val="{00000009-3D9E-4F02-A78E-A571BFE1BB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47006</c:v>
                </c:pt>
                <c:pt idx="3">
                  <c:v>47940</c:v>
                </c:pt>
                <c:pt idx="6">
                  <c:v>48156</c:v>
                </c:pt>
                <c:pt idx="9">
                  <c:v>49449</c:v>
                </c:pt>
                <c:pt idx="12">
                  <c:v>51840</c:v>
                </c:pt>
              </c:numCache>
            </c:numRef>
          </c:val>
          <c:extLst>
            <c:ext xmlns:c16="http://schemas.microsoft.com/office/drawing/2014/chart" uri="{C3380CC4-5D6E-409C-BE32-E72D297353CC}">
              <c16:uniqueId val="{0000000A-3D9E-4F02-A78E-A571BFE1BB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630</c:v>
                </c:pt>
                <c:pt idx="2">
                  <c:v>#N/A</c:v>
                </c:pt>
                <c:pt idx="3">
                  <c:v>#N/A</c:v>
                </c:pt>
                <c:pt idx="4">
                  <c:v>260</c:v>
                </c:pt>
                <c:pt idx="5">
                  <c:v>#N/A</c:v>
                </c:pt>
                <c:pt idx="6">
                  <c:v>#N/A</c:v>
                </c:pt>
                <c:pt idx="7">
                  <c:v>480</c:v>
                </c:pt>
                <c:pt idx="8">
                  <c:v>#N/A</c:v>
                </c:pt>
                <c:pt idx="9">
                  <c:v>#N/A</c:v>
                </c:pt>
                <c:pt idx="10">
                  <c:v>1680</c:v>
                </c:pt>
                <c:pt idx="11">
                  <c:v>#N/A</c:v>
                </c:pt>
                <c:pt idx="12">
                  <c:v>#N/A</c:v>
                </c:pt>
                <c:pt idx="13">
                  <c:v>3250</c:v>
                </c:pt>
                <c:pt idx="14">
                  <c:v>#N/A</c:v>
                </c:pt>
              </c:numCache>
            </c:numRef>
          </c:val>
          <c:smooth val="0"/>
          <c:extLst>
            <c:ext xmlns:c16="http://schemas.microsoft.com/office/drawing/2014/chart" uri="{C3380CC4-5D6E-409C-BE32-E72D297353CC}">
              <c16:uniqueId val="{0000000B-3D9E-4F02-A78E-A571BFE1BB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4799</c:v>
                </c:pt>
                <c:pt idx="1">
                  <c:v>5185</c:v>
                </c:pt>
                <c:pt idx="2">
                  <c:v>5190</c:v>
                </c:pt>
              </c:numCache>
            </c:numRef>
          </c:val>
          <c:extLst>
            <c:ext xmlns:c16="http://schemas.microsoft.com/office/drawing/2014/chart" uri="{C3380CC4-5D6E-409C-BE32-E72D297353CC}">
              <c16:uniqueId val="{00000000-6FF6-4863-8401-53BA5BAE6C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1380</c:v>
                </c:pt>
                <c:pt idx="1">
                  <c:v>2294</c:v>
                </c:pt>
                <c:pt idx="2">
                  <c:v>3135</c:v>
                </c:pt>
              </c:numCache>
            </c:numRef>
          </c:val>
          <c:extLst>
            <c:ext xmlns:c16="http://schemas.microsoft.com/office/drawing/2014/chart" uri="{C3380CC4-5D6E-409C-BE32-E72D297353CC}">
              <c16:uniqueId val="{00000001-6FF6-4863-8401-53BA5BAE6C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10365</c:v>
                </c:pt>
                <c:pt idx="1">
                  <c:v>9083</c:v>
                </c:pt>
                <c:pt idx="2">
                  <c:v>7428</c:v>
                </c:pt>
              </c:numCache>
            </c:numRef>
          </c:val>
          <c:extLst>
            <c:ext xmlns:c16="http://schemas.microsoft.com/office/drawing/2014/chart" uri="{C3380CC4-5D6E-409C-BE32-E72D297353CC}">
              <c16:uniqueId val="{00000002-6FF6-4863-8401-53BA5BAE6C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{60B47BF6-D7A5-4F95-B6DD-E9EF766E1D00}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C54-4797-8611-780D8A13A2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{DAF45215-CCF2-4832-B23F-FB8DC2BC5279}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54-4797-8611-780D8A13A2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{1CE462EA-2744-4B9D-B29F-2ECA92103CA7}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54-4797-8611-780D8A13A2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{EEDB266E-6665-49FA-B816-4F6266B68472}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54-4797-8611-780D8A13A2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{BFAC17CA-E6B3-4836-9AD7-997F666E19D1}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54-4797-8611-780D8A13A27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{4747FB38-D2B0-443F-BC77-361CBE07F869}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C54-4797-8611-780D8A13A27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{83B8C5DF-3CAE-49F0-A2FC-DA84365C2020}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C54-4797-8611-780D8A13A27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{B330C3E0-2C80-4EAF-9673-6052BA33AE50}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C54-4797-8611-780D8A13A27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{C0AD8152-FB97-41F8-917D-B5FF76C5F95A}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C54-4797-8611-780D8A13A2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43.9</c:v>
                </c:pt>
                <c:pt idx="8">
                  <c:v>45.4</c:v>
                </c:pt>
                <c:pt idx="16">
                  <c:v>47.3</c:v>
                </c:pt>
                <c:pt idx="24">
                  <c:v>48.8</c:v>
                </c:pt>
                <c:pt idx="32">
                  <c:v>50.7</c:v>
                </c:pt>
              </c:numCache>
            </c:numRef>
          </c:xVal>
          <c:yVal>
            <c:numRef>
              <c:f>公会計指標分析・財政指標組合せ分析表!$BP$51:$DC$51</c:f>
              <c:numCache>
                <c:formatCode>#,##0.0;"▲ "#,##0.0</c:formatCode>
                <c:ptCount val="40"/>
                <c:pt idx="0">
                  <c:v>2.6</c:v>
                </c:pt>
                <c:pt idx="8">
                  <c:v>1</c:v>
                </c:pt>
                <c:pt idx="16">
                  <c:v>2</c:v>
                </c:pt>
                <c:pt idx="24">
                  <c:v>7</c:v>
                </c:pt>
                <c:pt idx="32">
                  <c:v>13.2</c:v>
                </c:pt>
              </c:numCache>
            </c:numRef>
          </c:yVal>
          <c:smooth val="0"/>
          <c:extLst>
            <c:ext xmlns:c16="http://schemas.microsoft.com/office/drawing/2014/chart" uri="{C3380CC4-5D6E-409C-BE32-E72D297353CC}">
              <c16:uniqueId val="{00000009-9C54-4797-8611-780D8A13A2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{56DB8A72-11D7-487F-BCAA-B7A0DE0089F8}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C54-4797-8611-780D8A13A2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{236C255E-0AAE-4511-97B8-924BED91B281}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54-4797-8611-780D8A13A2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{7B62CEF6-8D4D-4895-B4DD-DB23DDDCC9C4}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54-4797-8611-780D8A13A2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{EF6E1AE0-61CB-4327-85CE-9E00C5B8C03D}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54-4797-8611-780D8A13A2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{F3149192-7A50-4034-AF7E-F60EEEBAEC12}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54-4797-8611-780D8A13A27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{F50DBDBE-C21B-460A-9CA1-643BA75F53F9}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C54-4797-8611-780D8A13A27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{B295E091-FE27-49F6-BF40-21FB673D8548}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C54-4797-8611-780D8A13A27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{A141E015-910A-4CBC-9A80-D152DE84D9E4}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C54-4797-8611-780D8A13A27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{8C8F4FD7-79C0-497F-A981-857517E06BBA}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C54-4797-8611-780D8A13A2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9C54-4797-8611-780D8A13A27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{0CCF872A-7D57-4B27-9D1F-45BF66F2712C}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460-472E-9F18-F52CBF99FA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{863B4B12-AFE1-4C03-86A9-60FE24DCBA2B}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60-472E-9F18-F52CBF99FA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{FAEC17CA-0D36-4426-A5E3-C320D0A1EFDA}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60-472E-9F18-F52CBF99FA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{936A68EF-0B84-4451-9DAF-546750946F94}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60-472E-9F18-F52CBF99FA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{DC372257-4E2A-4789-B423-B85DE09ADE2B}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60-472E-9F18-F52CBF99FA9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{F65DF8C0-2D21-4877-A248-C942F7C9F962}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460-472E-9F18-F52CBF99FA9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{5DDD941A-BAAC-43F4-B30E-E3C2D729949F}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460-472E-9F18-F52CBF99FA9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{DCADDA4C-DAD3-4714-95D6-85E3CF6A6A91}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460-472E-9F18-F52CBF99FA9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{B2D5FABB-4B4B-49B1-8970-C155E2D93B3F}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460-472E-9F18-F52CBF99FA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6.9</c:v>
                </c:pt>
                <c:pt idx="16">
                  <c:v>6.7</c:v>
                </c:pt>
                <c:pt idx="24">
                  <c:v>6.5</c:v>
                </c:pt>
                <c:pt idx="32">
                  <c:v>6.5</c:v>
                </c:pt>
              </c:numCache>
            </c:numRef>
          </c:xVal>
          <c:yVal>
            <c:numRef>
              <c:f>公会計指標分析・財政指標組合せ分析表!$BP$73:$DC$73</c:f>
              <c:numCache>
                <c:formatCode>#,##0.0;"▲ "#,##0.0</c:formatCode>
                <c:ptCount val="40"/>
                <c:pt idx="0">
                  <c:v>2.6</c:v>
                </c:pt>
                <c:pt idx="8">
                  <c:v>1</c:v>
                </c:pt>
                <c:pt idx="16">
                  <c:v>2</c:v>
                </c:pt>
                <c:pt idx="24">
                  <c:v>7</c:v>
                </c:pt>
                <c:pt idx="32">
                  <c:v>13.2</c:v>
                </c:pt>
              </c:numCache>
            </c:numRef>
          </c:yVal>
          <c:smooth val="0"/>
          <c:extLst>
            <c:ext xmlns:c16="http://schemas.microsoft.com/office/drawing/2014/chart" uri="{C3380CC4-5D6E-409C-BE32-E72D297353CC}">
              <c16:uniqueId val="{00000009-3460-472E-9F18-F52CBF99FA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{E4CD2C74-FCC7-47E8-8960-02C32E7AB5F5}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460-472E-9F18-F52CBF99FA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{59D7D72F-B421-4510-B9BE-561FAE5054BE}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60-472E-9F18-F52CBF99FA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{4F0C1777-9DA1-49C5-BA94-D36134001228}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60-472E-9F18-F52CBF99FA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{B943629C-663A-4B0C-BBFB-C2AD11CC4293}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60-472E-9F18-F52CBF99FA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{A212E06B-D293-43F4-BA11-D9C171259FB2}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60-472E-9F18-F52CBF99FA9C}"/>
                </c:ext>
              </c:extLst>
            </c:dLbl>
            <c:dLbl>
              <c:idx val="8"/>
              <c:layout>
                <c:manualLayout>
                  <c:x val="-3.4502318643803147E-2"/>
                  <c:y val="-8.003883124062016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{398A7B39-B2D6-423F-A11B-CD37CE2CE772}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460-472E-9F18-F52CBF99FA9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{98F99FE3-3CE1-40C6-8BC4-C1102D3F86C0}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460-472E-9F18-F52CBF99FA9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{09F1A218-A5E5-45EF-A539-72F133DAE183}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460-472E-9F18-F52CBF99FA9C}"/>
                </c:ext>
              </c:extLst>
            </c:dLbl>
            <c:dLbl>
              <c:idx val="32"/>
              <c:layout>
                <c:manualLayout>
                  <c:x val="-2.8766015700383341E-2"/>
                  <c:y val="-4.479446293496777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{117CDE3B-6F49-4246-864F-EA44FDAA2FF8}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460-472E-9F18-F52CBF99FA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3460-472E-9F18-F52CBF99FA9C}"/>
            </c:ext>
          </c:extLst>
        </c:ser>
        <c:dLbls>
          <c:showLegendKey val="0"/>
          <c:showVal val="1"/>
          <c:showCatName val="0"/>
          <c:showSerName val="0"/>
          <c:showPercent val="0"/>
          <c:showBubbleSize val="0"/>
        </c:dLbls>
        <c:axId val="84219776"/>
        <c:axId val="84234240"/>
      </c:scatterChart>
      <c:valAx>
        <c:axId val="84219776"/>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元利償還金等について、元利償還金は、利率見直しによる長期債利子償還金の減により、前年度よりも減少している。</a:t>
          </a:r>
          <a:endPar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算入公債費等は、事業費補正により基準財政需要額に算入された公債費等が減少したことにより、前年度比</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82</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全体として、算入公債費等の減少額が元利償還金等の減少額を上回ったことにより、実質公債費比率の分子は増加している。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早期健全化の基準未満ではあるものの、今後、大規模事業の継続や公共施設の老朽化対策等を予定していることから、元利償還金は増加する見込みであるが、起債対象事業の取捨選択や整理・縮小による削減を図り、後年度の財政負担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額について、公営企業債等繰入見込額の減があったが、新庁舎やこども館建設事業、新斎場や環境管理センター関連事業等の旧合併特例事業に伴う借入額が償還額を上回ったこと、一部事務組合の地方債に係る一般会計等負担等見込額の増加に伴い、組合等負担等見込額が増となったことにより、前年度比</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充当可能財源等について、充当可能基金の減があったが、都市計画税をはじめとした充当可能特定歳入及び基準財政需要額算入見込額の増により、前年度比</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全体として、将来負担額の増加額が充当可能財源額等の増加額を大幅に上回ったことにより、将来負担比率の分子は増加している。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早期健全化の基準未満ではあるが、今後、大規模事業の継続や公共施設の老朽化対策等を予定していることから、地方債現在高は増加する見込みであるため、新規地方債の発行抑制や基金の適正管理を推進し、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静岡県焼津市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ふるさと寄附金により焼津市ふるさと寄附金基金に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百万円、繰越金の増等により減債基金に８億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百万円積み立てた一方、子育て支援、観光交流及び健康増進事業の推進に伴い焼津市ふるさと寄附金基金を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百万円取り崩し、新庁舎の建設に伴い焼津市公用施設建設基金を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百万円取り崩したため、基金全体としては８億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財源不足や予期しない財政需要に備えて財政調整基金の残高を維持しつつ、今後増大する公債費負担を見越して減債基金に優先的に積み立てていく。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また、基金の使途の明確化を図り、有効活用するため、特定目的基金の再編を予定している。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・焼津市公用施設建設基金：公用に供するために設置する施設の建設費及び耐震改修費に充てる。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・焼津市ふるさと寄附金基金：当市を応援するために寄せられた寄附金を活用し、それぞれの寄附者の思いを実現するための事業に充てる。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・焼津市大井川地区振興整備基金：大井川地区における公共施設等の整備及び市民の医療の確保のための事業に充てる。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・焼津市公用施設建設基金：新庁舎建設に要する経費に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・焼津市ふるさと寄附金基金：子育て支援、観光交流及び健康増進事業の推進に伴い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百万円を取り崩した一方、ふるさと寄附金に伴い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・焼津市公用施設建設基金：新庁舎建設に伴う取り崩し後、今後の公用施設の建設等に備えて改めて積み立てを行い、必要に応じて取り崩す。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焼津市ふるさと寄附金基金：これまで子育て支援、観光交流及び健康増進事業を推進するために取り崩しを行ってきたが、新たに新型コロナウイルス感染症の対策や治水・防災等、市民の安全安心に係る事業に対しても活用し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令和２年度末残高は、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百万円となっており、前年度から５百万円の増加となっている。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運用利子を積み立てたことによる増加だが、新型コロナウイルス感染症対策事業の財源として、予定していた事業の不用額及び新型コロナウイルス対応地方創生臨時交付金を活用したことで取り崩しを回避したものの、基金運用利子のみの積立にとどま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地方税や地方交付税等の歳入減、扶助費や普建費等による歳出増に加え、災害や緊急対応等に伴う経費に備えて標準財政規模の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％の範囲内となるよう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億円程度の積立額の維持に努める。なお、確実に積み立てるため、決算上生じた歳計剰余金を翌年度に繰り越さずに基金に編入できるよう条例を改正した。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令和２年度末残高は、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百万円となっており、前年度から８億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将来の公債費負担の増加に備え、平成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年度以降は取り崩しをせずに積立を継続しており、決算剰余金や基金運用利子を積み立てたことによる増加。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庁舎やこども館、志太広域事務組合における新環境管理センター等の建設に伴い、数年以内に地方債残高や元金償還額のピークを迎えること、その後も老朽化対策等を要する公共施設を多く抱え、継続した整備・更新を予定していること等から、健全な財政運営に資するため、毎年度優先して積立てを行う予定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D6635D7-AA53-4F8B-ACF1-3544C00B5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A57C1A2-0DE5-42F1-A152-22020F2048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9C69D05-BDC4-41FC-82A0-BFC10FBA4BE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DFCBA46-E199-405E-90BD-6FA7E5D4CE1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F57BA37-3D5C-43F4-9740-9F064A93F8E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56FD2FA-2DCD-4AF0-A3E9-D190494EA14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93E2526-2F9B-465D-A3CD-C61EFE190C3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221B5AD-EB8E-4D24-B137-D2DFA12CAB52}"/>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6AB263E-591B-492E-8C20-4E923E721A9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997B072-38CE-451F-86BD-3F228951889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D97B736-8761-4944-B3C1-DEA837E4F454}"/>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B95A7B4-75A1-4B3C-B3C8-7768E89BDAB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138,921
134,212
70.31
76,945,918
72,738,026
2,357,687
27,758,936
51,840,258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24B4BD4-280F-4545-B5C6-C1D6A8D626A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CF8D1C4-23D0-4DFE-A655-5AFF42FD1D8D}"/>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7733AAD-504C-4AC1-BE5E-F8A8E1B0AE63}"/>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C6BBFB7-02A4-4227-979B-D40B9AF63D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F9172E6-FD9A-472B-9186-FFDE03C18293}"/>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7B6BB59-BD74-4E18-9F3E-7F119F81EC6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1D470FE-1333-43B0-9BE5-029725DF614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E0F24B3-E56C-4DA6-A478-2025A716722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4898EBE-4A7B-48A7-B5DF-243DDEAFAE9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36F952B-CB66-4F9E-BBA4-1D6AFB899AC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6039673-0494-4B67-B00E-76BB6B88121D}"/>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CDFAA8C-2F8C-4548-99C1-24E1FB43BFE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342653A-45CD-4447-81C4-4ED6711FA7B7}"/>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095645D-3EAD-4F07-9521-E950C563B91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8DD85DA-9B59-41E2-98BE-ECA5F2D83AB3}"/>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FC52E3A-173C-4518-BE07-832B1E0F796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D715BED-C876-4786-A213-6503EC3EBF3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BFD5F43-59E8-44D5-9D1B-5440377CCD7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174DBCE-F3D4-431C-85A7-D705D44032B7}"/>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90808A6-8486-4A4D-986F-726CC6F59B23}"/>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1AD9D70-0F82-47F7-ADC7-1F5646C70999}"/>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CEB4BF2-E040-42DD-A38E-5A41929A5FFF}"/>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1DC4F86-A07F-41C8-B034-5BD171811D9E}"/>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BE575AF-21C1-4790-9D22-FDF996DA755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4F7A11A-CBE6-41D3-8F68-A323B3D6882A}"/>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FC5280D-4C87-413E-8F60-8C12D9A15F94}"/>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91AF96E-7CA6-408F-A44D-2A2E9E7176F7}"/>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69BE024-CE4F-4A18-9115-59C9DEA1E55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8E4585E-F71B-451A-AF98-12C4BF287EE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899AD74-454D-4935-8946-8D64D82EE9D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84256ED-A20C-4606-B132-770292347BB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0BAD447-C51A-4E3A-AF6A-D25311B9A1B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9366EE3-68BF-40B2-8B78-DEFB12148A79}"/>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DD1B8E2-001A-4229-88D2-90BA641175B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826923B-1873-4CAF-9AC4-A2168251614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年度に策定した「焼津市公共施設保全計画」に基づき、計画的な施設の保全を行うことにより、施設維持や長寿命化、ライフサイクルコストの縮減を進めている。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の中でも低い水準にあるが、高度経済成長期に整備を進めた公共施設の老朽化が進行し、今後も増加していくものと見込まれる。一斉に大規模改修や更新の時期を迎えることから、個別再編による総量の縮減や改修の優先度を総合的に決定した計画的な更新等が、より一層重要にな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307632F-EA70-447F-BE6A-6C03C286D55F}"/>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720D833-C269-4A0A-8C8C-828C1303514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D3C7193-5FF4-493C-8BCA-247C2043E994}"/>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7A9651B5-CDCD-4812-A1FE-5BD1E921DA83}"/>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BD070F98-E5DB-4C37-9911-E79A1C1C8946}"/>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2D45C79E-1EFD-47DA-9B85-77F9A23237F4}"/>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836E16B7-EAAC-4D33-99D1-02B3F4C62F1E}"/>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80EB7A1-F521-4583-A4AD-05B584E8E354}"/>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4699554C-B663-4B33-9150-C139022938DF}"/>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44FF0E4A-BF80-4E14-95E7-2CA987FD43F2}"/>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714AB3C1-019E-4A95-A81A-627AFD8ECB39}"/>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6F15A39B-6974-4C02-9534-B2F31CE50B65}"/>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E1C0A095-0F28-436C-9137-EAB35474A273}"/>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334BCF1-BB63-46ED-BD55-73E3DD624073}"/>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114935</xdr:rowOff>
    </xdr:from>
    <xdr:to>
      <xdr:col>23</xdr:col>
      <xdr:colOff>85090</xdr:colOff>
      <xdr:row>34</xdr:row>
      <xdr:rowOff>53467</xdr:rowOff>
    </xdr:to>
    <xdr:cxnSp macro="">
      <xdr:nvCxnSpPr>
        <xdr:cNvPr id="63" name="直線コネクタ 62">
          <a:extLst>
            <a:ext uri="{FF2B5EF4-FFF2-40B4-BE49-F238E27FC236}">
              <a16:creationId xmlns:a16="http://schemas.microsoft.com/office/drawing/2014/main" id="{549CE3BD-504F-451B-9134-015B00ADCC32}"/>
            </a:ext>
          </a:extLst>
        </xdr:cNvPr>
        <xdr:cNvCxnSpPr/>
      </xdr:nvCxnSpPr>
      <xdr:spPr>
        <a:xfrm flipV="1">
          <a:off x="4760595" y="4915535"/>
          <a:ext cx="1270" cy="967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a:extLst>
            <a:ext uri="{FF2B5EF4-FFF2-40B4-BE49-F238E27FC236}">
              <a16:creationId xmlns:a16="http://schemas.microsoft.com/office/drawing/2014/main" id="{7FB2D785-6E03-4D1E-AD54-6EF3DCA440E0}"/>
            </a:ext>
          </a:extLst>
        </xdr:cNvPr>
        <xdr:cNvSpPr txBox="1"/>
      </xdr:nvSpPr>
      <xdr:spPr>
        <a:xfrm>
          <a:off x="4813300" y="588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a:extLst>
            <a:ext uri="{FF2B5EF4-FFF2-40B4-BE49-F238E27FC236}">
              <a16:creationId xmlns:a16="http://schemas.microsoft.com/office/drawing/2014/main" id="{4D55377B-CF5E-4125-86C1-C7793B1731E2}"/>
            </a:ext>
          </a:extLst>
        </xdr:cNvPr>
        <xdr:cNvCxnSpPr/>
      </xdr:nvCxnSpPr>
      <xdr:spPr>
        <a:xfrm>
          <a:off x="4673600" y="5882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61612</xdr:rowOff>
    </xdr:from>
    <xdr:ext cx="405111" cy="259045"/>
    <xdr:sp macro="" textlink="">
      <xdr:nvSpPr>
        <xdr:cNvPr id="66" name="有形固定資産減価償却率最大値テキスト">
          <a:extLst>
            <a:ext uri="{FF2B5EF4-FFF2-40B4-BE49-F238E27FC236}">
              <a16:creationId xmlns:a16="http://schemas.microsoft.com/office/drawing/2014/main" id="{933C4505-BE11-401E-BB68-C2CA804EF2BB}"/>
            </a:ext>
          </a:extLst>
        </xdr:cNvPr>
        <xdr:cNvSpPr txBox="1"/>
      </xdr:nvSpPr>
      <xdr:spPr>
        <a:xfrm>
          <a:off x="4813300" y="469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114935</xdr:rowOff>
    </xdr:from>
    <xdr:to>
      <xdr:col>23</xdr:col>
      <xdr:colOff>174625</xdr:colOff>
      <xdr:row>28</xdr:row>
      <xdr:rowOff>114935</xdr:rowOff>
    </xdr:to>
    <xdr:cxnSp macro="">
      <xdr:nvCxnSpPr>
        <xdr:cNvPr id="67" name="直線コネクタ 66">
          <a:extLst>
            <a:ext uri="{FF2B5EF4-FFF2-40B4-BE49-F238E27FC236}">
              <a16:creationId xmlns:a16="http://schemas.microsoft.com/office/drawing/2014/main" id="{13A33C43-2431-4B8D-AF6D-D9F16B3DC1AE}"/>
            </a:ext>
          </a:extLst>
        </xdr:cNvPr>
        <xdr:cNvCxnSpPr/>
      </xdr:nvCxnSpPr>
      <xdr:spPr>
        <a:xfrm>
          <a:off x="4673600" y="491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144</xdr:rowOff>
    </xdr:from>
    <xdr:ext cx="405111" cy="259045"/>
    <xdr:sp macro="" textlink="">
      <xdr:nvSpPr>
        <xdr:cNvPr id="68" name="有形固定資産減価償却率平均値テキスト">
          <a:extLst>
            <a:ext uri="{FF2B5EF4-FFF2-40B4-BE49-F238E27FC236}">
              <a16:creationId xmlns:a16="http://schemas.microsoft.com/office/drawing/2014/main" id="{085295F1-D13F-43C1-8FF3-680213D4C882}"/>
            </a:ext>
          </a:extLst>
        </xdr:cNvPr>
        <xdr:cNvSpPr txBox="1"/>
      </xdr:nvSpPr>
      <xdr:spPr>
        <a:xfrm>
          <a:off x="4813300" y="5486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21717</xdr:rowOff>
    </xdr:from>
    <xdr:to>
      <xdr:col>23</xdr:col>
      <xdr:colOff>136525</xdr:colOff>
      <xdr:row>32</xdr:row>
      <xdr:rowOff>123317</xdr:rowOff>
    </xdr:to>
    <xdr:sp macro="" textlink="">
      <xdr:nvSpPr>
        <xdr:cNvPr id="69" name="フローチャート: 判断 68">
          <a:extLst>
            <a:ext uri="{FF2B5EF4-FFF2-40B4-BE49-F238E27FC236}">
              <a16:creationId xmlns:a16="http://schemas.microsoft.com/office/drawing/2014/main" id="{73AB532F-C5B2-4313-A5F1-147761678523}"/>
            </a:ext>
          </a:extLst>
        </xdr:cNvPr>
        <xdr:cNvSpPr/>
      </xdr:nvSpPr>
      <xdr:spPr>
        <a:xfrm>
          <a:off x="4711700" y="550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128397</xdr:rowOff>
    </xdr:from>
    <xdr:to>
      <xdr:col>19</xdr:col>
      <xdr:colOff>187325</xdr:colOff>
      <xdr:row>32</xdr:row>
      <xdr:rowOff>58547</xdr:rowOff>
    </xdr:to>
    <xdr:sp macro="" textlink="">
      <xdr:nvSpPr>
        <xdr:cNvPr id="70" name="フローチャート: 判断 69">
          <a:extLst>
            <a:ext uri="{FF2B5EF4-FFF2-40B4-BE49-F238E27FC236}">
              <a16:creationId xmlns:a16="http://schemas.microsoft.com/office/drawing/2014/main" id="{958A13FA-7F27-4BFB-8D70-E6F7A104290F}"/>
            </a:ext>
          </a:extLst>
        </xdr:cNvPr>
        <xdr:cNvSpPr/>
      </xdr:nvSpPr>
      <xdr:spPr>
        <a:xfrm>
          <a:off x="4000500" y="544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119761</xdr:rowOff>
    </xdr:from>
    <xdr:to>
      <xdr:col>15</xdr:col>
      <xdr:colOff>187325</xdr:colOff>
      <xdr:row>32</xdr:row>
      <xdr:rowOff>49911</xdr:rowOff>
    </xdr:to>
    <xdr:sp macro="" textlink="">
      <xdr:nvSpPr>
        <xdr:cNvPr id="71" name="フローチャート: 判断 70">
          <a:extLst>
            <a:ext uri="{FF2B5EF4-FFF2-40B4-BE49-F238E27FC236}">
              <a16:creationId xmlns:a16="http://schemas.microsoft.com/office/drawing/2014/main" id="{8B969A50-9DA9-4146-AB7D-08416581B268}"/>
            </a:ext>
          </a:extLst>
        </xdr:cNvPr>
        <xdr:cNvSpPr/>
      </xdr:nvSpPr>
      <xdr:spPr>
        <a:xfrm>
          <a:off x="32385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a:extLst>
            <a:ext uri="{FF2B5EF4-FFF2-40B4-BE49-F238E27FC236}">
              <a16:creationId xmlns:a16="http://schemas.microsoft.com/office/drawing/2014/main" id="{27ACDE67-4BA2-4996-B87A-A5814A9CA680}"/>
            </a:ext>
          </a:extLst>
        </xdr:cNvPr>
        <xdr:cNvSpPr/>
      </xdr:nvSpPr>
      <xdr:spPr>
        <a:xfrm>
          <a:off x="2476500" y="536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161671</xdr:rowOff>
    </xdr:from>
    <xdr:to>
      <xdr:col>7</xdr:col>
      <xdr:colOff>187325</xdr:colOff>
      <xdr:row>31</xdr:row>
      <xdr:rowOff>91821</xdr:rowOff>
    </xdr:to>
    <xdr:sp macro="" textlink="">
      <xdr:nvSpPr>
        <xdr:cNvPr id="73" name="フローチャート: 判断 72">
          <a:extLst>
            <a:ext uri="{FF2B5EF4-FFF2-40B4-BE49-F238E27FC236}">
              <a16:creationId xmlns:a16="http://schemas.microsoft.com/office/drawing/2014/main" id="{78A1990B-F3E0-4BDE-B946-41C7C022060C}"/>
            </a:ext>
          </a:extLst>
        </xdr:cNvPr>
        <xdr:cNvSpPr/>
      </xdr:nvSpPr>
      <xdr:spPr>
        <a:xfrm>
          <a:off x="1714500" y="530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42B3D18-C956-4459-B689-5FA81F33196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0784301-EE7A-4784-8545-C0AAE27031D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3E335B3-F9E9-476C-AC7F-517482FE407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6C8BCF2-74DF-4AAB-ACED-3AE4101891F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DB55FA7-67E5-474A-AE15-037B8BBFFC3C}"/>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52451</xdr:rowOff>
    </xdr:from>
    <xdr:to>
      <xdr:col>23</xdr:col>
      <xdr:colOff>136525</xdr:colOff>
      <xdr:row>29</xdr:row>
      <xdr:rowOff>154051</xdr:rowOff>
    </xdr:to>
    <xdr:sp macro="" textlink="">
      <xdr:nvSpPr>
        <xdr:cNvPr id="79" name="楕円 78">
          <a:extLst>
            <a:ext uri="{FF2B5EF4-FFF2-40B4-BE49-F238E27FC236}">
              <a16:creationId xmlns:a16="http://schemas.microsoft.com/office/drawing/2014/main" id="{A60B4DBD-8389-40E5-8970-4389AD625C03}"/>
            </a:ext>
          </a:extLst>
        </xdr:cNvPr>
        <xdr:cNvSpPr/>
      </xdr:nvSpPr>
      <xdr:spPr>
        <a:xfrm>
          <a:off x="4711700" y="50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75328</xdr:rowOff>
    </xdr:from>
    <xdr:ext cx="405111" cy="259045"/>
    <xdr:sp macro="" textlink="">
      <xdr:nvSpPr>
        <xdr:cNvPr id="80" name="有形固定資産減価償却率該当値テキスト">
          <a:extLst>
            <a:ext uri="{FF2B5EF4-FFF2-40B4-BE49-F238E27FC236}">
              <a16:creationId xmlns:a16="http://schemas.microsoft.com/office/drawing/2014/main" id="{453ED348-C85A-4F18-A2ED-7C743FF5D8D0}"/>
            </a:ext>
          </a:extLst>
        </xdr:cNvPr>
        <xdr:cNvSpPr txBox="1"/>
      </xdr:nvSpPr>
      <xdr:spPr>
        <a:xfrm>
          <a:off x="4813300" y="4875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141859</xdr:rowOff>
    </xdr:from>
    <xdr:to>
      <xdr:col>19</xdr:col>
      <xdr:colOff>187325</xdr:colOff>
      <xdr:row>29</xdr:row>
      <xdr:rowOff>72009</xdr:rowOff>
    </xdr:to>
    <xdr:sp macro="" textlink="">
      <xdr:nvSpPr>
        <xdr:cNvPr id="81" name="楕円 80">
          <a:extLst>
            <a:ext uri="{FF2B5EF4-FFF2-40B4-BE49-F238E27FC236}">
              <a16:creationId xmlns:a16="http://schemas.microsoft.com/office/drawing/2014/main" id="{97F0D8E9-7907-4137-90C8-77A1352FE84F}"/>
            </a:ext>
          </a:extLst>
        </xdr:cNvPr>
        <xdr:cNvSpPr/>
      </xdr:nvSpPr>
      <xdr:spPr>
        <a:xfrm>
          <a:off x="4000500" y="49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21209</xdr:rowOff>
    </xdr:from>
    <xdr:to>
      <xdr:col>23</xdr:col>
      <xdr:colOff>85725</xdr:colOff>
      <xdr:row>29</xdr:row>
      <xdr:rowOff>103251</xdr:rowOff>
    </xdr:to>
    <xdr:cxnSp macro="">
      <xdr:nvCxnSpPr>
        <xdr:cNvPr id="82" name="直線コネクタ 81">
          <a:extLst>
            <a:ext uri="{FF2B5EF4-FFF2-40B4-BE49-F238E27FC236}">
              <a16:creationId xmlns:a16="http://schemas.microsoft.com/office/drawing/2014/main" id="{AECC7F34-9187-4C19-86E1-5F46E17D5697}"/>
            </a:ext>
          </a:extLst>
        </xdr:cNvPr>
        <xdr:cNvCxnSpPr/>
      </xdr:nvCxnSpPr>
      <xdr:spPr>
        <a:xfrm>
          <a:off x="4051300" y="4993259"/>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77089</xdr:rowOff>
    </xdr:from>
    <xdr:to>
      <xdr:col>15</xdr:col>
      <xdr:colOff>187325</xdr:colOff>
      <xdr:row>29</xdr:row>
      <xdr:rowOff>7239</xdr:rowOff>
    </xdr:to>
    <xdr:sp macro="" textlink="">
      <xdr:nvSpPr>
        <xdr:cNvPr id="83" name="楕円 82">
          <a:extLst>
            <a:ext uri="{FF2B5EF4-FFF2-40B4-BE49-F238E27FC236}">
              <a16:creationId xmlns:a16="http://schemas.microsoft.com/office/drawing/2014/main" id="{E5CDFB4A-003F-417E-A138-323C2A651D66}"/>
            </a:ext>
          </a:extLst>
        </xdr:cNvPr>
        <xdr:cNvSpPr/>
      </xdr:nvSpPr>
      <xdr:spPr>
        <a:xfrm>
          <a:off x="32385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127889</xdr:rowOff>
    </xdr:from>
    <xdr:to>
      <xdr:col>19</xdr:col>
      <xdr:colOff>136525</xdr:colOff>
      <xdr:row>29</xdr:row>
      <xdr:rowOff>21209</xdr:rowOff>
    </xdr:to>
    <xdr:cxnSp macro="">
      <xdr:nvCxnSpPr>
        <xdr:cNvPr id="84" name="直線コネクタ 83">
          <a:extLst>
            <a:ext uri="{FF2B5EF4-FFF2-40B4-BE49-F238E27FC236}">
              <a16:creationId xmlns:a16="http://schemas.microsoft.com/office/drawing/2014/main" id="{2996A7A2-FF1A-4087-A415-D7087B3AB522}"/>
            </a:ext>
          </a:extLst>
        </xdr:cNvPr>
        <xdr:cNvCxnSpPr/>
      </xdr:nvCxnSpPr>
      <xdr:spPr>
        <a:xfrm>
          <a:off x="3289300" y="4928489"/>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166497</xdr:rowOff>
    </xdr:from>
    <xdr:to>
      <xdr:col>11</xdr:col>
      <xdr:colOff>187325</xdr:colOff>
      <xdr:row>28</xdr:row>
      <xdr:rowOff>96647</xdr:rowOff>
    </xdr:to>
    <xdr:sp macro="" textlink="">
      <xdr:nvSpPr>
        <xdr:cNvPr id="85" name="楕円 84">
          <a:extLst>
            <a:ext uri="{FF2B5EF4-FFF2-40B4-BE49-F238E27FC236}">
              <a16:creationId xmlns:a16="http://schemas.microsoft.com/office/drawing/2014/main" id="{4E6690FC-BFFE-4130-917B-5F44893A3800}"/>
            </a:ext>
          </a:extLst>
        </xdr:cNvPr>
        <xdr:cNvSpPr/>
      </xdr:nvSpPr>
      <xdr:spPr>
        <a:xfrm>
          <a:off x="2476500" y="479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45847</xdr:rowOff>
    </xdr:from>
    <xdr:to>
      <xdr:col>15</xdr:col>
      <xdr:colOff>136525</xdr:colOff>
      <xdr:row>28</xdr:row>
      <xdr:rowOff>127889</xdr:rowOff>
    </xdr:to>
    <xdr:cxnSp macro="">
      <xdr:nvCxnSpPr>
        <xdr:cNvPr id="86" name="直線コネクタ 85">
          <a:extLst>
            <a:ext uri="{FF2B5EF4-FFF2-40B4-BE49-F238E27FC236}">
              <a16:creationId xmlns:a16="http://schemas.microsoft.com/office/drawing/2014/main" id="{5C29CDA1-B342-45AD-B272-CD773DE600AD}"/>
            </a:ext>
          </a:extLst>
        </xdr:cNvPr>
        <xdr:cNvCxnSpPr/>
      </xdr:nvCxnSpPr>
      <xdr:spPr>
        <a:xfrm>
          <a:off x="2527300" y="4846447"/>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101727</xdr:rowOff>
    </xdr:from>
    <xdr:to>
      <xdr:col>7</xdr:col>
      <xdr:colOff>187325</xdr:colOff>
      <xdr:row>28</xdr:row>
      <xdr:rowOff>31877</xdr:rowOff>
    </xdr:to>
    <xdr:sp macro="" textlink="">
      <xdr:nvSpPr>
        <xdr:cNvPr id="87" name="楕円 86">
          <a:extLst>
            <a:ext uri="{FF2B5EF4-FFF2-40B4-BE49-F238E27FC236}">
              <a16:creationId xmlns:a16="http://schemas.microsoft.com/office/drawing/2014/main" id="{FD55574F-DE4D-4A0A-9DC9-4320817DF777}"/>
            </a:ext>
          </a:extLst>
        </xdr:cNvPr>
        <xdr:cNvSpPr/>
      </xdr:nvSpPr>
      <xdr:spPr>
        <a:xfrm>
          <a:off x="1714500" y="47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152527</xdr:rowOff>
    </xdr:from>
    <xdr:to>
      <xdr:col>11</xdr:col>
      <xdr:colOff>136525</xdr:colOff>
      <xdr:row>28</xdr:row>
      <xdr:rowOff>45847</xdr:rowOff>
    </xdr:to>
    <xdr:cxnSp macro="">
      <xdr:nvCxnSpPr>
        <xdr:cNvPr id="88" name="直線コネクタ 87">
          <a:extLst>
            <a:ext uri="{FF2B5EF4-FFF2-40B4-BE49-F238E27FC236}">
              <a16:creationId xmlns:a16="http://schemas.microsoft.com/office/drawing/2014/main" id="{B13BDF67-CF58-4A74-816A-8ED2D40F4FAE}"/>
            </a:ext>
          </a:extLst>
        </xdr:cNvPr>
        <xdr:cNvCxnSpPr/>
      </xdr:nvCxnSpPr>
      <xdr:spPr>
        <a:xfrm>
          <a:off x="1765300" y="478167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49674</xdr:rowOff>
    </xdr:from>
    <xdr:ext cx="405111" cy="259045"/>
    <xdr:sp macro="" textlink="">
      <xdr:nvSpPr>
        <xdr:cNvPr id="89" name="n_1aveValue有形固定資産減価償却率">
          <a:extLst>
            <a:ext uri="{FF2B5EF4-FFF2-40B4-BE49-F238E27FC236}">
              <a16:creationId xmlns:a16="http://schemas.microsoft.com/office/drawing/2014/main" id="{F7E14FCD-76EE-4CF9-BC5B-14FAD1D03F03}"/>
            </a:ext>
          </a:extLst>
        </xdr:cNvPr>
        <xdr:cNvSpPr txBox="1"/>
      </xdr:nvSpPr>
      <xdr:spPr>
        <a:xfrm>
          <a:off x="3836044" y="553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41038</xdr:rowOff>
    </xdr:from>
    <xdr:ext cx="405111" cy="259045"/>
    <xdr:sp macro="" textlink="">
      <xdr:nvSpPr>
        <xdr:cNvPr id="90" name="n_2aveValue有形固定資産減価償却率">
          <a:extLst>
            <a:ext uri="{FF2B5EF4-FFF2-40B4-BE49-F238E27FC236}">
              <a16:creationId xmlns:a16="http://schemas.microsoft.com/office/drawing/2014/main" id="{EC2B4E72-CBB7-4BF4-9DF6-CC22C1272491}"/>
            </a:ext>
          </a:extLst>
        </xdr:cNvPr>
        <xdr:cNvSpPr txBox="1"/>
      </xdr:nvSpPr>
      <xdr:spPr>
        <a:xfrm>
          <a:off x="3086744" y="552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1" name="n_3aveValue有形固定資産減価償却率">
          <a:extLst>
            <a:ext uri="{FF2B5EF4-FFF2-40B4-BE49-F238E27FC236}">
              <a16:creationId xmlns:a16="http://schemas.microsoft.com/office/drawing/2014/main" id="{8DDC8409-1D04-4058-9902-1775619892C2}"/>
            </a:ext>
          </a:extLst>
        </xdr:cNvPr>
        <xdr:cNvSpPr txBox="1"/>
      </xdr:nvSpPr>
      <xdr:spPr>
        <a:xfrm>
          <a:off x="2324744" y="5458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82948</xdr:rowOff>
    </xdr:from>
    <xdr:ext cx="405111" cy="259045"/>
    <xdr:sp macro="" textlink="">
      <xdr:nvSpPr>
        <xdr:cNvPr id="92" name="n_4aveValue有形固定資産減価償却率">
          <a:extLst>
            <a:ext uri="{FF2B5EF4-FFF2-40B4-BE49-F238E27FC236}">
              <a16:creationId xmlns:a16="http://schemas.microsoft.com/office/drawing/2014/main" id="{5FAB470D-1C9C-43D7-8D4B-4C999290CBD0}"/>
            </a:ext>
          </a:extLst>
        </xdr:cNvPr>
        <xdr:cNvSpPr txBox="1"/>
      </xdr:nvSpPr>
      <xdr:spPr>
        <a:xfrm>
          <a:off x="1562744" y="539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88536</xdr:rowOff>
    </xdr:from>
    <xdr:ext cx="405111" cy="259045"/>
    <xdr:sp macro="" textlink="">
      <xdr:nvSpPr>
        <xdr:cNvPr id="93" name="n_1mainValue有形固定資産減価償却率">
          <a:extLst>
            <a:ext uri="{FF2B5EF4-FFF2-40B4-BE49-F238E27FC236}">
              <a16:creationId xmlns:a16="http://schemas.microsoft.com/office/drawing/2014/main" id="{16B5F686-B16E-4E9A-8D46-94F80555C641}"/>
            </a:ext>
          </a:extLst>
        </xdr:cNvPr>
        <xdr:cNvSpPr txBox="1"/>
      </xdr:nvSpPr>
      <xdr:spPr>
        <a:xfrm>
          <a:off x="3836044" y="471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23766</xdr:rowOff>
    </xdr:from>
    <xdr:ext cx="405111" cy="259045"/>
    <xdr:sp macro="" textlink="">
      <xdr:nvSpPr>
        <xdr:cNvPr id="94" name="n_2mainValue有形固定資産減価償却率">
          <a:extLst>
            <a:ext uri="{FF2B5EF4-FFF2-40B4-BE49-F238E27FC236}">
              <a16:creationId xmlns:a16="http://schemas.microsoft.com/office/drawing/2014/main" id="{3108D95E-913A-479F-815E-82AB8318E592}"/>
            </a:ext>
          </a:extLst>
        </xdr:cNvPr>
        <xdr:cNvSpPr txBox="1"/>
      </xdr:nvSpPr>
      <xdr:spPr>
        <a:xfrm>
          <a:off x="3086744" y="465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113174</xdr:rowOff>
    </xdr:from>
    <xdr:ext cx="405111" cy="259045"/>
    <xdr:sp macro="" textlink="">
      <xdr:nvSpPr>
        <xdr:cNvPr id="95" name="n_3mainValue有形固定資産減価償却率">
          <a:extLst>
            <a:ext uri="{FF2B5EF4-FFF2-40B4-BE49-F238E27FC236}">
              <a16:creationId xmlns:a16="http://schemas.microsoft.com/office/drawing/2014/main" id="{5DC89428-38C8-460A-BBC7-0362D032699F}"/>
            </a:ext>
          </a:extLst>
        </xdr:cNvPr>
        <xdr:cNvSpPr txBox="1"/>
      </xdr:nvSpPr>
      <xdr:spPr>
        <a:xfrm>
          <a:off x="2324744" y="4570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48404</xdr:rowOff>
    </xdr:from>
    <xdr:ext cx="405111" cy="259045"/>
    <xdr:sp macro="" textlink="">
      <xdr:nvSpPr>
        <xdr:cNvPr id="96" name="n_4mainValue有形固定資産減価償却率">
          <a:extLst>
            <a:ext uri="{FF2B5EF4-FFF2-40B4-BE49-F238E27FC236}">
              <a16:creationId xmlns:a16="http://schemas.microsoft.com/office/drawing/2014/main" id="{E093AE9E-458C-4117-8164-8EF12A0E3766}"/>
            </a:ext>
          </a:extLst>
        </xdr:cNvPr>
        <xdr:cNvSpPr txBox="1"/>
      </xdr:nvSpPr>
      <xdr:spPr>
        <a:xfrm>
          <a:off x="1562744" y="450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840567AE-39CB-44CD-87DE-B60C851D582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86608ED9-2D50-4CEB-AB39-96767AB0C75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37FED39-CA18-44D8-B75F-1CE4E5B229A7}"/>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63285672-5F40-4F00-9E5A-63C5DC7CE067}"/>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5A2AFE3C-3B6D-4459-9B92-DFD4800E734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F50B0A7A-C2A0-472C-87D0-5A6A47CE2056}"/>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C21CEEF0-89A2-47CF-AA72-3552C25018F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FEF6D79B-A143-48A4-9D23-0A4A15F56628}"/>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3B41AE64-42F0-4EB9-A945-DAC10851DC8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ADF6C87B-F56F-45FD-8625-73F47027423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A8E022BF-EBCF-4CDF-A5AA-8C3477DCC25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C8D34950-B742-45A8-B8D8-FC7EE8EA430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13B884BF-C3E1-40FE-911B-6E6FBCFBF57F}"/>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債務償還比率は、将来負担にあたる普通会計地方債残高の増加、組合等の地方債増加に伴う負担等見込額の増加が主な要因となり、昨年度より上昇し、類似団体内平均と比較しても高い水準となっている。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予定されている大規模事業に伴う、新規地方債の発行及び基金の取り崩しにより更に上昇することも見込まれるため、より一層、自主財源の確保、無駄な経費の見直し、基金の適正管理等を推進し、持続可能な財政運営に努める。</a:t>
          </a:r>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48FB66AD-E929-48F2-9DBE-9E83D9EEAB5F}"/>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D3D66097-C34D-4341-8E92-760F524CE161}"/>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B40E8A96-7B4C-4AD6-82C9-F17B78A52F8B}"/>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438C915D-B661-4792-A596-206D62A8C40A}"/>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21930E67-E338-4CAB-A8FF-A2258D25976C}"/>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62A4DDC4-611A-44C9-AEE6-5C96188FE58E}"/>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5F22792F-A52C-43DD-9548-5E0120B5F7AD}"/>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6B8628D0-39E4-449D-B7E6-B332C9A0E797}"/>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D8179F87-3A5A-4F4E-AA57-229AF6169166}"/>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83BBCA4-1464-44FB-A5D7-8F1C42AA890B}"/>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3588E584-FCE2-463F-9464-D3031A851634}"/>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7FE67D92-7731-4D52-999C-95E6A02906A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B43C5CEB-E17D-4772-8E1E-84FBE3A7F9C3}"/>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8140CDE4-39B2-4019-9172-B5F2C77F9D1C}"/>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A5EE1D70-7EEA-411F-83AA-FBDA9C34377B}"/>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5" name="直線コネクタ 124">
          <a:extLst>
            <a:ext uri="{FF2B5EF4-FFF2-40B4-BE49-F238E27FC236}">
              <a16:creationId xmlns:a16="http://schemas.microsoft.com/office/drawing/2014/main" id="{B66E5EF4-3DDA-4866-8B03-F82689458E4A}"/>
            </a:ext>
          </a:extLst>
        </xdr:cNvPr>
        <xdr:cNvCxnSpPr/>
      </xdr:nvCxnSpPr>
      <xdr:spPr>
        <a:xfrm flipV="1">
          <a:off x="14793595" y="4541308"/>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6" name="債務償還比率最小値テキスト">
          <a:extLst>
            <a:ext uri="{FF2B5EF4-FFF2-40B4-BE49-F238E27FC236}">
              <a16:creationId xmlns:a16="http://schemas.microsoft.com/office/drawing/2014/main" id="{DB21861F-2674-4943-BCF6-9EEDA5F3E467}"/>
            </a:ext>
          </a:extLst>
        </xdr:cNvPr>
        <xdr:cNvSpPr txBox="1"/>
      </xdr:nvSpPr>
      <xdr:spPr>
        <a:xfrm>
          <a:off x="14846300" y="5809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7" name="直線コネクタ 126">
          <a:extLst>
            <a:ext uri="{FF2B5EF4-FFF2-40B4-BE49-F238E27FC236}">
              <a16:creationId xmlns:a16="http://schemas.microsoft.com/office/drawing/2014/main" id="{B52B9219-1795-4EB5-9AC6-28BE99D0C95A}"/>
            </a:ext>
          </a:extLst>
        </xdr:cNvPr>
        <xdr:cNvCxnSpPr/>
      </xdr:nvCxnSpPr>
      <xdr:spPr>
        <a:xfrm>
          <a:off x="14706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2AA1BAFD-5E6D-4AB1-B0AD-0C36BBC2510A}"/>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11918DE4-009F-4238-B56B-09DBCBEBDA51}"/>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30" name="債務償還比率平均値テキスト">
          <a:extLst>
            <a:ext uri="{FF2B5EF4-FFF2-40B4-BE49-F238E27FC236}">
              <a16:creationId xmlns:a16="http://schemas.microsoft.com/office/drawing/2014/main" id="{08DB1704-9996-4CD6-A009-361E20F9904B}"/>
            </a:ext>
          </a:extLst>
        </xdr:cNvPr>
        <xdr:cNvSpPr txBox="1"/>
      </xdr:nvSpPr>
      <xdr:spPr>
        <a:xfrm>
          <a:off x="14846300" y="5016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1" name="フローチャート: 判断 130">
          <a:extLst>
            <a:ext uri="{FF2B5EF4-FFF2-40B4-BE49-F238E27FC236}">
              <a16:creationId xmlns:a16="http://schemas.microsoft.com/office/drawing/2014/main" id="{62DD438F-AB41-4E71-944F-749CF02DB925}"/>
            </a:ext>
          </a:extLst>
        </xdr:cNvPr>
        <xdr:cNvSpPr/>
      </xdr:nvSpPr>
      <xdr:spPr>
        <a:xfrm>
          <a:off x="14744700" y="516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2" name="フローチャート: 判断 131">
          <a:extLst>
            <a:ext uri="{FF2B5EF4-FFF2-40B4-BE49-F238E27FC236}">
              <a16:creationId xmlns:a16="http://schemas.microsoft.com/office/drawing/2014/main" id="{254C9F20-941E-468B-B86C-B6FEB2AECBC7}"/>
            </a:ext>
          </a:extLst>
        </xdr:cNvPr>
        <xdr:cNvSpPr/>
      </xdr:nvSpPr>
      <xdr:spPr>
        <a:xfrm>
          <a:off x="140335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3" name="フローチャート: 判断 132">
          <a:extLst>
            <a:ext uri="{FF2B5EF4-FFF2-40B4-BE49-F238E27FC236}">
              <a16:creationId xmlns:a16="http://schemas.microsoft.com/office/drawing/2014/main" id="{AAE776CC-B4B4-4ED0-90EA-FE4A3E368796}"/>
            </a:ext>
          </a:extLst>
        </xdr:cNvPr>
        <xdr:cNvSpPr/>
      </xdr:nvSpPr>
      <xdr:spPr>
        <a:xfrm>
          <a:off x="13271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4" name="フローチャート: 判断 133">
          <a:extLst>
            <a:ext uri="{FF2B5EF4-FFF2-40B4-BE49-F238E27FC236}">
              <a16:creationId xmlns:a16="http://schemas.microsoft.com/office/drawing/2014/main" id="{824A15EB-3DD3-483E-A1B4-C716F8C6871E}"/>
            </a:ext>
          </a:extLst>
        </xdr:cNvPr>
        <xdr:cNvSpPr/>
      </xdr:nvSpPr>
      <xdr:spPr>
        <a:xfrm>
          <a:off x="12509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5" name="フローチャート: 判断 134">
          <a:extLst>
            <a:ext uri="{FF2B5EF4-FFF2-40B4-BE49-F238E27FC236}">
              <a16:creationId xmlns:a16="http://schemas.microsoft.com/office/drawing/2014/main" id="{AACEF314-D577-434B-83E3-F608E99CC989}"/>
            </a:ext>
          </a:extLst>
        </xdr:cNvPr>
        <xdr:cNvSpPr/>
      </xdr:nvSpPr>
      <xdr:spPr>
        <a:xfrm>
          <a:off x="11747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14AE4C56-0719-4AC0-ACC5-F95411CEE403}"/>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237F268-F2BB-4E01-A260-2FFD07AE616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C96D2F9-59D2-477C-8EFB-04A41B95FA3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8E230D7-39F6-4CE1-8543-D15744FCEBB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A6F823F-3575-4B26-9994-E1975424903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77710</xdr:rowOff>
    </xdr:from>
    <xdr:to>
      <xdr:col>76</xdr:col>
      <xdr:colOff>73025</xdr:colOff>
      <xdr:row>31</xdr:row>
      <xdr:rowOff>7860</xdr:rowOff>
    </xdr:to>
    <xdr:sp macro="" textlink="">
      <xdr:nvSpPr>
        <xdr:cNvPr id="141" name="楕円 140">
          <a:extLst>
            <a:ext uri="{FF2B5EF4-FFF2-40B4-BE49-F238E27FC236}">
              <a16:creationId xmlns:a16="http://schemas.microsoft.com/office/drawing/2014/main" id="{B443CC9A-7D90-4360-9BB2-DB65FE05555D}"/>
            </a:ext>
          </a:extLst>
        </xdr:cNvPr>
        <xdr:cNvSpPr/>
      </xdr:nvSpPr>
      <xdr:spPr>
        <a:xfrm>
          <a:off x="14744700" y="52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56137</xdr:rowOff>
    </xdr:from>
    <xdr:ext cx="469744" cy="259045"/>
    <xdr:sp macro="" textlink="">
      <xdr:nvSpPr>
        <xdr:cNvPr id="142" name="債務償還比率該当値テキスト">
          <a:extLst>
            <a:ext uri="{FF2B5EF4-FFF2-40B4-BE49-F238E27FC236}">
              <a16:creationId xmlns:a16="http://schemas.microsoft.com/office/drawing/2014/main" id="{D197455D-6AE5-4410-8D24-F8CA4CE6A118}"/>
            </a:ext>
          </a:extLst>
        </xdr:cNvPr>
        <xdr:cNvSpPr txBox="1"/>
      </xdr:nvSpPr>
      <xdr:spPr>
        <a:xfrm>
          <a:off x="14846300" y="519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77160</xdr:rowOff>
    </xdr:from>
    <xdr:to>
      <xdr:col>72</xdr:col>
      <xdr:colOff>123825</xdr:colOff>
      <xdr:row>30</xdr:row>
      <xdr:rowOff>7310</xdr:rowOff>
    </xdr:to>
    <xdr:sp macro="" textlink="">
      <xdr:nvSpPr>
        <xdr:cNvPr id="143" name="楕円 142">
          <a:extLst>
            <a:ext uri="{FF2B5EF4-FFF2-40B4-BE49-F238E27FC236}">
              <a16:creationId xmlns:a16="http://schemas.microsoft.com/office/drawing/2014/main" id="{02A6A23F-3D15-44D7-9F86-0B1212FCC11F}"/>
            </a:ext>
          </a:extLst>
        </xdr:cNvPr>
        <xdr:cNvSpPr/>
      </xdr:nvSpPr>
      <xdr:spPr>
        <a:xfrm>
          <a:off x="14033500" y="504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127960</xdr:rowOff>
    </xdr:from>
    <xdr:to>
      <xdr:col>76</xdr:col>
      <xdr:colOff>22225</xdr:colOff>
      <xdr:row>30</xdr:row>
      <xdr:rowOff>128510</xdr:rowOff>
    </xdr:to>
    <xdr:cxnSp macro="">
      <xdr:nvCxnSpPr>
        <xdr:cNvPr id="144" name="直線コネクタ 143">
          <a:extLst>
            <a:ext uri="{FF2B5EF4-FFF2-40B4-BE49-F238E27FC236}">
              <a16:creationId xmlns:a16="http://schemas.microsoft.com/office/drawing/2014/main" id="{21680D15-EF0B-4D2F-ABF8-327A7886C02F}"/>
            </a:ext>
          </a:extLst>
        </xdr:cNvPr>
        <xdr:cNvCxnSpPr/>
      </xdr:nvCxnSpPr>
      <xdr:spPr>
        <a:xfrm>
          <a:off x="14084300" y="5100010"/>
          <a:ext cx="711200" cy="17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58208</xdr:rowOff>
    </xdr:from>
    <xdr:to>
      <xdr:col>68</xdr:col>
      <xdr:colOff>123825</xdr:colOff>
      <xdr:row>29</xdr:row>
      <xdr:rowOff>159808</xdr:rowOff>
    </xdr:to>
    <xdr:sp macro="" textlink="">
      <xdr:nvSpPr>
        <xdr:cNvPr id="145" name="楕円 144">
          <a:extLst>
            <a:ext uri="{FF2B5EF4-FFF2-40B4-BE49-F238E27FC236}">
              <a16:creationId xmlns:a16="http://schemas.microsoft.com/office/drawing/2014/main" id="{D6F1BBCA-C178-40E6-9EDE-D7D27F0EB98D}"/>
            </a:ext>
          </a:extLst>
        </xdr:cNvPr>
        <xdr:cNvSpPr/>
      </xdr:nvSpPr>
      <xdr:spPr>
        <a:xfrm>
          <a:off x="13271500" y="50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109008</xdr:rowOff>
    </xdr:from>
    <xdr:to>
      <xdr:col>72</xdr:col>
      <xdr:colOff>73025</xdr:colOff>
      <xdr:row>29</xdr:row>
      <xdr:rowOff>127960</xdr:rowOff>
    </xdr:to>
    <xdr:cxnSp macro="">
      <xdr:nvCxnSpPr>
        <xdr:cNvPr id="146" name="直線コネクタ 145">
          <a:extLst>
            <a:ext uri="{FF2B5EF4-FFF2-40B4-BE49-F238E27FC236}">
              <a16:creationId xmlns:a16="http://schemas.microsoft.com/office/drawing/2014/main" id="{3B8119F1-A5F3-44D1-8E35-BFAE2CB6978C}"/>
            </a:ext>
          </a:extLst>
        </xdr:cNvPr>
        <xdr:cNvCxnSpPr/>
      </xdr:nvCxnSpPr>
      <xdr:spPr>
        <a:xfrm>
          <a:off x="13322300" y="5081058"/>
          <a:ext cx="762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79439</xdr:rowOff>
    </xdr:from>
    <xdr:to>
      <xdr:col>64</xdr:col>
      <xdr:colOff>123825</xdr:colOff>
      <xdr:row>30</xdr:row>
      <xdr:rowOff>9589</xdr:rowOff>
    </xdr:to>
    <xdr:sp macro="" textlink="">
      <xdr:nvSpPr>
        <xdr:cNvPr id="147" name="楕円 146">
          <a:extLst>
            <a:ext uri="{FF2B5EF4-FFF2-40B4-BE49-F238E27FC236}">
              <a16:creationId xmlns:a16="http://schemas.microsoft.com/office/drawing/2014/main" id="{8FC8B5A5-F386-47EE-8400-28A862A42D57}"/>
            </a:ext>
          </a:extLst>
        </xdr:cNvPr>
        <xdr:cNvSpPr/>
      </xdr:nvSpPr>
      <xdr:spPr>
        <a:xfrm>
          <a:off x="12509500" y="50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109008</xdr:rowOff>
    </xdr:from>
    <xdr:to>
      <xdr:col>68</xdr:col>
      <xdr:colOff>73025</xdr:colOff>
      <xdr:row>29</xdr:row>
      <xdr:rowOff>130239</xdr:rowOff>
    </xdr:to>
    <xdr:cxnSp macro="">
      <xdr:nvCxnSpPr>
        <xdr:cNvPr id="148" name="直線コネクタ 147">
          <a:extLst>
            <a:ext uri="{FF2B5EF4-FFF2-40B4-BE49-F238E27FC236}">
              <a16:creationId xmlns:a16="http://schemas.microsoft.com/office/drawing/2014/main" id="{CE3C5987-C100-4F01-90C2-137D931543C5}"/>
            </a:ext>
          </a:extLst>
        </xdr:cNvPr>
        <xdr:cNvCxnSpPr/>
      </xdr:nvCxnSpPr>
      <xdr:spPr>
        <a:xfrm flipV="1">
          <a:off x="12560300" y="5081058"/>
          <a:ext cx="762000" cy="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41056</xdr:rowOff>
    </xdr:from>
    <xdr:to>
      <xdr:col>60</xdr:col>
      <xdr:colOff>123825</xdr:colOff>
      <xdr:row>29</xdr:row>
      <xdr:rowOff>142656</xdr:rowOff>
    </xdr:to>
    <xdr:sp macro="" textlink="">
      <xdr:nvSpPr>
        <xdr:cNvPr id="149" name="楕円 148">
          <a:extLst>
            <a:ext uri="{FF2B5EF4-FFF2-40B4-BE49-F238E27FC236}">
              <a16:creationId xmlns:a16="http://schemas.microsoft.com/office/drawing/2014/main" id="{C5CA3654-6ADC-4D5A-BDE1-432AC981BBBD}"/>
            </a:ext>
          </a:extLst>
        </xdr:cNvPr>
        <xdr:cNvSpPr/>
      </xdr:nvSpPr>
      <xdr:spPr>
        <a:xfrm>
          <a:off x="11747500" y="50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91856</xdr:rowOff>
    </xdr:from>
    <xdr:to>
      <xdr:col>64</xdr:col>
      <xdr:colOff>73025</xdr:colOff>
      <xdr:row>29</xdr:row>
      <xdr:rowOff>130239</xdr:rowOff>
    </xdr:to>
    <xdr:cxnSp macro="">
      <xdr:nvCxnSpPr>
        <xdr:cNvPr id="150" name="直線コネクタ 149">
          <a:extLst>
            <a:ext uri="{FF2B5EF4-FFF2-40B4-BE49-F238E27FC236}">
              <a16:creationId xmlns:a16="http://schemas.microsoft.com/office/drawing/2014/main" id="{E90EA8FC-4C8B-4451-9B2C-7BF3B42CF9F2}"/>
            </a:ext>
          </a:extLst>
        </xdr:cNvPr>
        <xdr:cNvCxnSpPr/>
      </xdr:nvCxnSpPr>
      <xdr:spPr>
        <a:xfrm>
          <a:off x="11798300" y="5063906"/>
          <a:ext cx="7620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51" name="n_1aveValue債務償還比率">
          <a:extLst>
            <a:ext uri="{FF2B5EF4-FFF2-40B4-BE49-F238E27FC236}">
              <a16:creationId xmlns:a16="http://schemas.microsoft.com/office/drawing/2014/main" id="{22418C3A-B7E3-4F71-92C8-0364CAA8CB05}"/>
            </a:ext>
          </a:extLst>
        </xdr:cNvPr>
        <xdr:cNvSpPr txBox="1"/>
      </xdr:nvSpPr>
      <xdr:spPr>
        <a:xfrm>
          <a:off x="13836727" y="522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52" name="n_2aveValue債務償還比率">
          <a:extLst>
            <a:ext uri="{FF2B5EF4-FFF2-40B4-BE49-F238E27FC236}">
              <a16:creationId xmlns:a16="http://schemas.microsoft.com/office/drawing/2014/main" id="{F389EEAD-B6B2-47AA-ADD4-E9EABB01C84B}"/>
            </a:ext>
          </a:extLst>
        </xdr:cNvPr>
        <xdr:cNvSpPr txBox="1"/>
      </xdr:nvSpPr>
      <xdr:spPr>
        <a:xfrm>
          <a:off x="13087427" y="520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53" name="n_3aveValue債務償還比率">
          <a:extLst>
            <a:ext uri="{FF2B5EF4-FFF2-40B4-BE49-F238E27FC236}">
              <a16:creationId xmlns:a16="http://schemas.microsoft.com/office/drawing/2014/main" id="{BC14B42C-482F-4154-96DA-531C68178827}"/>
            </a:ext>
          </a:extLst>
        </xdr:cNvPr>
        <xdr:cNvSpPr txBox="1"/>
      </xdr:nvSpPr>
      <xdr:spPr>
        <a:xfrm>
          <a:off x="12325427" y="522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54" name="n_4aveValue債務償還比率">
          <a:extLst>
            <a:ext uri="{FF2B5EF4-FFF2-40B4-BE49-F238E27FC236}">
              <a16:creationId xmlns:a16="http://schemas.microsoft.com/office/drawing/2014/main" id="{DB7EA5A0-59AF-48A1-B2AC-4761EA67A494}"/>
            </a:ext>
          </a:extLst>
        </xdr:cNvPr>
        <xdr:cNvSpPr txBox="1"/>
      </xdr:nvSpPr>
      <xdr:spPr>
        <a:xfrm>
          <a:off x="11563427" y="52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23837</xdr:rowOff>
    </xdr:from>
    <xdr:ext cx="469744" cy="259045"/>
    <xdr:sp macro="" textlink="">
      <xdr:nvSpPr>
        <xdr:cNvPr id="155" name="n_1mainValue債務償還比率">
          <a:extLst>
            <a:ext uri="{FF2B5EF4-FFF2-40B4-BE49-F238E27FC236}">
              <a16:creationId xmlns:a16="http://schemas.microsoft.com/office/drawing/2014/main" id="{73A1759E-97E0-46C3-8E5B-801342B51470}"/>
            </a:ext>
          </a:extLst>
        </xdr:cNvPr>
        <xdr:cNvSpPr txBox="1"/>
      </xdr:nvSpPr>
      <xdr:spPr>
        <a:xfrm>
          <a:off x="13836727" y="482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4885</xdr:rowOff>
    </xdr:from>
    <xdr:ext cx="469744" cy="259045"/>
    <xdr:sp macro="" textlink="">
      <xdr:nvSpPr>
        <xdr:cNvPr id="156" name="n_2mainValue債務償還比率">
          <a:extLst>
            <a:ext uri="{FF2B5EF4-FFF2-40B4-BE49-F238E27FC236}">
              <a16:creationId xmlns:a16="http://schemas.microsoft.com/office/drawing/2014/main" id="{94F0435B-ACED-49FE-A59F-8989856BF51A}"/>
            </a:ext>
          </a:extLst>
        </xdr:cNvPr>
        <xdr:cNvSpPr txBox="1"/>
      </xdr:nvSpPr>
      <xdr:spPr>
        <a:xfrm>
          <a:off x="13087427" y="480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26116</xdr:rowOff>
    </xdr:from>
    <xdr:ext cx="469744" cy="259045"/>
    <xdr:sp macro="" textlink="">
      <xdr:nvSpPr>
        <xdr:cNvPr id="157" name="n_3mainValue債務償還比率">
          <a:extLst>
            <a:ext uri="{FF2B5EF4-FFF2-40B4-BE49-F238E27FC236}">
              <a16:creationId xmlns:a16="http://schemas.microsoft.com/office/drawing/2014/main" id="{B49A84A5-B547-439A-92EE-1E4831B4DFFC}"/>
            </a:ext>
          </a:extLst>
        </xdr:cNvPr>
        <xdr:cNvSpPr txBox="1"/>
      </xdr:nvSpPr>
      <xdr:spPr>
        <a:xfrm>
          <a:off x="12325427" y="48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159183</xdr:rowOff>
    </xdr:from>
    <xdr:ext cx="469744" cy="259045"/>
    <xdr:sp macro="" textlink="">
      <xdr:nvSpPr>
        <xdr:cNvPr id="158" name="n_4mainValue債務償還比率">
          <a:extLst>
            <a:ext uri="{FF2B5EF4-FFF2-40B4-BE49-F238E27FC236}">
              <a16:creationId xmlns:a16="http://schemas.microsoft.com/office/drawing/2014/main" id="{C7467531-6774-4A51-B2C5-B6D057FC94B8}"/>
            </a:ext>
          </a:extLst>
        </xdr:cNvPr>
        <xdr:cNvSpPr txBox="1"/>
      </xdr:nvSpPr>
      <xdr:spPr>
        <a:xfrm>
          <a:off x="11563427" y="478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19B0F440-5466-4ED1-8A83-E459A902908F}"/>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3A317231-051D-470B-99D7-4E4AD9A36506}"/>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4D982188-6EB6-4B4C-8208-3DCABF006D2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21AFDF4C-3B68-47A5-8972-48B8442E8D05}"/>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6249BF08-FB3F-4BF6-9861-EC9625BD082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3FF63E-DA6F-43D4-AE31-6E13A7E41E4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44C979-9525-45C8-B939-E19E4535DE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1EDE90-F24B-40E8-BB41-B54DC54672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13A678-7A96-455B-B10D-914B5835D4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E0EC134-2FBF-4B1B-B232-B946405A9E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F38D2E-4273-40A1-BA47-8247307A7B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435A793-3F1F-4C6C-BC4B-9E77F51D381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8513DC1-613C-444C-BF6C-A459697090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23CD213-3859-4EE8-A7CF-ADFE86D358F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C621ABE-D01D-4E90-8BC8-8485AC5216A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BD2CEA-DA24-4A12-B8F9-35C107C77BB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138,921
134,212
70.31
76,945,918
72,738,026
2,357,687
27,758,936
51,840,258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594FF19-8F69-43ED-A299-CCC98B3860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42FEEF-D06E-415C-8F75-887DDF7AB95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1637F01-6BB2-477C-9FAA-FDB5C35130C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1B6551-6C2F-4FEC-A84B-59C6511259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1B313F-DE39-4940-B0B4-AF3F2DC1D6D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962E304-9B92-4852-885F-8EAAF6FC0CA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5F7681-068A-4FED-9E20-8CA1A943FA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AD4556-E4ED-4261-B4E6-B77E638D7CF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9EEF87-5572-48BA-94C3-FDDDD86ECD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FE2B80-25AA-4536-96AD-485FCB39D35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5AC4134-116C-42CE-9AAC-C1945BAAA0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8D6485-FD81-47AF-AF29-FDC207B518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5E16C83-86C7-48EF-89C2-3FBB6EE7CCC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57E7DA9-8CE3-4314-8BBD-1270C1475E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D34FCA9-C207-435B-9D3C-910C1DF81B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AED2AF-E114-4E00-84C7-88B3E34A44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0CDD429-C272-407A-82A4-188E227A666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B56CA6-3B1C-4BFB-8CB4-E333346E4C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03C235A-86DF-4A01-A280-6B0525C6A01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4028865-0372-4B31-A071-A838951DC3F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DDC8FB-8F3E-420B-9A18-875C531B689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F9400F0-C14F-4A9B-92EE-41E6236170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9D79165-91B6-4D07-9CDF-71A44A38959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B5D7197-09EC-4514-A4CD-29825691588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930CDB6-2DD8-4900-870B-2ADA8DA84D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2BEA005-8BEB-42A4-A866-FFCC2756B9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0EBA3C7-AD07-4EEC-8562-16668BC5E38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F79B532-0B1C-4C0B-94C9-1ACD4A670D1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A081840-9D39-42A8-B7D7-423C58258A9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6D7A954-D5AD-4A3A-8272-2F96924876A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DAAC167-FAD3-4EE4-B5D4-F4616B66B78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0CEA7D8-FAFB-4E4B-9335-71D804B02B4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3F7F268-9B8A-401A-8F41-462ECA2EFC5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E2D3D4FE-8F4B-483B-A2A1-44674E4DE59B}"/>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5780A63-2AB0-47EC-936E-DA92D744875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B07D138D-F107-4506-BAA7-6291D227ED6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74E87A4-874A-48E9-95C8-769582CBE15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67619A2-CE6B-4179-8E93-4B489CFF974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700CE6D-ECAE-482C-AEE0-380796079AD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72E84416-532A-49EC-96A6-58F66BD56B9D}"/>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7DD8CC3-A656-4065-AAB4-EEE8103063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D1AFDAEC-B59B-4CD7-BBA6-CF316C01F72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AA82A7E-13F4-49EF-B4BB-890A626552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6EEF6BE2-CB5D-47DB-AE56-BA67DB4C1965}"/>
            </a:ext>
          </a:extLst>
        </xdr:cNvPr>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50724203-E146-49A6-81CB-A5FD2A8FCD02}"/>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3EE496D8-FB7B-4F0C-9CE6-4A0C275F5828}"/>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37C96B92-0080-4C3F-8848-F83FA8F8C1A9}"/>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a:extLst>
            <a:ext uri="{FF2B5EF4-FFF2-40B4-BE49-F238E27FC236}">
              <a16:creationId xmlns:a16="http://schemas.microsoft.com/office/drawing/2014/main" id="{C01C2810-01C3-4C8A-987F-6D3F7C68687F}"/>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a:extLst>
            <a:ext uri="{FF2B5EF4-FFF2-40B4-BE49-F238E27FC236}">
              <a16:creationId xmlns:a16="http://schemas.microsoft.com/office/drawing/2014/main" id="{ED286202-2416-462E-AB67-C5BE71FFAFA4}"/>
            </a:ext>
          </a:extLst>
        </xdr:cNvPr>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a:extLst>
            <a:ext uri="{FF2B5EF4-FFF2-40B4-BE49-F238E27FC236}">
              <a16:creationId xmlns:a16="http://schemas.microsoft.com/office/drawing/2014/main" id="{4AEE66A6-E73C-41AF-B573-14BD6DD3BC9A}"/>
            </a:ext>
          </a:extLst>
        </xdr:cNvPr>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a:extLst>
            <a:ext uri="{FF2B5EF4-FFF2-40B4-BE49-F238E27FC236}">
              <a16:creationId xmlns:a16="http://schemas.microsoft.com/office/drawing/2014/main" id="{6D366A67-BD5C-4211-88FC-A55B45B91317}"/>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a:extLst>
            <a:ext uri="{FF2B5EF4-FFF2-40B4-BE49-F238E27FC236}">
              <a16:creationId xmlns:a16="http://schemas.microsoft.com/office/drawing/2014/main" id="{20626DD2-323F-4689-9FE1-EB90198F5DEC}"/>
            </a:ext>
          </a:extLst>
        </xdr:cNvPr>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a:extLst>
            <a:ext uri="{FF2B5EF4-FFF2-40B4-BE49-F238E27FC236}">
              <a16:creationId xmlns:a16="http://schemas.microsoft.com/office/drawing/2014/main" id="{FC73B236-0D10-44EA-9FC8-6B025E47C604}"/>
            </a:ext>
          </a:extLst>
        </xdr:cNvPr>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19F7F2E7-67B6-4F25-8E5D-9FFA96958A46}"/>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275C188-87DA-484A-ABF8-50958DE491D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CB09AA4-4767-4C2F-B046-FB9918FE47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1A6A6B9-B1A9-4F4E-838B-F8CB9B68552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C95B231-CF60-4AF2-8729-0739131A3A7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095D103-265E-454E-AC51-FCA16C4470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151130</xdr:rowOff>
    </xdr:from>
    <xdr:to>
      <xdr:col>24</xdr:col>
      <xdr:colOff>114300</xdr:colOff>
      <xdr:row>34</xdr:row>
      <xdr:rowOff>81280</xdr:rowOff>
    </xdr:to>
    <xdr:sp macro="" textlink="">
      <xdr:nvSpPr>
        <xdr:cNvPr id="71" name="楕円 70">
          <a:extLst>
            <a:ext uri="{FF2B5EF4-FFF2-40B4-BE49-F238E27FC236}">
              <a16:creationId xmlns:a16="http://schemas.microsoft.com/office/drawing/2014/main" id="{301D7C93-BCF7-4397-9564-93EF8CAEB5F6}"/>
            </a:ext>
          </a:extLst>
        </xdr:cNvPr>
        <xdr:cNvSpPr/>
      </xdr:nvSpPr>
      <xdr:spPr>
        <a:xfrm>
          <a:off x="4584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104157</xdr:rowOff>
    </xdr:from>
    <xdr:ext cx="405111" cy="259045"/>
    <xdr:sp macro="" textlink="">
      <xdr:nvSpPr>
        <xdr:cNvPr id="72" name="【道路】&#10;有形固定資産減価償却率該当値テキスト">
          <a:extLst>
            <a:ext uri="{FF2B5EF4-FFF2-40B4-BE49-F238E27FC236}">
              <a16:creationId xmlns:a16="http://schemas.microsoft.com/office/drawing/2014/main" id="{F250B231-F05D-4BDC-9CC0-EAEE346E7EC1}"/>
            </a:ext>
          </a:extLst>
        </xdr:cNvPr>
        <xdr:cNvSpPr txBox="1"/>
      </xdr:nvSpPr>
      <xdr:spPr>
        <a:xfrm>
          <a:off x="4673600" y="576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105410</xdr:rowOff>
    </xdr:from>
    <xdr:to>
      <xdr:col>20</xdr:col>
      <xdr:colOff>38100</xdr:colOff>
      <xdr:row>34</xdr:row>
      <xdr:rowOff>35560</xdr:rowOff>
    </xdr:to>
    <xdr:sp macro="" textlink="">
      <xdr:nvSpPr>
        <xdr:cNvPr id="73" name="楕円 72">
          <a:extLst>
            <a:ext uri="{FF2B5EF4-FFF2-40B4-BE49-F238E27FC236}">
              <a16:creationId xmlns:a16="http://schemas.microsoft.com/office/drawing/2014/main" id="{989513EE-B48F-482A-A514-5E85751BD382}"/>
            </a:ext>
          </a:extLst>
        </xdr:cNvPr>
        <xdr:cNvSpPr/>
      </xdr:nvSpPr>
      <xdr:spPr>
        <a:xfrm>
          <a:off x="3746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156210</xdr:rowOff>
    </xdr:from>
    <xdr:to>
      <xdr:col>24</xdr:col>
      <xdr:colOff>63500</xdr:colOff>
      <xdr:row>34</xdr:row>
      <xdr:rowOff>30480</xdr:rowOff>
    </xdr:to>
    <xdr:cxnSp macro="">
      <xdr:nvCxnSpPr>
        <xdr:cNvPr id="74" name="直線コネクタ 73">
          <a:extLst>
            <a:ext uri="{FF2B5EF4-FFF2-40B4-BE49-F238E27FC236}">
              <a16:creationId xmlns:a16="http://schemas.microsoft.com/office/drawing/2014/main" id="{9827A2AB-3F06-4778-9CB2-1CBCC9AA185E}"/>
            </a:ext>
          </a:extLst>
        </xdr:cNvPr>
        <xdr:cNvCxnSpPr/>
      </xdr:nvCxnSpPr>
      <xdr:spPr>
        <a:xfrm>
          <a:off x="3797300" y="5814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59690</xdr:rowOff>
    </xdr:from>
    <xdr:to>
      <xdr:col>15</xdr:col>
      <xdr:colOff>101600</xdr:colOff>
      <xdr:row>33</xdr:row>
      <xdr:rowOff>161290</xdr:rowOff>
    </xdr:to>
    <xdr:sp macro="" textlink="">
      <xdr:nvSpPr>
        <xdr:cNvPr id="75" name="楕円 74">
          <a:extLst>
            <a:ext uri="{FF2B5EF4-FFF2-40B4-BE49-F238E27FC236}">
              <a16:creationId xmlns:a16="http://schemas.microsoft.com/office/drawing/2014/main" id="{B11D1E46-6A75-4E2F-9EC7-8FA38B2130D5}"/>
            </a:ext>
          </a:extLst>
        </xdr:cNvPr>
        <xdr:cNvSpPr/>
      </xdr:nvSpPr>
      <xdr:spPr>
        <a:xfrm>
          <a:off x="2857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110490</xdr:rowOff>
    </xdr:from>
    <xdr:to>
      <xdr:col>19</xdr:col>
      <xdr:colOff>177800</xdr:colOff>
      <xdr:row>33</xdr:row>
      <xdr:rowOff>156210</xdr:rowOff>
    </xdr:to>
    <xdr:cxnSp macro="">
      <xdr:nvCxnSpPr>
        <xdr:cNvPr id="76" name="直線コネクタ 75">
          <a:extLst>
            <a:ext uri="{FF2B5EF4-FFF2-40B4-BE49-F238E27FC236}">
              <a16:creationId xmlns:a16="http://schemas.microsoft.com/office/drawing/2014/main" id="{F7EC97D3-BDDA-4A17-9CA4-F4A7EBCD5ED2}"/>
            </a:ext>
          </a:extLst>
        </xdr:cNvPr>
        <xdr:cNvCxnSpPr/>
      </xdr:nvCxnSpPr>
      <xdr:spPr>
        <a:xfrm>
          <a:off x="2908300" y="5768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16256</xdr:rowOff>
    </xdr:from>
    <xdr:to>
      <xdr:col>10</xdr:col>
      <xdr:colOff>165100</xdr:colOff>
      <xdr:row>33</xdr:row>
      <xdr:rowOff>117856</xdr:rowOff>
    </xdr:to>
    <xdr:sp macro="" textlink="">
      <xdr:nvSpPr>
        <xdr:cNvPr id="77" name="楕円 76">
          <a:extLst>
            <a:ext uri="{FF2B5EF4-FFF2-40B4-BE49-F238E27FC236}">
              <a16:creationId xmlns:a16="http://schemas.microsoft.com/office/drawing/2014/main" id="{CAF24047-A756-48BD-8E61-429822F5C59B}"/>
            </a:ext>
          </a:extLst>
        </xdr:cNvPr>
        <xdr:cNvSpPr/>
      </xdr:nvSpPr>
      <xdr:spPr>
        <a:xfrm>
          <a:off x="1968500" y="56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67056</xdr:rowOff>
    </xdr:from>
    <xdr:to>
      <xdr:col>15</xdr:col>
      <xdr:colOff>50800</xdr:colOff>
      <xdr:row>33</xdr:row>
      <xdr:rowOff>110490</xdr:rowOff>
    </xdr:to>
    <xdr:cxnSp macro="">
      <xdr:nvCxnSpPr>
        <xdr:cNvPr id="78" name="直線コネクタ 77">
          <a:extLst>
            <a:ext uri="{FF2B5EF4-FFF2-40B4-BE49-F238E27FC236}">
              <a16:creationId xmlns:a16="http://schemas.microsoft.com/office/drawing/2014/main" id="{9890C406-7296-45D4-B13E-A979CE56D5B0}"/>
            </a:ext>
          </a:extLst>
        </xdr:cNvPr>
        <xdr:cNvCxnSpPr/>
      </xdr:nvCxnSpPr>
      <xdr:spPr>
        <a:xfrm>
          <a:off x="2019300" y="57249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146558</xdr:rowOff>
    </xdr:from>
    <xdr:to>
      <xdr:col>6</xdr:col>
      <xdr:colOff>38100</xdr:colOff>
      <xdr:row>33</xdr:row>
      <xdr:rowOff>76708</xdr:rowOff>
    </xdr:to>
    <xdr:sp macro="" textlink="">
      <xdr:nvSpPr>
        <xdr:cNvPr id="79" name="楕円 78">
          <a:extLst>
            <a:ext uri="{FF2B5EF4-FFF2-40B4-BE49-F238E27FC236}">
              <a16:creationId xmlns:a16="http://schemas.microsoft.com/office/drawing/2014/main" id="{738EECC5-383C-4B7F-9311-10994F988672}"/>
            </a:ext>
          </a:extLst>
        </xdr:cNvPr>
        <xdr:cNvSpPr/>
      </xdr:nvSpPr>
      <xdr:spPr>
        <a:xfrm>
          <a:off x="1079500" y="563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25908</xdr:rowOff>
    </xdr:from>
    <xdr:to>
      <xdr:col>10</xdr:col>
      <xdr:colOff>114300</xdr:colOff>
      <xdr:row>33</xdr:row>
      <xdr:rowOff>67056</xdr:rowOff>
    </xdr:to>
    <xdr:cxnSp macro="">
      <xdr:nvCxnSpPr>
        <xdr:cNvPr id="80" name="直線コネクタ 79">
          <a:extLst>
            <a:ext uri="{FF2B5EF4-FFF2-40B4-BE49-F238E27FC236}">
              <a16:creationId xmlns:a16="http://schemas.microsoft.com/office/drawing/2014/main" id="{3E2F3C3F-D556-4955-B58E-40AFE78A56AB}"/>
            </a:ext>
          </a:extLst>
        </xdr:cNvPr>
        <xdr:cNvCxnSpPr/>
      </xdr:nvCxnSpPr>
      <xdr:spPr>
        <a:xfrm>
          <a:off x="1130300" y="56837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a:extLst>
            <a:ext uri="{FF2B5EF4-FFF2-40B4-BE49-F238E27FC236}">
              <a16:creationId xmlns:a16="http://schemas.microsoft.com/office/drawing/2014/main" id="{79F6C76B-E1A6-4924-98F3-275537ED5AC7}"/>
            </a:ext>
          </a:extLst>
        </xdr:cNvPr>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a:extLst>
            <a:ext uri="{FF2B5EF4-FFF2-40B4-BE49-F238E27FC236}">
              <a16:creationId xmlns:a16="http://schemas.microsoft.com/office/drawing/2014/main" id="{ADE5DE3E-4C0D-48EE-832C-BA939345E48C}"/>
            </a:ext>
          </a:extLst>
        </xdr:cNvPr>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a:extLst>
            <a:ext uri="{FF2B5EF4-FFF2-40B4-BE49-F238E27FC236}">
              <a16:creationId xmlns:a16="http://schemas.microsoft.com/office/drawing/2014/main" id="{CDC630A2-62B9-4D8C-99A6-AF7984F32E36}"/>
            </a:ext>
          </a:extLst>
        </xdr:cNvPr>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a:extLst>
            <a:ext uri="{FF2B5EF4-FFF2-40B4-BE49-F238E27FC236}">
              <a16:creationId xmlns:a16="http://schemas.microsoft.com/office/drawing/2014/main" id="{226FC0CE-2BA7-4428-BA66-15694217DE7E}"/>
            </a:ext>
          </a:extLst>
        </xdr:cNvPr>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52087</xdr:rowOff>
    </xdr:from>
    <xdr:ext cx="405111" cy="259045"/>
    <xdr:sp macro="" textlink="">
      <xdr:nvSpPr>
        <xdr:cNvPr id="85" name="n_1mainValue【道路】&#10;有形固定資産減価償却率">
          <a:extLst>
            <a:ext uri="{FF2B5EF4-FFF2-40B4-BE49-F238E27FC236}">
              <a16:creationId xmlns:a16="http://schemas.microsoft.com/office/drawing/2014/main" id="{FFEDC4FA-CC52-48D5-88C9-DA6EE5028531}"/>
            </a:ext>
          </a:extLst>
        </xdr:cNvPr>
        <xdr:cNvSpPr txBox="1"/>
      </xdr:nvSpPr>
      <xdr:spPr>
        <a:xfrm>
          <a:off x="35820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6367</xdr:rowOff>
    </xdr:from>
    <xdr:ext cx="405111" cy="259045"/>
    <xdr:sp macro="" textlink="">
      <xdr:nvSpPr>
        <xdr:cNvPr id="86" name="n_2mainValue【道路】&#10;有形固定資産減価償却率">
          <a:extLst>
            <a:ext uri="{FF2B5EF4-FFF2-40B4-BE49-F238E27FC236}">
              <a16:creationId xmlns:a16="http://schemas.microsoft.com/office/drawing/2014/main" id="{BA03FAEB-7EEB-459E-A029-C8F9844943E5}"/>
            </a:ext>
          </a:extLst>
        </xdr:cNvPr>
        <xdr:cNvSpPr txBox="1"/>
      </xdr:nvSpPr>
      <xdr:spPr>
        <a:xfrm>
          <a:off x="27057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134383</xdr:rowOff>
    </xdr:from>
    <xdr:ext cx="405111" cy="259045"/>
    <xdr:sp macro="" textlink="">
      <xdr:nvSpPr>
        <xdr:cNvPr id="87" name="n_3mainValue【道路】&#10;有形固定資産減価償却率">
          <a:extLst>
            <a:ext uri="{FF2B5EF4-FFF2-40B4-BE49-F238E27FC236}">
              <a16:creationId xmlns:a16="http://schemas.microsoft.com/office/drawing/2014/main" id="{B4CD0B74-B857-4A1D-B695-DF6BBF82E469}"/>
            </a:ext>
          </a:extLst>
        </xdr:cNvPr>
        <xdr:cNvSpPr txBox="1"/>
      </xdr:nvSpPr>
      <xdr:spPr>
        <a:xfrm>
          <a:off x="1816744" y="544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93235</xdr:rowOff>
    </xdr:from>
    <xdr:ext cx="405111" cy="259045"/>
    <xdr:sp macro="" textlink="">
      <xdr:nvSpPr>
        <xdr:cNvPr id="88" name="n_4mainValue【道路】&#10;有形固定資産減価償却率">
          <a:extLst>
            <a:ext uri="{FF2B5EF4-FFF2-40B4-BE49-F238E27FC236}">
              <a16:creationId xmlns:a16="http://schemas.microsoft.com/office/drawing/2014/main" id="{888180D4-802D-4E5D-9B05-392A1C466041}"/>
            </a:ext>
          </a:extLst>
        </xdr:cNvPr>
        <xdr:cNvSpPr txBox="1"/>
      </xdr:nvSpPr>
      <xdr:spPr>
        <a:xfrm>
          <a:off x="927744" y="540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5E164E8-6253-46B7-BF0D-C70D71C71D6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1CE70C9-99C3-4847-AD84-CCD5DE2B47E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971A75E-209E-439F-BB2D-1532B69BCB6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DA7D313-D1F4-4DD5-8FF7-7957074D52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76039BA-7EFF-4CC2-B7FD-DB6ECD8AA38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CA9A651-392F-4B43-AFF9-8DEB4833D51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3A6304F-6ECD-490C-828B-39D1247DEF6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B8DC4B5-633B-40CC-AB94-9B338211C94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90B1701-CA9E-407F-949D-EC82322A77E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6F640A5-5C9D-43C9-9DF3-B693F28A7DA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59C314D-4AC3-4C3D-B1CC-6C008C80430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D7417B6-7A9D-49EC-A3C5-B7414004304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3EFB98B-1E76-4E5B-A507-46A338D6E4E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4E1F378D-E7B1-4133-850C-A0AF01F616B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DEC2787-0ACD-47FC-8CD4-A47213373E9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8E7AA987-7581-495F-B21E-448E3C92FE7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C456CE1-999F-43F1-B45F-79C1CE7A994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2A7AD736-4C2D-4809-A714-B16BA188D91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BC9F2611-0073-4F2A-9785-8880E8335A6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590D8857-E990-4A8B-B3E5-9AAF3D40A93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3F34E6B-BF6B-497E-AA25-D3E3978035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B682C574-1200-4EC6-9E27-BF25E107D89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6621136-B6DF-407F-872E-FC94A4B6F34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a:extLst>
            <a:ext uri="{FF2B5EF4-FFF2-40B4-BE49-F238E27FC236}">
              <a16:creationId xmlns:a16="http://schemas.microsoft.com/office/drawing/2014/main" id="{432BF581-EBBC-4A3B-A3CC-9E46BF3EF5BC}"/>
            </a:ext>
          </a:extLst>
        </xdr:cNvPr>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a:extLst>
            <a:ext uri="{FF2B5EF4-FFF2-40B4-BE49-F238E27FC236}">
              <a16:creationId xmlns:a16="http://schemas.microsoft.com/office/drawing/2014/main" id="{AD5A0658-E068-4671-9071-74BD562DE7BF}"/>
            </a:ext>
          </a:extLst>
        </xdr:cNvPr>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a:extLst>
            <a:ext uri="{FF2B5EF4-FFF2-40B4-BE49-F238E27FC236}">
              <a16:creationId xmlns:a16="http://schemas.microsoft.com/office/drawing/2014/main" id="{FAE0813C-3F65-4F8E-A122-5D32F32B6E7C}"/>
            </a:ext>
          </a:extLst>
        </xdr:cNvPr>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a:extLst>
            <a:ext uri="{FF2B5EF4-FFF2-40B4-BE49-F238E27FC236}">
              <a16:creationId xmlns:a16="http://schemas.microsoft.com/office/drawing/2014/main" id="{797D4F6E-4761-4C7F-83D1-1E8DC34EB8E8}"/>
            </a:ext>
          </a:extLst>
        </xdr:cNvPr>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a:extLst>
            <a:ext uri="{FF2B5EF4-FFF2-40B4-BE49-F238E27FC236}">
              <a16:creationId xmlns:a16="http://schemas.microsoft.com/office/drawing/2014/main" id="{3706CF5B-CB9C-44D2-A550-CD6BB8294A2E}"/>
            </a:ext>
          </a:extLst>
        </xdr:cNvPr>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a:extLst>
            <a:ext uri="{FF2B5EF4-FFF2-40B4-BE49-F238E27FC236}">
              <a16:creationId xmlns:a16="http://schemas.microsoft.com/office/drawing/2014/main" id="{5CE82AD9-EB65-40A4-9C9A-36F29BF0E7A3}"/>
            </a:ext>
          </a:extLst>
        </xdr:cNvPr>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a:extLst>
            <a:ext uri="{FF2B5EF4-FFF2-40B4-BE49-F238E27FC236}">
              <a16:creationId xmlns:a16="http://schemas.microsoft.com/office/drawing/2014/main" id="{C6E9AB21-1F24-4699-9DAC-69A26FFF90DE}"/>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a:extLst>
            <a:ext uri="{FF2B5EF4-FFF2-40B4-BE49-F238E27FC236}">
              <a16:creationId xmlns:a16="http://schemas.microsoft.com/office/drawing/2014/main" id="{2A436285-F210-4C52-8694-D5A3009A3DF2}"/>
            </a:ext>
          </a:extLst>
        </xdr:cNvPr>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a:extLst>
            <a:ext uri="{FF2B5EF4-FFF2-40B4-BE49-F238E27FC236}">
              <a16:creationId xmlns:a16="http://schemas.microsoft.com/office/drawing/2014/main" id="{CA8BFCD8-A655-4FCA-8CD1-31AC641189E3}"/>
            </a:ext>
          </a:extLst>
        </xdr:cNvPr>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a:extLst>
            <a:ext uri="{FF2B5EF4-FFF2-40B4-BE49-F238E27FC236}">
              <a16:creationId xmlns:a16="http://schemas.microsoft.com/office/drawing/2014/main" id="{3A6DC08E-313C-481D-9135-55D1CEF78F90}"/>
            </a:ext>
          </a:extLst>
        </xdr:cNvPr>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a:extLst>
            <a:ext uri="{FF2B5EF4-FFF2-40B4-BE49-F238E27FC236}">
              <a16:creationId xmlns:a16="http://schemas.microsoft.com/office/drawing/2014/main" id="{956932AC-E93A-4D4C-9AAC-2A0809E030F6}"/>
            </a:ext>
          </a:extLst>
        </xdr:cNvPr>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292CAAB-FC2A-4847-8E5E-5D76A5B8C3D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EE959ED-A254-428C-8D39-4F58A4B69FA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53646E0-7B57-4DCC-85CB-CBC1E8D7AE9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0FB697E-40B5-402F-A6D0-ABD0B8FB62B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2EDAAF1-E923-492A-9B79-3B153C90406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138176</xdr:rowOff>
    </xdr:from>
    <xdr:to>
      <xdr:col>55</xdr:col>
      <xdr:colOff>50800</xdr:colOff>
      <xdr:row>39</xdr:row>
      <xdr:rowOff>68326</xdr:rowOff>
    </xdr:to>
    <xdr:sp macro="" textlink="">
      <xdr:nvSpPr>
        <xdr:cNvPr id="128" name="楕円 127">
          <a:extLst>
            <a:ext uri="{FF2B5EF4-FFF2-40B4-BE49-F238E27FC236}">
              <a16:creationId xmlns:a16="http://schemas.microsoft.com/office/drawing/2014/main" id="{2E370303-36E7-4CAD-9A23-1A8BB1D3392F}"/>
            </a:ext>
          </a:extLst>
        </xdr:cNvPr>
        <xdr:cNvSpPr/>
      </xdr:nvSpPr>
      <xdr:spPr>
        <a:xfrm>
          <a:off x="10426700" y="66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116603</xdr:rowOff>
    </xdr:from>
    <xdr:ext cx="469744" cy="259045"/>
    <xdr:sp macro="" textlink="">
      <xdr:nvSpPr>
        <xdr:cNvPr id="129" name="【道路】&#10;一人当たり延長該当値テキスト">
          <a:extLst>
            <a:ext uri="{FF2B5EF4-FFF2-40B4-BE49-F238E27FC236}">
              <a16:creationId xmlns:a16="http://schemas.microsoft.com/office/drawing/2014/main" id="{6DDE0E86-48B2-4487-B048-D219D12D2926}"/>
            </a:ext>
          </a:extLst>
        </xdr:cNvPr>
        <xdr:cNvSpPr txBox="1"/>
      </xdr:nvSpPr>
      <xdr:spPr>
        <a:xfrm>
          <a:off x="10515600" y="663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141300</xdr:rowOff>
    </xdr:from>
    <xdr:to>
      <xdr:col>50</xdr:col>
      <xdr:colOff>165100</xdr:colOff>
      <xdr:row>39</xdr:row>
      <xdr:rowOff>71450</xdr:rowOff>
    </xdr:to>
    <xdr:sp macro="" textlink="">
      <xdr:nvSpPr>
        <xdr:cNvPr id="130" name="楕円 129">
          <a:extLst>
            <a:ext uri="{FF2B5EF4-FFF2-40B4-BE49-F238E27FC236}">
              <a16:creationId xmlns:a16="http://schemas.microsoft.com/office/drawing/2014/main" id="{00919359-3278-4324-94D5-19CC25AE952B}"/>
            </a:ext>
          </a:extLst>
        </xdr:cNvPr>
        <xdr:cNvSpPr/>
      </xdr:nvSpPr>
      <xdr:spPr>
        <a:xfrm>
          <a:off x="9588500" y="66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17526</xdr:rowOff>
    </xdr:from>
    <xdr:to>
      <xdr:col>55</xdr:col>
      <xdr:colOff>0</xdr:colOff>
      <xdr:row>39</xdr:row>
      <xdr:rowOff>20650</xdr:rowOff>
    </xdr:to>
    <xdr:cxnSp macro="">
      <xdr:nvCxnSpPr>
        <xdr:cNvPr id="131" name="直線コネクタ 130">
          <a:extLst>
            <a:ext uri="{FF2B5EF4-FFF2-40B4-BE49-F238E27FC236}">
              <a16:creationId xmlns:a16="http://schemas.microsoft.com/office/drawing/2014/main" id="{842B0C73-C8DB-4C93-96FF-16FAB7559CD8}"/>
            </a:ext>
          </a:extLst>
        </xdr:cNvPr>
        <xdr:cNvCxnSpPr/>
      </xdr:nvCxnSpPr>
      <xdr:spPr>
        <a:xfrm flipV="1">
          <a:off x="9639300" y="6704076"/>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144043</xdr:rowOff>
    </xdr:from>
    <xdr:to>
      <xdr:col>46</xdr:col>
      <xdr:colOff>38100</xdr:colOff>
      <xdr:row>39</xdr:row>
      <xdr:rowOff>74193</xdr:rowOff>
    </xdr:to>
    <xdr:sp macro="" textlink="">
      <xdr:nvSpPr>
        <xdr:cNvPr id="132" name="楕円 131">
          <a:extLst>
            <a:ext uri="{FF2B5EF4-FFF2-40B4-BE49-F238E27FC236}">
              <a16:creationId xmlns:a16="http://schemas.microsoft.com/office/drawing/2014/main" id="{04D45F60-9AD8-4456-9937-BD57DFB02F1A}"/>
            </a:ext>
          </a:extLst>
        </xdr:cNvPr>
        <xdr:cNvSpPr/>
      </xdr:nvSpPr>
      <xdr:spPr>
        <a:xfrm>
          <a:off x="8699500" y="66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20650</xdr:rowOff>
    </xdr:from>
    <xdr:to>
      <xdr:col>50</xdr:col>
      <xdr:colOff>114300</xdr:colOff>
      <xdr:row>39</xdr:row>
      <xdr:rowOff>23393</xdr:rowOff>
    </xdr:to>
    <xdr:cxnSp macro="">
      <xdr:nvCxnSpPr>
        <xdr:cNvPr id="133" name="直線コネクタ 132">
          <a:extLst>
            <a:ext uri="{FF2B5EF4-FFF2-40B4-BE49-F238E27FC236}">
              <a16:creationId xmlns:a16="http://schemas.microsoft.com/office/drawing/2014/main" id="{8406B681-5F8E-4F6E-A983-B7F318F8CCAC}"/>
            </a:ext>
          </a:extLst>
        </xdr:cNvPr>
        <xdr:cNvCxnSpPr/>
      </xdr:nvCxnSpPr>
      <xdr:spPr>
        <a:xfrm flipV="1">
          <a:off x="8750300" y="670720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147244</xdr:rowOff>
    </xdr:from>
    <xdr:to>
      <xdr:col>41</xdr:col>
      <xdr:colOff>101600</xdr:colOff>
      <xdr:row>39</xdr:row>
      <xdr:rowOff>77394</xdr:rowOff>
    </xdr:to>
    <xdr:sp macro="" textlink="">
      <xdr:nvSpPr>
        <xdr:cNvPr id="134" name="楕円 133">
          <a:extLst>
            <a:ext uri="{FF2B5EF4-FFF2-40B4-BE49-F238E27FC236}">
              <a16:creationId xmlns:a16="http://schemas.microsoft.com/office/drawing/2014/main" id="{A5B1E8AD-D7A3-408C-8432-4DEA3D3E64C1}"/>
            </a:ext>
          </a:extLst>
        </xdr:cNvPr>
        <xdr:cNvSpPr/>
      </xdr:nvSpPr>
      <xdr:spPr>
        <a:xfrm>
          <a:off x="7810500" y="66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23393</xdr:rowOff>
    </xdr:from>
    <xdr:to>
      <xdr:col>45</xdr:col>
      <xdr:colOff>177800</xdr:colOff>
      <xdr:row>39</xdr:row>
      <xdr:rowOff>26594</xdr:rowOff>
    </xdr:to>
    <xdr:cxnSp macro="">
      <xdr:nvCxnSpPr>
        <xdr:cNvPr id="135" name="直線コネクタ 134">
          <a:extLst>
            <a:ext uri="{FF2B5EF4-FFF2-40B4-BE49-F238E27FC236}">
              <a16:creationId xmlns:a16="http://schemas.microsoft.com/office/drawing/2014/main" id="{029A361C-ED2F-4E5D-844C-38FC248EC0C2}"/>
            </a:ext>
          </a:extLst>
        </xdr:cNvPr>
        <xdr:cNvCxnSpPr/>
      </xdr:nvCxnSpPr>
      <xdr:spPr>
        <a:xfrm flipV="1">
          <a:off x="7861300" y="670994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151816</xdr:rowOff>
    </xdr:from>
    <xdr:to>
      <xdr:col>36</xdr:col>
      <xdr:colOff>165100</xdr:colOff>
      <xdr:row>39</xdr:row>
      <xdr:rowOff>81966</xdr:rowOff>
    </xdr:to>
    <xdr:sp macro="" textlink="">
      <xdr:nvSpPr>
        <xdr:cNvPr id="136" name="楕円 135">
          <a:extLst>
            <a:ext uri="{FF2B5EF4-FFF2-40B4-BE49-F238E27FC236}">
              <a16:creationId xmlns:a16="http://schemas.microsoft.com/office/drawing/2014/main" id="{2618F85E-7BE3-413F-AA2A-AC8D99B6ACE6}"/>
            </a:ext>
          </a:extLst>
        </xdr:cNvPr>
        <xdr:cNvSpPr/>
      </xdr:nvSpPr>
      <xdr:spPr>
        <a:xfrm>
          <a:off x="6921500" y="66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26594</xdr:rowOff>
    </xdr:from>
    <xdr:to>
      <xdr:col>41</xdr:col>
      <xdr:colOff>50800</xdr:colOff>
      <xdr:row>39</xdr:row>
      <xdr:rowOff>31166</xdr:rowOff>
    </xdr:to>
    <xdr:cxnSp macro="">
      <xdr:nvCxnSpPr>
        <xdr:cNvPr id="137" name="直線コネクタ 136">
          <a:extLst>
            <a:ext uri="{FF2B5EF4-FFF2-40B4-BE49-F238E27FC236}">
              <a16:creationId xmlns:a16="http://schemas.microsoft.com/office/drawing/2014/main" id="{7FAFFB20-81E4-4E0B-B4BA-46D74897DDD0}"/>
            </a:ext>
          </a:extLst>
        </xdr:cNvPr>
        <xdr:cNvCxnSpPr/>
      </xdr:nvCxnSpPr>
      <xdr:spPr>
        <a:xfrm flipV="1">
          <a:off x="6972300" y="6713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a:extLst>
            <a:ext uri="{FF2B5EF4-FFF2-40B4-BE49-F238E27FC236}">
              <a16:creationId xmlns:a16="http://schemas.microsoft.com/office/drawing/2014/main" id="{D23BE152-1813-4260-8451-026161B9D524}"/>
            </a:ext>
          </a:extLst>
        </xdr:cNvPr>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a:extLst>
            <a:ext uri="{FF2B5EF4-FFF2-40B4-BE49-F238E27FC236}">
              <a16:creationId xmlns:a16="http://schemas.microsoft.com/office/drawing/2014/main" id="{D92F5F46-1D92-4040-BDAD-1F49CFA62035}"/>
            </a:ext>
          </a:extLst>
        </xdr:cNvPr>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a:extLst>
            <a:ext uri="{FF2B5EF4-FFF2-40B4-BE49-F238E27FC236}">
              <a16:creationId xmlns:a16="http://schemas.microsoft.com/office/drawing/2014/main" id="{01EAEF7C-BC43-49ED-88A9-1333C7D97C3C}"/>
            </a:ext>
          </a:extLst>
        </xdr:cNvPr>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a:extLst>
            <a:ext uri="{FF2B5EF4-FFF2-40B4-BE49-F238E27FC236}">
              <a16:creationId xmlns:a16="http://schemas.microsoft.com/office/drawing/2014/main" id="{1618CE95-A5EA-4C05-9446-EC81C6F613C8}"/>
            </a:ext>
          </a:extLst>
        </xdr:cNvPr>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62577</xdr:rowOff>
    </xdr:from>
    <xdr:ext cx="469744" cy="259045"/>
    <xdr:sp macro="" textlink="">
      <xdr:nvSpPr>
        <xdr:cNvPr id="142" name="n_1mainValue【道路】&#10;一人当たり延長">
          <a:extLst>
            <a:ext uri="{FF2B5EF4-FFF2-40B4-BE49-F238E27FC236}">
              <a16:creationId xmlns:a16="http://schemas.microsoft.com/office/drawing/2014/main" id="{8FA7541C-F7B2-4266-A0CA-0CB4B522F0E1}"/>
            </a:ext>
          </a:extLst>
        </xdr:cNvPr>
        <xdr:cNvSpPr txBox="1"/>
      </xdr:nvSpPr>
      <xdr:spPr>
        <a:xfrm>
          <a:off x="9391727" y="67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65320</xdr:rowOff>
    </xdr:from>
    <xdr:ext cx="469744" cy="259045"/>
    <xdr:sp macro="" textlink="">
      <xdr:nvSpPr>
        <xdr:cNvPr id="143" name="n_2mainValue【道路】&#10;一人当たり延長">
          <a:extLst>
            <a:ext uri="{FF2B5EF4-FFF2-40B4-BE49-F238E27FC236}">
              <a16:creationId xmlns:a16="http://schemas.microsoft.com/office/drawing/2014/main" id="{0B48DB37-C57D-477C-A82A-48BAE1FCA6A9}"/>
            </a:ext>
          </a:extLst>
        </xdr:cNvPr>
        <xdr:cNvSpPr txBox="1"/>
      </xdr:nvSpPr>
      <xdr:spPr>
        <a:xfrm>
          <a:off x="8515427" y="675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68521</xdr:rowOff>
    </xdr:from>
    <xdr:ext cx="469744" cy="259045"/>
    <xdr:sp macro="" textlink="">
      <xdr:nvSpPr>
        <xdr:cNvPr id="144" name="n_3mainValue【道路】&#10;一人当たり延長">
          <a:extLst>
            <a:ext uri="{FF2B5EF4-FFF2-40B4-BE49-F238E27FC236}">
              <a16:creationId xmlns:a16="http://schemas.microsoft.com/office/drawing/2014/main" id="{DE1EF38C-A0BD-41BE-BA5F-1D194F18D266}"/>
            </a:ext>
          </a:extLst>
        </xdr:cNvPr>
        <xdr:cNvSpPr txBox="1"/>
      </xdr:nvSpPr>
      <xdr:spPr>
        <a:xfrm>
          <a:off x="7626427" y="67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73093</xdr:rowOff>
    </xdr:from>
    <xdr:ext cx="469744" cy="259045"/>
    <xdr:sp macro="" textlink="">
      <xdr:nvSpPr>
        <xdr:cNvPr id="145" name="n_4mainValue【道路】&#10;一人当たり延長">
          <a:extLst>
            <a:ext uri="{FF2B5EF4-FFF2-40B4-BE49-F238E27FC236}">
              <a16:creationId xmlns:a16="http://schemas.microsoft.com/office/drawing/2014/main" id="{60F82971-291D-4DEF-9F41-1204673142BF}"/>
            </a:ext>
          </a:extLst>
        </xdr:cNvPr>
        <xdr:cNvSpPr txBox="1"/>
      </xdr:nvSpPr>
      <xdr:spPr>
        <a:xfrm>
          <a:off x="6737427" y="67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CA287DA-8978-44E9-A9A0-D3C38BACD7D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C24B422-15EE-4C99-AB16-20E5162F1DA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17D8AF1C-508D-4FCD-9CAD-5DD2EB1C589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8EB4F82-1A18-4976-AA02-ED007DAF40B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27DA627-C5C4-43D0-9FED-07ED3155171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60D277B-42A9-4ECE-AAB8-3A2B40A987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F3B11E9-4366-4FFB-95BA-D7BC94C1404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BD23418-2703-4AB8-AF7F-D11D55D7544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16F6BF0-BFCB-4226-B1FB-A75D32DEDF9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633F30F-D686-4D24-99DF-D720CF02D3D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9AE02AA-B02F-419F-A338-963082207B9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2316AE2-045D-4B3A-9F68-378146CD317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204DDE65-5570-4A23-9A2D-F5F7BEB33D73}"/>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6844211-6436-4784-B7E3-1B3C92693F9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A7F1130C-2997-4367-8C44-EEA11F596CB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6C371EB2-8CAA-4D32-B28C-BE9D20EBFE4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1C0AD94C-827A-4467-83D6-E1279564582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A6E0C11D-7142-400C-AB9D-34D0C3C5825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B20901D-2B08-4F28-907C-B3C69D330CC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6FAF6B96-C847-41FA-B130-A89E889EA8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7D0C8D9-7887-46DA-B23C-C098CB87FCF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B291406C-3D53-4DB5-9B6B-24DAE9A2186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2F2A86CE-3EEA-4C04-8EEC-36B8BBD83C57}"/>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9632ECC-F5E8-413B-BCA0-4C60646913B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E81AEA0D-8C39-4319-BF84-8A22EB090021}"/>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F818B6D2-A34A-47A0-9683-970A49637C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a:extLst>
            <a:ext uri="{FF2B5EF4-FFF2-40B4-BE49-F238E27FC236}">
              <a16:creationId xmlns:a16="http://schemas.microsoft.com/office/drawing/2014/main" id="{40338B3C-FC2D-4115-9D8E-EC9D7FD27DDC}"/>
            </a:ext>
          </a:extLst>
        </xdr:cNvPr>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D9DEC619-01DD-493C-A74C-C65770A96572}"/>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a:extLst>
            <a:ext uri="{FF2B5EF4-FFF2-40B4-BE49-F238E27FC236}">
              <a16:creationId xmlns:a16="http://schemas.microsoft.com/office/drawing/2014/main" id="{9F0E4CF9-7539-44B5-BC3D-1449CF0C4C68}"/>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166A2B27-42F9-48EF-BB57-B4EEF2C55F42}"/>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a:extLst>
            <a:ext uri="{FF2B5EF4-FFF2-40B4-BE49-F238E27FC236}">
              <a16:creationId xmlns:a16="http://schemas.microsoft.com/office/drawing/2014/main" id="{51E508FA-9953-4B31-B897-6210CB8E92CC}"/>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2763F9C-CA68-4579-B443-765F44E4EDC4}"/>
            </a:ext>
          </a:extLst>
        </xdr:cNvPr>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a:extLst>
            <a:ext uri="{FF2B5EF4-FFF2-40B4-BE49-F238E27FC236}">
              <a16:creationId xmlns:a16="http://schemas.microsoft.com/office/drawing/2014/main" id="{CA0EF7C0-BCAB-4EE8-9256-91256549918C}"/>
            </a:ext>
          </a:extLst>
        </xdr:cNvPr>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a:extLst>
            <a:ext uri="{FF2B5EF4-FFF2-40B4-BE49-F238E27FC236}">
              <a16:creationId xmlns:a16="http://schemas.microsoft.com/office/drawing/2014/main" id="{24033765-7FAE-4CD6-AA7E-82D20FCFEF6C}"/>
            </a:ext>
          </a:extLst>
        </xdr:cNvPr>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a:extLst>
            <a:ext uri="{FF2B5EF4-FFF2-40B4-BE49-F238E27FC236}">
              <a16:creationId xmlns:a16="http://schemas.microsoft.com/office/drawing/2014/main" id="{00E92228-5E75-4E81-AB26-417C8A035CF3}"/>
            </a:ext>
          </a:extLst>
        </xdr:cNvPr>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a:extLst>
            <a:ext uri="{FF2B5EF4-FFF2-40B4-BE49-F238E27FC236}">
              <a16:creationId xmlns:a16="http://schemas.microsoft.com/office/drawing/2014/main" id="{5766BBBB-8A69-4312-99B4-71F002B1BE09}"/>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a:extLst>
            <a:ext uri="{FF2B5EF4-FFF2-40B4-BE49-F238E27FC236}">
              <a16:creationId xmlns:a16="http://schemas.microsoft.com/office/drawing/2014/main" id="{FBCF4B4D-34F5-44E8-9473-A9C448C9AC10}"/>
            </a:ext>
          </a:extLst>
        </xdr:cNvPr>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0A1520D-6C4D-4F32-AF14-9A3CDA6F12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5A34E02-A97A-4D66-997A-593C3767CD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06B391A-5B0E-4AD8-B0E7-A0918FEA65B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E70FCF1-AFBA-4614-8012-6185DB02AEF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D54CBC4-A51E-4E8D-85C0-93A0F86D50D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14515</xdr:rowOff>
    </xdr:from>
    <xdr:to>
      <xdr:col>24</xdr:col>
      <xdr:colOff>114300</xdr:colOff>
      <xdr:row>58</xdr:row>
      <xdr:rowOff>116115</xdr:rowOff>
    </xdr:to>
    <xdr:sp macro="" textlink="">
      <xdr:nvSpPr>
        <xdr:cNvPr id="188" name="楕円 187">
          <a:extLst>
            <a:ext uri="{FF2B5EF4-FFF2-40B4-BE49-F238E27FC236}">
              <a16:creationId xmlns:a16="http://schemas.microsoft.com/office/drawing/2014/main" id="{80ABCAA4-2B6E-4F7C-884D-9B98DE94E1F7}"/>
            </a:ext>
          </a:extLst>
        </xdr:cNvPr>
        <xdr:cNvSpPr/>
      </xdr:nvSpPr>
      <xdr:spPr>
        <a:xfrm>
          <a:off x="45847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37392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E8AE7DF4-28DA-4307-AE56-B00787E36CC5}"/>
            </a:ext>
          </a:extLst>
        </xdr:cNvPr>
        <xdr:cNvSpPr txBox="1"/>
      </xdr:nvSpPr>
      <xdr:spPr>
        <a:xfrm>
          <a:off x="4673600" y="981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133713</xdr:rowOff>
    </xdr:from>
    <xdr:to>
      <xdr:col>20</xdr:col>
      <xdr:colOff>38100</xdr:colOff>
      <xdr:row>58</xdr:row>
      <xdr:rowOff>63863</xdr:rowOff>
    </xdr:to>
    <xdr:sp macro="" textlink="">
      <xdr:nvSpPr>
        <xdr:cNvPr id="190" name="楕円 189">
          <a:extLst>
            <a:ext uri="{FF2B5EF4-FFF2-40B4-BE49-F238E27FC236}">
              <a16:creationId xmlns:a16="http://schemas.microsoft.com/office/drawing/2014/main" id="{18101D92-4833-40CB-8C13-B6456EBE231E}"/>
            </a:ext>
          </a:extLst>
        </xdr:cNvPr>
        <xdr:cNvSpPr/>
      </xdr:nvSpPr>
      <xdr:spPr>
        <a:xfrm>
          <a:off x="3746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13063</xdr:rowOff>
    </xdr:from>
    <xdr:to>
      <xdr:col>24</xdr:col>
      <xdr:colOff>63500</xdr:colOff>
      <xdr:row>58</xdr:row>
      <xdr:rowOff>65315</xdr:rowOff>
    </xdr:to>
    <xdr:cxnSp macro="">
      <xdr:nvCxnSpPr>
        <xdr:cNvPr id="191" name="直線コネクタ 190">
          <a:extLst>
            <a:ext uri="{FF2B5EF4-FFF2-40B4-BE49-F238E27FC236}">
              <a16:creationId xmlns:a16="http://schemas.microsoft.com/office/drawing/2014/main" id="{A3E08F49-992D-4B35-8E33-4359ADCBBAEA}"/>
            </a:ext>
          </a:extLst>
        </xdr:cNvPr>
        <xdr:cNvCxnSpPr/>
      </xdr:nvCxnSpPr>
      <xdr:spPr>
        <a:xfrm>
          <a:off x="3797300" y="9957163"/>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81462</xdr:rowOff>
    </xdr:from>
    <xdr:to>
      <xdr:col>15</xdr:col>
      <xdr:colOff>101600</xdr:colOff>
      <xdr:row>58</xdr:row>
      <xdr:rowOff>11612</xdr:rowOff>
    </xdr:to>
    <xdr:sp macro="" textlink="">
      <xdr:nvSpPr>
        <xdr:cNvPr id="192" name="楕円 191">
          <a:extLst>
            <a:ext uri="{FF2B5EF4-FFF2-40B4-BE49-F238E27FC236}">
              <a16:creationId xmlns:a16="http://schemas.microsoft.com/office/drawing/2014/main" id="{8EDBFD09-88AA-4CE0-AA6F-8FB76230E29E}"/>
            </a:ext>
          </a:extLst>
        </xdr:cNvPr>
        <xdr:cNvSpPr/>
      </xdr:nvSpPr>
      <xdr:spPr>
        <a:xfrm>
          <a:off x="2857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132262</xdr:rowOff>
    </xdr:from>
    <xdr:to>
      <xdr:col>19</xdr:col>
      <xdr:colOff>177800</xdr:colOff>
      <xdr:row>58</xdr:row>
      <xdr:rowOff>13063</xdr:rowOff>
    </xdr:to>
    <xdr:cxnSp macro="">
      <xdr:nvCxnSpPr>
        <xdr:cNvPr id="193" name="直線コネクタ 192">
          <a:extLst>
            <a:ext uri="{FF2B5EF4-FFF2-40B4-BE49-F238E27FC236}">
              <a16:creationId xmlns:a16="http://schemas.microsoft.com/office/drawing/2014/main" id="{8A7DD59C-9F07-4671-96A8-50CE8DD3DD98}"/>
            </a:ext>
          </a:extLst>
        </xdr:cNvPr>
        <xdr:cNvCxnSpPr/>
      </xdr:nvCxnSpPr>
      <xdr:spPr>
        <a:xfrm>
          <a:off x="2908300" y="99049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35741</xdr:rowOff>
    </xdr:from>
    <xdr:to>
      <xdr:col>10</xdr:col>
      <xdr:colOff>165100</xdr:colOff>
      <xdr:row>57</xdr:row>
      <xdr:rowOff>137341</xdr:rowOff>
    </xdr:to>
    <xdr:sp macro="" textlink="">
      <xdr:nvSpPr>
        <xdr:cNvPr id="194" name="楕円 193">
          <a:extLst>
            <a:ext uri="{FF2B5EF4-FFF2-40B4-BE49-F238E27FC236}">
              <a16:creationId xmlns:a16="http://schemas.microsoft.com/office/drawing/2014/main" id="{6408F332-C66F-4D94-829C-CA0F034A0206}"/>
            </a:ext>
          </a:extLst>
        </xdr:cNvPr>
        <xdr:cNvSpPr/>
      </xdr:nvSpPr>
      <xdr:spPr>
        <a:xfrm>
          <a:off x="1968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86541</xdr:rowOff>
    </xdr:from>
    <xdr:to>
      <xdr:col>15</xdr:col>
      <xdr:colOff>50800</xdr:colOff>
      <xdr:row>57</xdr:row>
      <xdr:rowOff>132262</xdr:rowOff>
    </xdr:to>
    <xdr:cxnSp macro="">
      <xdr:nvCxnSpPr>
        <xdr:cNvPr id="195" name="直線コネクタ 194">
          <a:extLst>
            <a:ext uri="{FF2B5EF4-FFF2-40B4-BE49-F238E27FC236}">
              <a16:creationId xmlns:a16="http://schemas.microsoft.com/office/drawing/2014/main" id="{15C118FE-9744-49EB-A7E9-954CF02B7030}"/>
            </a:ext>
          </a:extLst>
        </xdr:cNvPr>
        <xdr:cNvCxnSpPr/>
      </xdr:nvCxnSpPr>
      <xdr:spPr>
        <a:xfrm>
          <a:off x="2019300" y="98591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9616</xdr:rowOff>
    </xdr:from>
    <xdr:to>
      <xdr:col>6</xdr:col>
      <xdr:colOff>38100</xdr:colOff>
      <xdr:row>57</xdr:row>
      <xdr:rowOff>111216</xdr:rowOff>
    </xdr:to>
    <xdr:sp macro="" textlink="">
      <xdr:nvSpPr>
        <xdr:cNvPr id="196" name="楕円 195">
          <a:extLst>
            <a:ext uri="{FF2B5EF4-FFF2-40B4-BE49-F238E27FC236}">
              <a16:creationId xmlns:a16="http://schemas.microsoft.com/office/drawing/2014/main" id="{EA368454-9976-40DC-A0CD-8C474B121B1A}"/>
            </a:ext>
          </a:extLst>
        </xdr:cNvPr>
        <xdr:cNvSpPr/>
      </xdr:nvSpPr>
      <xdr:spPr>
        <a:xfrm>
          <a:off x="1079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60416</xdr:rowOff>
    </xdr:from>
    <xdr:to>
      <xdr:col>10</xdr:col>
      <xdr:colOff>114300</xdr:colOff>
      <xdr:row>57</xdr:row>
      <xdr:rowOff>86541</xdr:rowOff>
    </xdr:to>
    <xdr:cxnSp macro="">
      <xdr:nvCxnSpPr>
        <xdr:cNvPr id="197" name="直線コネクタ 196">
          <a:extLst>
            <a:ext uri="{FF2B5EF4-FFF2-40B4-BE49-F238E27FC236}">
              <a16:creationId xmlns:a16="http://schemas.microsoft.com/office/drawing/2014/main" id="{A91911D2-7EAA-4C88-8EE5-769D984C0271}"/>
            </a:ext>
          </a:extLst>
        </xdr:cNvPr>
        <xdr:cNvCxnSpPr/>
      </xdr:nvCxnSpPr>
      <xdr:spPr>
        <a:xfrm>
          <a:off x="1130300" y="98330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D808D9BC-9DE5-4E75-A677-965731FF6296}"/>
            </a:ext>
          </a:extLst>
        </xdr:cNvPr>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59F92262-2D8C-486A-A786-6AEDBE55AF1F}"/>
            </a:ext>
          </a:extLst>
        </xdr:cNvPr>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C3351BC8-6350-45FD-98F0-9D1A1F685051}"/>
            </a:ext>
          </a:extLst>
        </xdr:cNvPr>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E2C0AC2F-887F-4FB6-A0C2-3574B51DD479}"/>
            </a:ext>
          </a:extLst>
        </xdr:cNvPr>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80390</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F6CB120A-51AC-4F3D-8657-BB72576B3049}"/>
            </a:ext>
          </a:extLst>
        </xdr:cNvPr>
        <xdr:cNvSpPr txBox="1"/>
      </xdr:nvSpPr>
      <xdr:spPr>
        <a:xfrm>
          <a:off x="3582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28139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2DB3018-0398-46F0-B241-549008DC7D75}"/>
            </a:ext>
          </a:extLst>
        </xdr:cNvPr>
        <xdr:cNvSpPr txBox="1"/>
      </xdr:nvSpPr>
      <xdr:spPr>
        <a:xfrm>
          <a:off x="2705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153868</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8223FEE3-CB77-4569-B295-6AEB0A8DA365}"/>
            </a:ext>
          </a:extLst>
        </xdr:cNvPr>
        <xdr:cNvSpPr txBox="1"/>
      </xdr:nvSpPr>
      <xdr:spPr>
        <a:xfrm>
          <a:off x="18167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127743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F97269F8-C447-4B38-9C0F-09F966A46151}"/>
            </a:ext>
          </a:extLst>
        </xdr:cNvPr>
        <xdr:cNvSpPr txBox="1"/>
      </xdr:nvSpPr>
      <xdr:spPr>
        <a:xfrm>
          <a:off x="9277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C619FF4-E257-4916-A515-3CF62A02A9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EA4AAB19-F1D7-453B-A2E6-23BA388CE63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9A9C0CE-569B-40AF-843D-3752C1474D9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65E2F140-F557-43CE-A0AD-0FC03F35B83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FE291DEE-43EA-4039-8B96-FC6B3DE815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12C5723D-1DA5-404B-95E8-7CC749E872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202A750-A999-4B52-A734-F8B3BDB115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DA283E87-CA14-4728-A1F2-A087105FBE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DD46764-8BC0-4AA0-912D-907178D68B8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E1A90FF-BD3C-4E27-9999-8F180D0E128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F01E5192-FE9F-4D26-8B5D-14957D886E7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7D5FE9ED-7903-4E1F-A16D-33B01F94141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30D3E04D-E30B-4614-99AA-645D2730E81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D078A730-5EE6-4031-86CF-5A465556D3A3}"/>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58FBCFF0-1715-427F-8EA4-B6AC9849413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911EF352-0D49-4A65-9965-B5CA6BB037C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71B9A86D-0872-4B73-8716-3F0AFA8165F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33A342AB-C229-4C34-A0E9-A8A88DE6F8B7}"/>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767240AF-0C64-4E52-8F36-2C8EBC14E5A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CE57F380-66DC-4198-973C-910270FDC8D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24397CB9-1833-4217-8455-977EE2CBD03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60C0BFCD-AF7C-47B4-912C-E76CAC4BB295}"/>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B9D5E30-B25F-4BED-BAF5-F4A1615872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C8DA58D0-81B2-4608-8CFF-59E7AD45C2CF}"/>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8FD9FB16-232B-4A23-95EE-7AA96CB96E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a:extLst>
            <a:ext uri="{FF2B5EF4-FFF2-40B4-BE49-F238E27FC236}">
              <a16:creationId xmlns:a16="http://schemas.microsoft.com/office/drawing/2014/main" id="{0EFBAD21-E039-4199-B34B-891A43E07167}"/>
            </a:ext>
          </a:extLst>
        </xdr:cNvPr>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BB5CDC24-AAAB-4A76-B5F9-F31F9889E1B1}"/>
            </a:ext>
          </a:extLst>
        </xdr:cNvPr>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a:extLst>
            <a:ext uri="{FF2B5EF4-FFF2-40B4-BE49-F238E27FC236}">
              <a16:creationId xmlns:a16="http://schemas.microsoft.com/office/drawing/2014/main" id="{95BFC8C3-9F7E-4761-84F7-9EBD1B90DCD2}"/>
            </a:ext>
          </a:extLst>
        </xdr:cNvPr>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644EEF86-B6AB-4364-BAAB-21745471F108}"/>
            </a:ext>
          </a:extLst>
        </xdr:cNvPr>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a:extLst>
            <a:ext uri="{FF2B5EF4-FFF2-40B4-BE49-F238E27FC236}">
              <a16:creationId xmlns:a16="http://schemas.microsoft.com/office/drawing/2014/main" id="{26413DA5-8952-44F3-A9B0-7D1A2DFEBEB2}"/>
            </a:ext>
          </a:extLst>
        </xdr:cNvPr>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103829</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3B6E359C-1F89-4E0E-9EB1-CEF16F79DC70}"/>
            </a:ext>
          </a:extLst>
        </xdr:cNvPr>
        <xdr:cNvSpPr txBox="1"/>
      </xdr:nvSpPr>
      <xdr:spPr>
        <a:xfrm>
          <a:off x="10515600" y="10562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a:extLst>
            <a:ext uri="{FF2B5EF4-FFF2-40B4-BE49-F238E27FC236}">
              <a16:creationId xmlns:a16="http://schemas.microsoft.com/office/drawing/2014/main" id="{75607934-764D-46CF-8DDD-47BA3523DB85}"/>
            </a:ext>
          </a:extLst>
        </xdr:cNvPr>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a:extLst>
            <a:ext uri="{FF2B5EF4-FFF2-40B4-BE49-F238E27FC236}">
              <a16:creationId xmlns:a16="http://schemas.microsoft.com/office/drawing/2014/main" id="{EFF80B6E-E653-4305-BB59-188DAF8EAC7F}"/>
            </a:ext>
          </a:extLst>
        </xdr:cNvPr>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a:extLst>
            <a:ext uri="{FF2B5EF4-FFF2-40B4-BE49-F238E27FC236}">
              <a16:creationId xmlns:a16="http://schemas.microsoft.com/office/drawing/2014/main" id="{7F0A4A06-8AE2-49CC-8E3F-205863689103}"/>
            </a:ext>
          </a:extLst>
        </xdr:cNvPr>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a:extLst>
            <a:ext uri="{FF2B5EF4-FFF2-40B4-BE49-F238E27FC236}">
              <a16:creationId xmlns:a16="http://schemas.microsoft.com/office/drawing/2014/main" id="{56D8CC54-5B7B-430F-A37A-EA78169D994B}"/>
            </a:ext>
          </a:extLst>
        </xdr:cNvPr>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a:extLst>
            <a:ext uri="{FF2B5EF4-FFF2-40B4-BE49-F238E27FC236}">
              <a16:creationId xmlns:a16="http://schemas.microsoft.com/office/drawing/2014/main" id="{8C5FD372-173C-40EC-9226-4AC8956ED068}"/>
            </a:ext>
          </a:extLst>
        </xdr:cNvPr>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8C4A38B-A89C-4FDE-A25F-CD411D7EB8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9499BBE-18DC-4174-BD0C-4EBAD2E1956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4150FE8-3CD8-4235-BFAE-9A8BF2CD57B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3D49EFA-9E7C-40F6-86DA-EA3A48FCD59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9D605F4-C104-4D70-9199-5E77A42770A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59702</xdr:rowOff>
    </xdr:from>
    <xdr:to>
      <xdr:col>55</xdr:col>
      <xdr:colOff>50800</xdr:colOff>
      <xdr:row>61</xdr:row>
      <xdr:rowOff>161302</xdr:rowOff>
    </xdr:to>
    <xdr:sp macro="" textlink="">
      <xdr:nvSpPr>
        <xdr:cNvPr id="247" name="楕円 246">
          <a:extLst>
            <a:ext uri="{FF2B5EF4-FFF2-40B4-BE49-F238E27FC236}">
              <a16:creationId xmlns:a16="http://schemas.microsoft.com/office/drawing/2014/main" id="{F2A429BB-F663-4CD8-ACF5-075FA38E5B1D}"/>
            </a:ext>
          </a:extLst>
        </xdr:cNvPr>
        <xdr:cNvSpPr/>
      </xdr:nvSpPr>
      <xdr:spPr>
        <a:xfrm>
          <a:off x="10426700" y="1051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82579</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EB3A8EC2-634E-4296-894E-5B9AC0AC3967}"/>
            </a:ext>
          </a:extLst>
        </xdr:cNvPr>
        <xdr:cNvSpPr txBox="1"/>
      </xdr:nvSpPr>
      <xdr:spPr>
        <a:xfrm>
          <a:off x="10515600" y="1036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62478</xdr:rowOff>
    </xdr:from>
    <xdr:to>
      <xdr:col>50</xdr:col>
      <xdr:colOff>165100</xdr:colOff>
      <xdr:row>61</xdr:row>
      <xdr:rowOff>164078</xdr:rowOff>
    </xdr:to>
    <xdr:sp macro="" textlink="">
      <xdr:nvSpPr>
        <xdr:cNvPr id="249" name="楕円 248">
          <a:extLst>
            <a:ext uri="{FF2B5EF4-FFF2-40B4-BE49-F238E27FC236}">
              <a16:creationId xmlns:a16="http://schemas.microsoft.com/office/drawing/2014/main" id="{12D556AA-C0E9-4852-9B4A-BFA105E14DD3}"/>
            </a:ext>
          </a:extLst>
        </xdr:cNvPr>
        <xdr:cNvSpPr/>
      </xdr:nvSpPr>
      <xdr:spPr>
        <a:xfrm>
          <a:off x="9588500" y="105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110502</xdr:rowOff>
    </xdr:from>
    <xdr:to>
      <xdr:col>55</xdr:col>
      <xdr:colOff>0</xdr:colOff>
      <xdr:row>61</xdr:row>
      <xdr:rowOff>113278</xdr:rowOff>
    </xdr:to>
    <xdr:cxnSp macro="">
      <xdr:nvCxnSpPr>
        <xdr:cNvPr id="250" name="直線コネクタ 249">
          <a:extLst>
            <a:ext uri="{FF2B5EF4-FFF2-40B4-BE49-F238E27FC236}">
              <a16:creationId xmlns:a16="http://schemas.microsoft.com/office/drawing/2014/main" id="{95FE6E1C-8495-4E9C-B125-099576A76AE1}"/>
            </a:ext>
          </a:extLst>
        </xdr:cNvPr>
        <xdr:cNvCxnSpPr/>
      </xdr:nvCxnSpPr>
      <xdr:spPr>
        <a:xfrm flipV="1">
          <a:off x="9639300" y="10568952"/>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64460</xdr:rowOff>
    </xdr:from>
    <xdr:to>
      <xdr:col>46</xdr:col>
      <xdr:colOff>38100</xdr:colOff>
      <xdr:row>61</xdr:row>
      <xdr:rowOff>166060</xdr:rowOff>
    </xdr:to>
    <xdr:sp macro="" textlink="">
      <xdr:nvSpPr>
        <xdr:cNvPr id="251" name="楕円 250">
          <a:extLst>
            <a:ext uri="{FF2B5EF4-FFF2-40B4-BE49-F238E27FC236}">
              <a16:creationId xmlns:a16="http://schemas.microsoft.com/office/drawing/2014/main" id="{83230637-D5BC-49DB-8EB6-8914961115AC}"/>
            </a:ext>
          </a:extLst>
        </xdr:cNvPr>
        <xdr:cNvSpPr/>
      </xdr:nvSpPr>
      <xdr:spPr>
        <a:xfrm>
          <a:off x="8699500" y="105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113278</xdr:rowOff>
    </xdr:from>
    <xdr:to>
      <xdr:col>50</xdr:col>
      <xdr:colOff>114300</xdr:colOff>
      <xdr:row>61</xdr:row>
      <xdr:rowOff>115260</xdr:rowOff>
    </xdr:to>
    <xdr:cxnSp macro="">
      <xdr:nvCxnSpPr>
        <xdr:cNvPr id="252" name="直線コネクタ 251">
          <a:extLst>
            <a:ext uri="{FF2B5EF4-FFF2-40B4-BE49-F238E27FC236}">
              <a16:creationId xmlns:a16="http://schemas.microsoft.com/office/drawing/2014/main" id="{08B971E1-4389-4473-9139-CC0A44836253}"/>
            </a:ext>
          </a:extLst>
        </xdr:cNvPr>
        <xdr:cNvCxnSpPr/>
      </xdr:nvCxnSpPr>
      <xdr:spPr>
        <a:xfrm flipV="1">
          <a:off x="8750300" y="10571728"/>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70025</xdr:rowOff>
    </xdr:from>
    <xdr:to>
      <xdr:col>41</xdr:col>
      <xdr:colOff>101600</xdr:colOff>
      <xdr:row>62</xdr:row>
      <xdr:rowOff>175</xdr:rowOff>
    </xdr:to>
    <xdr:sp macro="" textlink="">
      <xdr:nvSpPr>
        <xdr:cNvPr id="253" name="楕円 252">
          <a:extLst>
            <a:ext uri="{FF2B5EF4-FFF2-40B4-BE49-F238E27FC236}">
              <a16:creationId xmlns:a16="http://schemas.microsoft.com/office/drawing/2014/main" id="{3CDC8FC8-0CC7-44B6-BC7F-263D591C11AC}"/>
            </a:ext>
          </a:extLst>
        </xdr:cNvPr>
        <xdr:cNvSpPr/>
      </xdr:nvSpPr>
      <xdr:spPr>
        <a:xfrm>
          <a:off x="7810500" y="1052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115260</xdr:rowOff>
    </xdr:from>
    <xdr:to>
      <xdr:col>45</xdr:col>
      <xdr:colOff>177800</xdr:colOff>
      <xdr:row>61</xdr:row>
      <xdr:rowOff>120825</xdr:rowOff>
    </xdr:to>
    <xdr:cxnSp macro="">
      <xdr:nvCxnSpPr>
        <xdr:cNvPr id="254" name="直線コネクタ 253">
          <a:extLst>
            <a:ext uri="{FF2B5EF4-FFF2-40B4-BE49-F238E27FC236}">
              <a16:creationId xmlns:a16="http://schemas.microsoft.com/office/drawing/2014/main" id="{A11BB445-1207-47BF-B8C0-9B7FE05BBB00}"/>
            </a:ext>
          </a:extLst>
        </xdr:cNvPr>
        <xdr:cNvCxnSpPr/>
      </xdr:nvCxnSpPr>
      <xdr:spPr>
        <a:xfrm flipV="1">
          <a:off x="7861300" y="10573710"/>
          <a:ext cx="889000" cy="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79368</xdr:rowOff>
    </xdr:from>
    <xdr:to>
      <xdr:col>36</xdr:col>
      <xdr:colOff>165100</xdr:colOff>
      <xdr:row>62</xdr:row>
      <xdr:rowOff>9518</xdr:rowOff>
    </xdr:to>
    <xdr:sp macro="" textlink="">
      <xdr:nvSpPr>
        <xdr:cNvPr id="255" name="楕円 254">
          <a:extLst>
            <a:ext uri="{FF2B5EF4-FFF2-40B4-BE49-F238E27FC236}">
              <a16:creationId xmlns:a16="http://schemas.microsoft.com/office/drawing/2014/main" id="{D802A128-6EB1-473E-B524-C7755BB8988A}"/>
            </a:ext>
          </a:extLst>
        </xdr:cNvPr>
        <xdr:cNvSpPr/>
      </xdr:nvSpPr>
      <xdr:spPr>
        <a:xfrm>
          <a:off x="6921500" y="105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120825</xdr:rowOff>
    </xdr:from>
    <xdr:to>
      <xdr:col>41</xdr:col>
      <xdr:colOff>50800</xdr:colOff>
      <xdr:row>61</xdr:row>
      <xdr:rowOff>130168</xdr:rowOff>
    </xdr:to>
    <xdr:cxnSp macro="">
      <xdr:nvCxnSpPr>
        <xdr:cNvPr id="256" name="直線コネクタ 255">
          <a:extLst>
            <a:ext uri="{FF2B5EF4-FFF2-40B4-BE49-F238E27FC236}">
              <a16:creationId xmlns:a16="http://schemas.microsoft.com/office/drawing/2014/main" id="{EF6F4D9E-6CA7-4BAD-BDB9-B68AC69EE60A}"/>
            </a:ext>
          </a:extLst>
        </xdr:cNvPr>
        <xdr:cNvCxnSpPr/>
      </xdr:nvCxnSpPr>
      <xdr:spPr>
        <a:xfrm flipV="1">
          <a:off x="6972300" y="10579275"/>
          <a:ext cx="889000" cy="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63376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6EF7FD77-354F-4344-A2A0-FC1486F536F1}"/>
            </a:ext>
          </a:extLst>
        </xdr:cNvPr>
        <xdr:cNvSpPr txBox="1"/>
      </xdr:nvSpPr>
      <xdr:spPr>
        <a:xfrm>
          <a:off x="93270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56113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D161DB8D-1302-485C-AE3D-EF159603ECA2}"/>
            </a:ext>
          </a:extLst>
        </xdr:cNvPr>
        <xdr:cNvSpPr txBox="1"/>
      </xdr:nvSpPr>
      <xdr:spPr>
        <a:xfrm>
          <a:off x="8450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69232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CA366EC9-19DE-469E-90CB-F822D16DF9FF}"/>
            </a:ext>
          </a:extLst>
        </xdr:cNvPr>
        <xdr:cNvSpPr txBox="1"/>
      </xdr:nvSpPr>
      <xdr:spPr>
        <a:xfrm>
          <a:off x="7561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85596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5A6C0AF5-722A-4C82-B099-5229425F4245}"/>
            </a:ext>
          </a:extLst>
        </xdr:cNvPr>
        <xdr:cNvSpPr txBox="1"/>
      </xdr:nvSpPr>
      <xdr:spPr>
        <a:xfrm>
          <a:off x="6672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9155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D920CBF8-5059-4D61-A2B9-A6BEF5751680}"/>
            </a:ext>
          </a:extLst>
        </xdr:cNvPr>
        <xdr:cNvSpPr txBox="1"/>
      </xdr:nvSpPr>
      <xdr:spPr>
        <a:xfrm>
          <a:off x="9327095" y="1029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11137</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DED36EB9-145B-49DD-AA91-CC6C398E5BD4}"/>
            </a:ext>
          </a:extLst>
        </xdr:cNvPr>
        <xdr:cNvSpPr txBox="1"/>
      </xdr:nvSpPr>
      <xdr:spPr>
        <a:xfrm>
          <a:off x="8450795" y="1029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16702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24A11C11-B0CA-4677-92D5-1CE29703CFE2}"/>
            </a:ext>
          </a:extLst>
        </xdr:cNvPr>
        <xdr:cNvSpPr txBox="1"/>
      </xdr:nvSpPr>
      <xdr:spPr>
        <a:xfrm>
          <a:off x="7561795" y="1030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26045</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7505744F-70D8-4B0E-A7A4-6EE0AE9D5863}"/>
            </a:ext>
          </a:extLst>
        </xdr:cNvPr>
        <xdr:cNvSpPr txBox="1"/>
      </xdr:nvSpPr>
      <xdr:spPr>
        <a:xfrm>
          <a:off x="6672795" y="1031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92DD400-139A-40A0-8563-A53305072DA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B487110-F8F1-4C8D-A9B8-B00BB6881E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23A69AC-0B31-4FB4-B69E-AE71BDAE8E8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63CDB1E-DD7D-48E5-9CB6-60C1AC81F5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871EBE5-2902-4DD9-9543-DF7DA0E165C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1592485-7257-4B13-9E91-FFDA2BA921F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C4215A9-9559-4440-9954-FCE44B7BA6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5FB941D-1173-4118-A889-7103C5DEC84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5126052-3479-414F-AD34-D51F1546562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89C5F20-B27A-40A8-8516-20C52261FCF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A4EF938F-AC35-4897-B13D-84F294FDE47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12E71DA-2EDD-4BBD-9196-7CF563B311D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C52F5EE8-0907-43A2-AC61-32F3DBDA4BE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A57E32E0-7A6E-4391-8447-BAE7E13080B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D4F35996-56F9-429E-9E9E-DF7F2B22547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2599C484-6E57-44F7-BE07-6F543172AD5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6EA02F99-F8A6-4F03-85C7-60D503AB20D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58230D75-AD52-4C9E-871C-417DE416509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8D6910C4-8D0A-46E9-871B-1AF6F195B77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761AC986-890C-4599-A351-6CF43663A95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CE21F2D7-B1C8-49D6-B1E5-344B93359EB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DE5AE03B-F788-44FC-B484-BBF89AEEA1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BDB696B6-E60C-4A09-AC93-DD16F684DF9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E2FAFE13-BAA0-4E8E-8A31-06D9D16372D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a:extLst>
            <a:ext uri="{FF2B5EF4-FFF2-40B4-BE49-F238E27FC236}">
              <a16:creationId xmlns:a16="http://schemas.microsoft.com/office/drawing/2014/main" id="{C2CA3FA1-2B4A-473E-B93C-F642211D7192}"/>
            </a:ext>
          </a:extLst>
        </xdr:cNvPr>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D49339EA-BBCD-4AFA-8900-53ADCD359F10}"/>
            </a:ext>
          </a:extLst>
        </xdr:cNvPr>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a:extLst>
            <a:ext uri="{FF2B5EF4-FFF2-40B4-BE49-F238E27FC236}">
              <a16:creationId xmlns:a16="http://schemas.microsoft.com/office/drawing/2014/main" id="{6EAF5FE7-AAA3-4E80-BC6F-78922EB01F77}"/>
            </a:ext>
          </a:extLst>
        </xdr:cNvPr>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A1D0D6DA-EE20-48D7-84F3-8BD6A1C21BA2}"/>
            </a:ext>
          </a:extLst>
        </xdr:cNvPr>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a:extLst>
            <a:ext uri="{FF2B5EF4-FFF2-40B4-BE49-F238E27FC236}">
              <a16:creationId xmlns:a16="http://schemas.microsoft.com/office/drawing/2014/main" id="{4895C172-E436-4DF6-8AE1-135FD361B9C0}"/>
            </a:ext>
          </a:extLst>
        </xdr:cNvPr>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2E42AA30-C2E4-4AD4-ACBF-8F4C25F636CD}"/>
            </a:ext>
          </a:extLst>
        </xdr:cNvPr>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a:extLst>
            <a:ext uri="{FF2B5EF4-FFF2-40B4-BE49-F238E27FC236}">
              <a16:creationId xmlns:a16="http://schemas.microsoft.com/office/drawing/2014/main" id="{798D497C-1598-44CE-8CB1-A4651BE58D18}"/>
            </a:ext>
          </a:extLst>
        </xdr:cNvPr>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a:extLst>
            <a:ext uri="{FF2B5EF4-FFF2-40B4-BE49-F238E27FC236}">
              <a16:creationId xmlns:a16="http://schemas.microsoft.com/office/drawing/2014/main" id="{0D223B60-812D-4EE3-9D86-B1D9FB063A5D}"/>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a:extLst>
            <a:ext uri="{FF2B5EF4-FFF2-40B4-BE49-F238E27FC236}">
              <a16:creationId xmlns:a16="http://schemas.microsoft.com/office/drawing/2014/main" id="{3E1A47A3-11AA-4E95-A8B8-A44D13CE6FEE}"/>
            </a:ext>
          </a:extLst>
        </xdr:cNvPr>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a:extLst>
            <a:ext uri="{FF2B5EF4-FFF2-40B4-BE49-F238E27FC236}">
              <a16:creationId xmlns:a16="http://schemas.microsoft.com/office/drawing/2014/main" id="{A62A641E-D2FB-4ADA-A0D6-6D1DE9E51D83}"/>
            </a:ext>
          </a:extLst>
        </xdr:cNvPr>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a:extLst>
            <a:ext uri="{FF2B5EF4-FFF2-40B4-BE49-F238E27FC236}">
              <a16:creationId xmlns:a16="http://schemas.microsoft.com/office/drawing/2014/main" id="{0E989372-EB29-49F8-A4E3-8F6A568BE959}"/>
            </a:ext>
          </a:extLst>
        </xdr:cNvPr>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464E1F5-ED19-4D1E-93E2-A4C6AE481F8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A416B2B-78C0-4BD6-9C9B-36FF1AB9F03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9B6F3F6-3D53-4CE6-B9FD-BB83F413965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E68704A-4737-4F6A-B8BE-A8BC7E4E9E0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0DBB236-6325-4812-AAC8-5D99CA3E243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305" name="楕円 304">
          <a:extLst>
            <a:ext uri="{FF2B5EF4-FFF2-40B4-BE49-F238E27FC236}">
              <a16:creationId xmlns:a16="http://schemas.microsoft.com/office/drawing/2014/main" id="{15629F31-2DDD-4016-8D23-4CF50A6CB940}"/>
            </a:ext>
          </a:extLst>
        </xdr:cNvPr>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59707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7E73E383-EFBE-4FE1-A70D-F30E38B89544}"/>
            </a:ext>
          </a:extLst>
        </xdr:cNvPr>
        <xdr:cNvSpPr txBox="1"/>
      </xdr:nvSpPr>
      <xdr:spPr>
        <a:xfrm>
          <a:off x="467360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xdr:rowOff>
    </xdr:from>
    <xdr:to>
      <xdr:col>20</xdr:col>
      <xdr:colOff>38100</xdr:colOff>
      <xdr:row>82</xdr:row>
      <xdr:rowOff>109855</xdr:rowOff>
    </xdr:to>
    <xdr:sp macro="" textlink="">
      <xdr:nvSpPr>
        <xdr:cNvPr id="307" name="楕円 306">
          <a:extLst>
            <a:ext uri="{FF2B5EF4-FFF2-40B4-BE49-F238E27FC236}">
              <a16:creationId xmlns:a16="http://schemas.microsoft.com/office/drawing/2014/main" id="{4380F592-029F-4CE9-8580-080FB18F66F3}"/>
            </a:ext>
          </a:extLst>
        </xdr:cNvPr>
        <xdr:cNvSpPr/>
      </xdr:nvSpPr>
      <xdr:spPr>
        <a:xfrm>
          <a:off x="3746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59055</xdr:rowOff>
    </xdr:from>
    <xdr:to>
      <xdr:col>24</xdr:col>
      <xdr:colOff>63500</xdr:colOff>
      <xdr:row>82</xdr:row>
      <xdr:rowOff>87630</xdr:rowOff>
    </xdr:to>
    <xdr:cxnSp macro="">
      <xdr:nvCxnSpPr>
        <xdr:cNvPr id="308" name="直線コネクタ 307">
          <a:extLst>
            <a:ext uri="{FF2B5EF4-FFF2-40B4-BE49-F238E27FC236}">
              <a16:creationId xmlns:a16="http://schemas.microsoft.com/office/drawing/2014/main" id="{A2F7E39D-0406-489C-9400-50A286350917}"/>
            </a:ext>
          </a:extLst>
        </xdr:cNvPr>
        <xdr:cNvCxnSpPr/>
      </xdr:nvCxnSpPr>
      <xdr:spPr>
        <a:xfrm>
          <a:off x="3797300" y="141179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309" name="楕円 308">
          <a:extLst>
            <a:ext uri="{FF2B5EF4-FFF2-40B4-BE49-F238E27FC236}">
              <a16:creationId xmlns:a16="http://schemas.microsoft.com/office/drawing/2014/main" id="{56BA4B73-5769-4579-A260-AF431E1B4D34}"/>
            </a:ext>
          </a:extLst>
        </xdr:cNvPr>
        <xdr:cNvSpPr/>
      </xdr:nvSpPr>
      <xdr:spPr>
        <a:xfrm>
          <a:off x="2857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59055</xdr:rowOff>
    </xdr:to>
    <xdr:cxnSp macro="">
      <xdr:nvCxnSpPr>
        <xdr:cNvPr id="310" name="直線コネクタ 309">
          <a:extLst>
            <a:ext uri="{FF2B5EF4-FFF2-40B4-BE49-F238E27FC236}">
              <a16:creationId xmlns:a16="http://schemas.microsoft.com/office/drawing/2014/main" id="{F2F53167-5AA6-4ABC-ACC9-F1D50275B1D2}"/>
            </a:ext>
          </a:extLst>
        </xdr:cNvPr>
        <xdr:cNvCxnSpPr/>
      </xdr:nvCxnSpPr>
      <xdr:spPr>
        <a:xfrm>
          <a:off x="2908300" y="140817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311" name="楕円 310">
          <a:extLst>
            <a:ext uri="{FF2B5EF4-FFF2-40B4-BE49-F238E27FC236}">
              <a16:creationId xmlns:a16="http://schemas.microsoft.com/office/drawing/2014/main" id="{2982C0F4-AB15-461B-9830-061ADB9CB84C}"/>
            </a:ext>
          </a:extLst>
        </xdr:cNvPr>
        <xdr:cNvSpPr/>
      </xdr:nvSpPr>
      <xdr:spPr>
        <a:xfrm>
          <a:off x="1968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22861</xdr:rowOff>
    </xdr:to>
    <xdr:cxnSp macro="">
      <xdr:nvCxnSpPr>
        <xdr:cNvPr id="312" name="直線コネクタ 311">
          <a:extLst>
            <a:ext uri="{FF2B5EF4-FFF2-40B4-BE49-F238E27FC236}">
              <a16:creationId xmlns:a16="http://schemas.microsoft.com/office/drawing/2014/main" id="{3341E354-53FC-4C8F-ADEF-B28818E34E8F}"/>
            </a:ext>
          </a:extLst>
        </xdr:cNvPr>
        <xdr:cNvCxnSpPr/>
      </xdr:nvCxnSpPr>
      <xdr:spPr>
        <a:xfrm>
          <a:off x="2019300" y="140455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101600</xdr:rowOff>
    </xdr:from>
    <xdr:to>
      <xdr:col>6</xdr:col>
      <xdr:colOff>38100</xdr:colOff>
      <xdr:row>82</xdr:row>
      <xdr:rowOff>31750</xdr:rowOff>
    </xdr:to>
    <xdr:sp macro="" textlink="">
      <xdr:nvSpPr>
        <xdr:cNvPr id="313" name="楕円 312">
          <a:extLst>
            <a:ext uri="{FF2B5EF4-FFF2-40B4-BE49-F238E27FC236}">
              <a16:creationId xmlns:a16="http://schemas.microsoft.com/office/drawing/2014/main" id="{CA682CF3-FE69-4087-BB8C-E8E4676D361F}"/>
            </a:ext>
          </a:extLst>
        </xdr:cNvPr>
        <xdr:cNvSpPr/>
      </xdr:nvSpPr>
      <xdr:spPr>
        <a:xfrm>
          <a:off x="1079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152400</xdr:rowOff>
    </xdr:from>
    <xdr:to>
      <xdr:col>10</xdr:col>
      <xdr:colOff>114300</xdr:colOff>
      <xdr:row>81</xdr:row>
      <xdr:rowOff>158114</xdr:rowOff>
    </xdr:to>
    <xdr:cxnSp macro="">
      <xdr:nvCxnSpPr>
        <xdr:cNvPr id="314" name="直線コネクタ 313">
          <a:extLst>
            <a:ext uri="{FF2B5EF4-FFF2-40B4-BE49-F238E27FC236}">
              <a16:creationId xmlns:a16="http://schemas.microsoft.com/office/drawing/2014/main" id="{74DB1D91-A9D6-46C0-8125-3AF457FAA159}"/>
            </a:ext>
          </a:extLst>
        </xdr:cNvPr>
        <xdr:cNvCxnSpPr/>
      </xdr:nvCxnSpPr>
      <xdr:spPr>
        <a:xfrm>
          <a:off x="1130300" y="140398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a:extLst>
            <a:ext uri="{FF2B5EF4-FFF2-40B4-BE49-F238E27FC236}">
              <a16:creationId xmlns:a16="http://schemas.microsoft.com/office/drawing/2014/main" id="{C4FE8763-A362-4BA5-B1C2-DAF030A453BD}"/>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a:extLst>
            <a:ext uri="{FF2B5EF4-FFF2-40B4-BE49-F238E27FC236}">
              <a16:creationId xmlns:a16="http://schemas.microsoft.com/office/drawing/2014/main" id="{06DC8825-7855-4F4E-B236-F9EE0DDBC690}"/>
            </a:ext>
          </a:extLst>
        </xdr:cNvPr>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a:extLst>
            <a:ext uri="{FF2B5EF4-FFF2-40B4-BE49-F238E27FC236}">
              <a16:creationId xmlns:a16="http://schemas.microsoft.com/office/drawing/2014/main" id="{18BA09D6-8B3A-4CB7-AAA4-8900966E7AA9}"/>
            </a:ext>
          </a:extLst>
        </xdr:cNvPr>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318" name="n_4aveValue【公営住宅】&#10;有形固定資産減価償却率">
          <a:extLst>
            <a:ext uri="{FF2B5EF4-FFF2-40B4-BE49-F238E27FC236}">
              <a16:creationId xmlns:a16="http://schemas.microsoft.com/office/drawing/2014/main" id="{E1BA209D-FE68-4042-9401-6BDA5309253E}"/>
            </a:ext>
          </a:extLst>
        </xdr:cNvPr>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100982</xdr:rowOff>
    </xdr:from>
    <xdr:ext cx="405111" cy="259045"/>
    <xdr:sp macro="" textlink="">
      <xdr:nvSpPr>
        <xdr:cNvPr id="319" name="n_1mainValue【公営住宅】&#10;有形固定資産減価償却率">
          <a:extLst>
            <a:ext uri="{FF2B5EF4-FFF2-40B4-BE49-F238E27FC236}">
              <a16:creationId xmlns:a16="http://schemas.microsoft.com/office/drawing/2014/main" id="{732F13D8-941C-492A-8740-F30A37E361B5}"/>
            </a:ext>
          </a:extLst>
        </xdr:cNvPr>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90188</xdr:rowOff>
    </xdr:from>
    <xdr:ext cx="405111" cy="259045"/>
    <xdr:sp macro="" textlink="">
      <xdr:nvSpPr>
        <xdr:cNvPr id="320" name="n_2mainValue【公営住宅】&#10;有形固定資産減価償却率">
          <a:extLst>
            <a:ext uri="{FF2B5EF4-FFF2-40B4-BE49-F238E27FC236}">
              <a16:creationId xmlns:a16="http://schemas.microsoft.com/office/drawing/2014/main" id="{B86B2117-BA48-4527-8B8F-334E26580A19}"/>
            </a:ext>
          </a:extLst>
        </xdr:cNvPr>
        <xdr:cNvSpPr txBox="1"/>
      </xdr:nvSpPr>
      <xdr:spPr>
        <a:xfrm>
          <a:off x="2705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53991</xdr:rowOff>
    </xdr:from>
    <xdr:ext cx="405111" cy="259045"/>
    <xdr:sp macro="" textlink="">
      <xdr:nvSpPr>
        <xdr:cNvPr id="321" name="n_3mainValue【公営住宅】&#10;有形固定資産減価償却率">
          <a:extLst>
            <a:ext uri="{FF2B5EF4-FFF2-40B4-BE49-F238E27FC236}">
              <a16:creationId xmlns:a16="http://schemas.microsoft.com/office/drawing/2014/main" id="{133B7B89-1DCD-4845-852B-A931E832719E}"/>
            </a:ext>
          </a:extLst>
        </xdr:cNvPr>
        <xdr:cNvSpPr txBox="1"/>
      </xdr:nvSpPr>
      <xdr:spPr>
        <a:xfrm>
          <a:off x="1816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48277</xdr:rowOff>
    </xdr:from>
    <xdr:ext cx="405111" cy="259045"/>
    <xdr:sp macro="" textlink="">
      <xdr:nvSpPr>
        <xdr:cNvPr id="322" name="n_4mainValue【公営住宅】&#10;有形固定資産減価償却率">
          <a:extLst>
            <a:ext uri="{FF2B5EF4-FFF2-40B4-BE49-F238E27FC236}">
              <a16:creationId xmlns:a16="http://schemas.microsoft.com/office/drawing/2014/main" id="{940623B0-4527-4149-8D2E-3F012D391FE7}"/>
            </a:ext>
          </a:extLst>
        </xdr:cNvPr>
        <xdr:cNvSpPr txBox="1"/>
      </xdr:nvSpPr>
      <xdr:spPr>
        <a:xfrm>
          <a:off x="927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411A1EB-9237-4B0D-A6BE-A2839E906A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AC0780C-156D-49F3-B60E-D30541075EE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BAF6A34A-272F-440A-9A78-C483362816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964614E5-D041-48A0-92AD-6DC64818397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EA025C0-14FA-49A8-ABAB-2A5AD323383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7F9318A5-0BB8-410B-B6C9-2D9CB6514BD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9B05856-1D2D-4D00-A569-1AAC9479775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F2D5FA51-2EC9-4A99-961D-18147E5F4B3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DC0A7F77-6302-40A4-945F-3397CE7C624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86E09093-5AB7-43CE-98AB-EA1641C3A71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863B6AE0-4BF5-4034-976F-062F081AE3B5}"/>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A3F94D75-AB56-42A8-BCBB-C7FC1C0BF4A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2E6A9B27-FAC9-47AE-A8FD-96A0E77A669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B2625080-6F93-480E-AC20-5C97490AE9A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2D2B41D0-80F6-4138-B4AD-3290B03344B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9F7C460E-D5B0-4E83-981B-1A24B86B0845}"/>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4379DAB9-E9C2-4C6D-9729-432647B8D6F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583E65C2-F1C3-490D-9E6D-3BDB23421D6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CFC2EBBA-04E5-4DBD-BB82-B103B945844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a:extLst>
            <a:ext uri="{FF2B5EF4-FFF2-40B4-BE49-F238E27FC236}">
              <a16:creationId xmlns:a16="http://schemas.microsoft.com/office/drawing/2014/main" id="{FB9CEE41-15A4-4714-856D-0A2ACF8C4249}"/>
            </a:ext>
          </a:extLst>
        </xdr:cNvPr>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a:extLst>
            <a:ext uri="{FF2B5EF4-FFF2-40B4-BE49-F238E27FC236}">
              <a16:creationId xmlns:a16="http://schemas.microsoft.com/office/drawing/2014/main" id="{4DFD4478-A9D7-49AE-9AF5-1DE331001D0D}"/>
            </a:ext>
          </a:extLst>
        </xdr:cNvPr>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a:extLst>
            <a:ext uri="{FF2B5EF4-FFF2-40B4-BE49-F238E27FC236}">
              <a16:creationId xmlns:a16="http://schemas.microsoft.com/office/drawing/2014/main" id="{77FE7023-209E-4904-9292-9776DC629D04}"/>
            </a:ext>
          </a:extLst>
        </xdr:cNvPr>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a:extLst>
            <a:ext uri="{FF2B5EF4-FFF2-40B4-BE49-F238E27FC236}">
              <a16:creationId xmlns:a16="http://schemas.microsoft.com/office/drawing/2014/main" id="{C7A47776-1B06-43F6-8FF3-F175AB67C828}"/>
            </a:ext>
          </a:extLst>
        </xdr:cNvPr>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a:extLst>
            <a:ext uri="{FF2B5EF4-FFF2-40B4-BE49-F238E27FC236}">
              <a16:creationId xmlns:a16="http://schemas.microsoft.com/office/drawing/2014/main" id="{DF3F6340-F7DA-411D-BDFD-3E3183D91EAF}"/>
            </a:ext>
          </a:extLst>
        </xdr:cNvPr>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a:extLst>
            <a:ext uri="{FF2B5EF4-FFF2-40B4-BE49-F238E27FC236}">
              <a16:creationId xmlns:a16="http://schemas.microsoft.com/office/drawing/2014/main" id="{CE4207A0-A0B2-4B48-8A44-841CCDFF6B83}"/>
            </a:ext>
          </a:extLst>
        </xdr:cNvPr>
        <xdr:cNvSpPr txBox="1"/>
      </xdr:nvSpPr>
      <xdr:spPr>
        <a:xfrm>
          <a:off x="10515600" y="1418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a:extLst>
            <a:ext uri="{FF2B5EF4-FFF2-40B4-BE49-F238E27FC236}">
              <a16:creationId xmlns:a16="http://schemas.microsoft.com/office/drawing/2014/main" id="{D811C286-0888-4FF6-B662-172E8EB97DDF}"/>
            </a:ext>
          </a:extLst>
        </xdr:cNvPr>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a:extLst>
            <a:ext uri="{FF2B5EF4-FFF2-40B4-BE49-F238E27FC236}">
              <a16:creationId xmlns:a16="http://schemas.microsoft.com/office/drawing/2014/main" id="{0BA74923-AD30-4C7D-B4CC-4F8C3D3EB36F}"/>
            </a:ext>
          </a:extLst>
        </xdr:cNvPr>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a:extLst>
            <a:ext uri="{FF2B5EF4-FFF2-40B4-BE49-F238E27FC236}">
              <a16:creationId xmlns:a16="http://schemas.microsoft.com/office/drawing/2014/main" id="{D1AA93C4-544A-4A56-8C84-DB8FC6D1C85B}"/>
            </a:ext>
          </a:extLst>
        </xdr:cNvPr>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a:extLst>
            <a:ext uri="{FF2B5EF4-FFF2-40B4-BE49-F238E27FC236}">
              <a16:creationId xmlns:a16="http://schemas.microsoft.com/office/drawing/2014/main" id="{F217A231-78C8-4745-BDC0-8B2B919167C1}"/>
            </a:ext>
          </a:extLst>
        </xdr:cNvPr>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a:extLst>
            <a:ext uri="{FF2B5EF4-FFF2-40B4-BE49-F238E27FC236}">
              <a16:creationId xmlns:a16="http://schemas.microsoft.com/office/drawing/2014/main" id="{DDFB0747-DCB6-4A46-9E99-B92DE110272E}"/>
            </a:ext>
          </a:extLst>
        </xdr:cNvPr>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CBA7BFD-5854-46DC-A2A0-04E6FEB6655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C381114-1CA3-4FB9-9A4F-4DFD1C247B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6A2DBA8-5833-4D66-BE9E-2EA9FD8184F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D392342-9687-4F58-9BDD-2F6E8B7341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96C2A0D-1CCA-48F7-9EA7-75A9EF46A23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105029</xdr:rowOff>
    </xdr:from>
    <xdr:to>
      <xdr:col>55</xdr:col>
      <xdr:colOff>50800</xdr:colOff>
      <xdr:row>85</xdr:row>
      <xdr:rowOff>35179</xdr:rowOff>
    </xdr:to>
    <xdr:sp macro="" textlink="">
      <xdr:nvSpPr>
        <xdr:cNvPr id="358" name="楕円 357">
          <a:extLst>
            <a:ext uri="{FF2B5EF4-FFF2-40B4-BE49-F238E27FC236}">
              <a16:creationId xmlns:a16="http://schemas.microsoft.com/office/drawing/2014/main" id="{8008FB57-617D-45D5-84F5-B048CEE7F5B6}"/>
            </a:ext>
          </a:extLst>
        </xdr:cNvPr>
        <xdr:cNvSpPr/>
      </xdr:nvSpPr>
      <xdr:spPr>
        <a:xfrm>
          <a:off x="10426700" y="1450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19956</xdr:rowOff>
    </xdr:from>
    <xdr:ext cx="469744" cy="259045"/>
    <xdr:sp macro="" textlink="">
      <xdr:nvSpPr>
        <xdr:cNvPr id="359" name="【公営住宅】&#10;一人当たり面積該当値テキスト">
          <a:extLst>
            <a:ext uri="{FF2B5EF4-FFF2-40B4-BE49-F238E27FC236}">
              <a16:creationId xmlns:a16="http://schemas.microsoft.com/office/drawing/2014/main" id="{3A1A4913-20C9-4D15-A236-33CD2B26C35F}"/>
            </a:ext>
          </a:extLst>
        </xdr:cNvPr>
        <xdr:cNvSpPr txBox="1"/>
      </xdr:nvSpPr>
      <xdr:spPr>
        <a:xfrm>
          <a:off x="10515600" y="1442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105600</xdr:rowOff>
    </xdr:from>
    <xdr:to>
      <xdr:col>50</xdr:col>
      <xdr:colOff>165100</xdr:colOff>
      <xdr:row>85</xdr:row>
      <xdr:rowOff>35750</xdr:rowOff>
    </xdr:to>
    <xdr:sp macro="" textlink="">
      <xdr:nvSpPr>
        <xdr:cNvPr id="360" name="楕円 359">
          <a:extLst>
            <a:ext uri="{FF2B5EF4-FFF2-40B4-BE49-F238E27FC236}">
              <a16:creationId xmlns:a16="http://schemas.microsoft.com/office/drawing/2014/main" id="{E6D5623C-7B66-47AC-816C-D3943B6B1845}"/>
            </a:ext>
          </a:extLst>
        </xdr:cNvPr>
        <xdr:cNvSpPr/>
      </xdr:nvSpPr>
      <xdr:spPr>
        <a:xfrm>
          <a:off x="9588500" y="145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155829</xdr:rowOff>
    </xdr:from>
    <xdr:to>
      <xdr:col>55</xdr:col>
      <xdr:colOff>0</xdr:colOff>
      <xdr:row>84</xdr:row>
      <xdr:rowOff>156400</xdr:rowOff>
    </xdr:to>
    <xdr:cxnSp macro="">
      <xdr:nvCxnSpPr>
        <xdr:cNvPr id="361" name="直線コネクタ 360">
          <a:extLst>
            <a:ext uri="{FF2B5EF4-FFF2-40B4-BE49-F238E27FC236}">
              <a16:creationId xmlns:a16="http://schemas.microsoft.com/office/drawing/2014/main" id="{0F93BE2F-EBE0-4858-996E-BDE61E5FC225}"/>
            </a:ext>
          </a:extLst>
        </xdr:cNvPr>
        <xdr:cNvCxnSpPr/>
      </xdr:nvCxnSpPr>
      <xdr:spPr>
        <a:xfrm flipV="1">
          <a:off x="9639300" y="1455762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105600</xdr:rowOff>
    </xdr:from>
    <xdr:to>
      <xdr:col>46</xdr:col>
      <xdr:colOff>38100</xdr:colOff>
      <xdr:row>85</xdr:row>
      <xdr:rowOff>35750</xdr:rowOff>
    </xdr:to>
    <xdr:sp macro="" textlink="">
      <xdr:nvSpPr>
        <xdr:cNvPr id="362" name="楕円 361">
          <a:extLst>
            <a:ext uri="{FF2B5EF4-FFF2-40B4-BE49-F238E27FC236}">
              <a16:creationId xmlns:a16="http://schemas.microsoft.com/office/drawing/2014/main" id="{9C181EB6-E23E-4DBD-BEC7-A4176A9B1004}"/>
            </a:ext>
          </a:extLst>
        </xdr:cNvPr>
        <xdr:cNvSpPr/>
      </xdr:nvSpPr>
      <xdr:spPr>
        <a:xfrm>
          <a:off x="8699500" y="145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156400</xdr:rowOff>
    </xdr:from>
    <xdr:to>
      <xdr:col>50</xdr:col>
      <xdr:colOff>114300</xdr:colOff>
      <xdr:row>84</xdr:row>
      <xdr:rowOff>156400</xdr:rowOff>
    </xdr:to>
    <xdr:cxnSp macro="">
      <xdr:nvCxnSpPr>
        <xdr:cNvPr id="363" name="直線コネクタ 362">
          <a:extLst>
            <a:ext uri="{FF2B5EF4-FFF2-40B4-BE49-F238E27FC236}">
              <a16:creationId xmlns:a16="http://schemas.microsoft.com/office/drawing/2014/main" id="{A8B16EE4-A5C2-4190-9389-4CC80F88517B}"/>
            </a:ext>
          </a:extLst>
        </xdr:cNvPr>
        <xdr:cNvCxnSpPr/>
      </xdr:nvCxnSpPr>
      <xdr:spPr>
        <a:xfrm>
          <a:off x="8750300" y="1455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106172</xdr:rowOff>
    </xdr:from>
    <xdr:to>
      <xdr:col>41</xdr:col>
      <xdr:colOff>101600</xdr:colOff>
      <xdr:row>85</xdr:row>
      <xdr:rowOff>36322</xdr:rowOff>
    </xdr:to>
    <xdr:sp macro="" textlink="">
      <xdr:nvSpPr>
        <xdr:cNvPr id="364" name="楕円 363">
          <a:extLst>
            <a:ext uri="{FF2B5EF4-FFF2-40B4-BE49-F238E27FC236}">
              <a16:creationId xmlns:a16="http://schemas.microsoft.com/office/drawing/2014/main" id="{0F634F6F-B78B-4830-BBE5-75865AA6C6F6}"/>
            </a:ext>
          </a:extLst>
        </xdr:cNvPr>
        <xdr:cNvSpPr/>
      </xdr:nvSpPr>
      <xdr:spPr>
        <a:xfrm>
          <a:off x="7810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156400</xdr:rowOff>
    </xdr:from>
    <xdr:to>
      <xdr:col>45</xdr:col>
      <xdr:colOff>177800</xdr:colOff>
      <xdr:row>84</xdr:row>
      <xdr:rowOff>156972</xdr:rowOff>
    </xdr:to>
    <xdr:cxnSp macro="">
      <xdr:nvCxnSpPr>
        <xdr:cNvPr id="365" name="直線コネクタ 364">
          <a:extLst>
            <a:ext uri="{FF2B5EF4-FFF2-40B4-BE49-F238E27FC236}">
              <a16:creationId xmlns:a16="http://schemas.microsoft.com/office/drawing/2014/main" id="{6FA3F4C7-0D86-4C4E-995E-6E8106A94B15}"/>
            </a:ext>
          </a:extLst>
        </xdr:cNvPr>
        <xdr:cNvCxnSpPr/>
      </xdr:nvCxnSpPr>
      <xdr:spPr>
        <a:xfrm flipV="1">
          <a:off x="7861300" y="1455820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106744</xdr:rowOff>
    </xdr:from>
    <xdr:to>
      <xdr:col>36</xdr:col>
      <xdr:colOff>165100</xdr:colOff>
      <xdr:row>85</xdr:row>
      <xdr:rowOff>36894</xdr:rowOff>
    </xdr:to>
    <xdr:sp macro="" textlink="">
      <xdr:nvSpPr>
        <xdr:cNvPr id="366" name="楕円 365">
          <a:extLst>
            <a:ext uri="{FF2B5EF4-FFF2-40B4-BE49-F238E27FC236}">
              <a16:creationId xmlns:a16="http://schemas.microsoft.com/office/drawing/2014/main" id="{2C3153E1-E3E8-4116-9DA6-ADA68412E29A}"/>
            </a:ext>
          </a:extLst>
        </xdr:cNvPr>
        <xdr:cNvSpPr/>
      </xdr:nvSpPr>
      <xdr:spPr>
        <a:xfrm>
          <a:off x="6921500" y="145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156972</xdr:rowOff>
    </xdr:from>
    <xdr:to>
      <xdr:col>41</xdr:col>
      <xdr:colOff>50800</xdr:colOff>
      <xdr:row>84</xdr:row>
      <xdr:rowOff>157544</xdr:rowOff>
    </xdr:to>
    <xdr:cxnSp macro="">
      <xdr:nvCxnSpPr>
        <xdr:cNvPr id="367" name="直線コネクタ 366">
          <a:extLst>
            <a:ext uri="{FF2B5EF4-FFF2-40B4-BE49-F238E27FC236}">
              <a16:creationId xmlns:a16="http://schemas.microsoft.com/office/drawing/2014/main" id="{47731258-7724-4D39-80EC-FAA1CF6B7390}"/>
            </a:ext>
          </a:extLst>
        </xdr:cNvPr>
        <xdr:cNvCxnSpPr/>
      </xdr:nvCxnSpPr>
      <xdr:spPr>
        <a:xfrm flipV="1">
          <a:off x="6972300" y="1455877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a:extLst>
            <a:ext uri="{FF2B5EF4-FFF2-40B4-BE49-F238E27FC236}">
              <a16:creationId xmlns:a16="http://schemas.microsoft.com/office/drawing/2014/main" id="{9FA3DE95-D6C0-4C93-B410-1347114C1BC8}"/>
            </a:ext>
          </a:extLst>
        </xdr:cNvPr>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69" name="n_2aveValue【公営住宅】&#10;一人当たり面積">
          <a:extLst>
            <a:ext uri="{FF2B5EF4-FFF2-40B4-BE49-F238E27FC236}">
              <a16:creationId xmlns:a16="http://schemas.microsoft.com/office/drawing/2014/main" id="{32E34FA2-93AF-48F8-83A7-A649E9F66D6C}"/>
            </a:ext>
          </a:extLst>
        </xdr:cNvPr>
        <xdr:cNvSpPr txBox="1"/>
      </xdr:nvSpPr>
      <xdr:spPr>
        <a:xfrm>
          <a:off x="8515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0" name="n_3aveValue【公営住宅】&#10;一人当たり面積">
          <a:extLst>
            <a:ext uri="{FF2B5EF4-FFF2-40B4-BE49-F238E27FC236}">
              <a16:creationId xmlns:a16="http://schemas.microsoft.com/office/drawing/2014/main" id="{CFA8C584-DC12-4FAE-A739-943E44C31EB8}"/>
            </a:ext>
          </a:extLst>
        </xdr:cNvPr>
        <xdr:cNvSpPr txBox="1"/>
      </xdr:nvSpPr>
      <xdr:spPr>
        <a:xfrm>
          <a:off x="7626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a:extLst>
            <a:ext uri="{FF2B5EF4-FFF2-40B4-BE49-F238E27FC236}">
              <a16:creationId xmlns:a16="http://schemas.microsoft.com/office/drawing/2014/main" id="{DD17265B-5AB0-4502-821E-CDA7DA572C1A}"/>
            </a:ext>
          </a:extLst>
        </xdr:cNvPr>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26877</xdr:rowOff>
    </xdr:from>
    <xdr:ext cx="469744" cy="259045"/>
    <xdr:sp macro="" textlink="">
      <xdr:nvSpPr>
        <xdr:cNvPr id="372" name="n_1mainValue【公営住宅】&#10;一人当たり面積">
          <a:extLst>
            <a:ext uri="{FF2B5EF4-FFF2-40B4-BE49-F238E27FC236}">
              <a16:creationId xmlns:a16="http://schemas.microsoft.com/office/drawing/2014/main" id="{16A6C0CE-7B8E-4656-969A-DF8931F0ADB1}"/>
            </a:ext>
          </a:extLst>
        </xdr:cNvPr>
        <xdr:cNvSpPr txBox="1"/>
      </xdr:nvSpPr>
      <xdr:spPr>
        <a:xfrm>
          <a:off x="9391727" y="1460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26877</xdr:rowOff>
    </xdr:from>
    <xdr:ext cx="469744" cy="259045"/>
    <xdr:sp macro="" textlink="">
      <xdr:nvSpPr>
        <xdr:cNvPr id="373" name="n_2mainValue【公営住宅】&#10;一人当たり面積">
          <a:extLst>
            <a:ext uri="{FF2B5EF4-FFF2-40B4-BE49-F238E27FC236}">
              <a16:creationId xmlns:a16="http://schemas.microsoft.com/office/drawing/2014/main" id="{6F68C4BE-DB88-4AAB-AE2D-CC87CEC36B34}"/>
            </a:ext>
          </a:extLst>
        </xdr:cNvPr>
        <xdr:cNvSpPr txBox="1"/>
      </xdr:nvSpPr>
      <xdr:spPr>
        <a:xfrm>
          <a:off x="8515427" y="1460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27449</xdr:rowOff>
    </xdr:from>
    <xdr:ext cx="469744" cy="259045"/>
    <xdr:sp macro="" textlink="">
      <xdr:nvSpPr>
        <xdr:cNvPr id="374" name="n_3mainValue【公営住宅】&#10;一人当たり面積">
          <a:extLst>
            <a:ext uri="{FF2B5EF4-FFF2-40B4-BE49-F238E27FC236}">
              <a16:creationId xmlns:a16="http://schemas.microsoft.com/office/drawing/2014/main" id="{BD620DF1-11AC-4DD8-A964-41B0DE61D403}"/>
            </a:ext>
          </a:extLst>
        </xdr:cNvPr>
        <xdr:cNvSpPr txBox="1"/>
      </xdr:nvSpPr>
      <xdr:spPr>
        <a:xfrm>
          <a:off x="7626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28021</xdr:rowOff>
    </xdr:from>
    <xdr:ext cx="469744" cy="259045"/>
    <xdr:sp macro="" textlink="">
      <xdr:nvSpPr>
        <xdr:cNvPr id="375" name="n_4mainValue【公営住宅】&#10;一人当たり面積">
          <a:extLst>
            <a:ext uri="{FF2B5EF4-FFF2-40B4-BE49-F238E27FC236}">
              <a16:creationId xmlns:a16="http://schemas.microsoft.com/office/drawing/2014/main" id="{865D88E0-CEBE-4178-807E-4560DB707315}"/>
            </a:ext>
          </a:extLst>
        </xdr:cNvPr>
        <xdr:cNvSpPr txBox="1"/>
      </xdr:nvSpPr>
      <xdr:spPr>
        <a:xfrm>
          <a:off x="6737427" y="1460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9F5073E7-7A66-4D1D-831D-9E2A6901B1A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D855FB9A-E917-48FF-851C-A9CF4D455B8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DBF689C7-EF47-44E5-8758-270FFE81CA6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BE20CBE7-BADD-43F4-803E-31DCFACB9C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C568B553-F549-4579-9C61-D4989EBA5D4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5EFCB540-1347-43C3-B7FD-016BA14C00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B2F38358-3812-47FA-8AC6-6C65A5F46A4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9C478A9E-3071-4106-9B8E-EAFD7F43AFA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F00CD3BB-0D47-4455-84E6-F4DE5EA4351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AE31BF30-810F-4BCE-8432-E281C54B5CB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1FFEEDA1-DB79-43B5-9EB8-0BDD38999AD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B2E8EC07-1E29-4643-AD45-6F6D1AC22E7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828298CC-9C99-498B-B153-4CD8FDBB981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4B45BCCA-7A75-4D22-9F1F-A43EF4F8EE0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B715AC03-1D4F-4AB6-950F-86DEF32D988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7BB0D8B7-AC80-4B31-9076-1911FD5164C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18B3CBAE-553C-489A-B1C2-DE839B3C069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BF4A2CA5-74FC-4EA3-A12A-24258C28713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34632DAD-F944-4D3A-B71D-5A9FFC11E73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9EAC0B1E-47BA-42CB-94B2-B43A0DD6B40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a:extLst>
            <a:ext uri="{FF2B5EF4-FFF2-40B4-BE49-F238E27FC236}">
              <a16:creationId xmlns:a16="http://schemas.microsoft.com/office/drawing/2014/main" id="{D6C374E3-90A9-4477-8B57-467ECDC0B0B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81944CBA-3630-476B-912A-0AF6574512B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a:extLst>
            <a:ext uri="{FF2B5EF4-FFF2-40B4-BE49-F238E27FC236}">
              <a16:creationId xmlns:a16="http://schemas.microsoft.com/office/drawing/2014/main" id="{BE535483-CE36-4D6C-8EC9-317BB16AE82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81F785BF-BA88-4E7F-B520-65FC2DE2E5B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146686</xdr:rowOff>
    </xdr:to>
    <xdr:cxnSp macro="">
      <xdr:nvCxnSpPr>
        <xdr:cNvPr id="400" name="直線コネクタ 399">
          <a:extLst>
            <a:ext uri="{FF2B5EF4-FFF2-40B4-BE49-F238E27FC236}">
              <a16:creationId xmlns:a16="http://schemas.microsoft.com/office/drawing/2014/main" id="{5EFBE47A-9068-4B68-9BA6-2B6AEE85CAEC}"/>
            </a:ext>
          </a:extLst>
        </xdr:cNvPr>
        <xdr:cNvCxnSpPr/>
      </xdr:nvCxnSpPr>
      <xdr:spPr>
        <a:xfrm flipV="1">
          <a:off x="4634865" y="172212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D4BB0BBE-169E-4821-B9B4-18640969BC43}"/>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2" name="直線コネクタ 401">
          <a:extLst>
            <a:ext uri="{FF2B5EF4-FFF2-40B4-BE49-F238E27FC236}">
              <a16:creationId xmlns:a16="http://schemas.microsoft.com/office/drawing/2014/main" id="{38AE1825-13FB-4625-9CFA-6848A93ECED4}"/>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3" name="【港湾・漁港】&#10;有形固定資産減価償却率最大値テキスト">
          <a:extLst>
            <a:ext uri="{FF2B5EF4-FFF2-40B4-BE49-F238E27FC236}">
              <a16:creationId xmlns:a16="http://schemas.microsoft.com/office/drawing/2014/main" id="{DC765FC9-8336-499B-93C1-56E508CD85B1}"/>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4" name="直線コネクタ 403">
          <a:extLst>
            <a:ext uri="{FF2B5EF4-FFF2-40B4-BE49-F238E27FC236}">
              <a16:creationId xmlns:a16="http://schemas.microsoft.com/office/drawing/2014/main" id="{63193C5C-D024-4FE3-9058-73246A74E872}"/>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3FD5C6DA-CC39-45E9-B804-93CBAD4290ED}"/>
            </a:ext>
          </a:extLst>
        </xdr:cNvPr>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6" name="フローチャート: 判断 405">
          <a:extLst>
            <a:ext uri="{FF2B5EF4-FFF2-40B4-BE49-F238E27FC236}">
              <a16:creationId xmlns:a16="http://schemas.microsoft.com/office/drawing/2014/main" id="{11CEF194-D3A5-4A80-9418-F312DE7AD66C}"/>
            </a:ext>
          </a:extLst>
        </xdr:cNvPr>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130175</xdr:rowOff>
    </xdr:from>
    <xdr:to>
      <xdr:col>20</xdr:col>
      <xdr:colOff>38100</xdr:colOff>
      <xdr:row>106</xdr:row>
      <xdr:rowOff>60325</xdr:rowOff>
    </xdr:to>
    <xdr:sp macro="" textlink="">
      <xdr:nvSpPr>
        <xdr:cNvPr id="407" name="フローチャート: 判断 406">
          <a:extLst>
            <a:ext uri="{FF2B5EF4-FFF2-40B4-BE49-F238E27FC236}">
              <a16:creationId xmlns:a16="http://schemas.microsoft.com/office/drawing/2014/main" id="{A0E03E38-AB9C-4C2B-86F7-11D6D047B22A}"/>
            </a:ext>
          </a:extLst>
        </xdr:cNvPr>
        <xdr:cNvSpPr/>
      </xdr:nvSpPr>
      <xdr:spPr>
        <a:xfrm>
          <a:off x="3746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408" name="フローチャート: 判断 407">
          <a:extLst>
            <a:ext uri="{FF2B5EF4-FFF2-40B4-BE49-F238E27FC236}">
              <a16:creationId xmlns:a16="http://schemas.microsoft.com/office/drawing/2014/main" id="{7D3326DA-EECD-48D4-8E6E-25693D753713}"/>
            </a:ext>
          </a:extLst>
        </xdr:cNvPr>
        <xdr:cNvSpPr/>
      </xdr:nvSpPr>
      <xdr:spPr>
        <a:xfrm>
          <a:off x="2857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09" name="フローチャート: 判断 408">
          <a:extLst>
            <a:ext uri="{FF2B5EF4-FFF2-40B4-BE49-F238E27FC236}">
              <a16:creationId xmlns:a16="http://schemas.microsoft.com/office/drawing/2014/main" id="{24F33224-4BB1-44D6-A716-9BAA9658EFBD}"/>
            </a:ext>
          </a:extLst>
        </xdr:cNvPr>
        <xdr:cNvSpPr/>
      </xdr:nvSpPr>
      <xdr:spPr>
        <a:xfrm>
          <a:off x="1968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0" name="フローチャート: 判断 409">
          <a:extLst>
            <a:ext uri="{FF2B5EF4-FFF2-40B4-BE49-F238E27FC236}">
              <a16:creationId xmlns:a16="http://schemas.microsoft.com/office/drawing/2014/main" id="{1D5273E6-AD58-40AA-B5ED-D995C2E6D335}"/>
            </a:ext>
          </a:extLst>
        </xdr:cNvPr>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83E603D-E1D4-45C4-A0B6-B176223B5DD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4F41916-6B4C-4B85-BA8D-32EADDF4637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20A2B5F-9B49-4C27-87C9-AC7FB223E81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D430189-35FB-4640-ABC1-BBE1C640F11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DB21C74-BC67-4499-9366-A180EFD36A7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6" name="楕円 415">
          <a:extLst>
            <a:ext uri="{FF2B5EF4-FFF2-40B4-BE49-F238E27FC236}">
              <a16:creationId xmlns:a16="http://schemas.microsoft.com/office/drawing/2014/main" id="{AD3FBC62-ECEB-40B7-9CB1-0FEE9A2F2267}"/>
            </a:ext>
          </a:extLst>
        </xdr:cNvPr>
        <xdr:cNvSpPr/>
      </xdr:nvSpPr>
      <xdr:spPr>
        <a:xfrm>
          <a:off x="45847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20972</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5BE6B910-761A-4DE6-87B8-2FB34C7BDF93}"/>
            </a:ext>
          </a:extLst>
        </xdr:cNvPr>
        <xdr:cNvSpPr txBox="1"/>
      </xdr:nvSpPr>
      <xdr:spPr>
        <a:xfrm>
          <a:off x="4673600"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27305</xdr:rowOff>
    </xdr:from>
    <xdr:to>
      <xdr:col>20</xdr:col>
      <xdr:colOff>38100</xdr:colOff>
      <xdr:row>104</xdr:row>
      <xdr:rowOff>128905</xdr:rowOff>
    </xdr:to>
    <xdr:sp macro="" textlink="">
      <xdr:nvSpPr>
        <xdr:cNvPr id="418" name="楕円 417">
          <a:extLst>
            <a:ext uri="{FF2B5EF4-FFF2-40B4-BE49-F238E27FC236}">
              <a16:creationId xmlns:a16="http://schemas.microsoft.com/office/drawing/2014/main" id="{833C7189-CC0D-4A88-A546-DF38A834986A}"/>
            </a:ext>
          </a:extLst>
        </xdr:cNvPr>
        <xdr:cNvSpPr/>
      </xdr:nvSpPr>
      <xdr:spPr>
        <a:xfrm>
          <a:off x="3746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78105</xdr:rowOff>
    </xdr:from>
    <xdr:to>
      <xdr:col>24</xdr:col>
      <xdr:colOff>63500</xdr:colOff>
      <xdr:row>104</xdr:row>
      <xdr:rowOff>93345</xdr:rowOff>
    </xdr:to>
    <xdr:cxnSp macro="">
      <xdr:nvCxnSpPr>
        <xdr:cNvPr id="419" name="直線コネクタ 418">
          <a:extLst>
            <a:ext uri="{FF2B5EF4-FFF2-40B4-BE49-F238E27FC236}">
              <a16:creationId xmlns:a16="http://schemas.microsoft.com/office/drawing/2014/main" id="{2B97F73A-0302-4AB1-958A-672D5277DAC8}"/>
            </a:ext>
          </a:extLst>
        </xdr:cNvPr>
        <xdr:cNvCxnSpPr/>
      </xdr:nvCxnSpPr>
      <xdr:spPr>
        <a:xfrm>
          <a:off x="3797300" y="179089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86361</xdr:rowOff>
    </xdr:from>
    <xdr:to>
      <xdr:col>15</xdr:col>
      <xdr:colOff>101600</xdr:colOff>
      <xdr:row>105</xdr:row>
      <xdr:rowOff>16511</xdr:rowOff>
    </xdr:to>
    <xdr:sp macro="" textlink="">
      <xdr:nvSpPr>
        <xdr:cNvPr id="420" name="楕円 419">
          <a:extLst>
            <a:ext uri="{FF2B5EF4-FFF2-40B4-BE49-F238E27FC236}">
              <a16:creationId xmlns:a16="http://schemas.microsoft.com/office/drawing/2014/main" id="{7213D32B-D988-4C98-BD36-6E75469B5F75}"/>
            </a:ext>
          </a:extLst>
        </xdr:cNvPr>
        <xdr:cNvSpPr/>
      </xdr:nvSpPr>
      <xdr:spPr>
        <a:xfrm>
          <a:off x="2857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78105</xdr:rowOff>
    </xdr:from>
    <xdr:to>
      <xdr:col>19</xdr:col>
      <xdr:colOff>177800</xdr:colOff>
      <xdr:row>104</xdr:row>
      <xdr:rowOff>137161</xdr:rowOff>
    </xdr:to>
    <xdr:cxnSp macro="">
      <xdr:nvCxnSpPr>
        <xdr:cNvPr id="421" name="直線コネクタ 420">
          <a:extLst>
            <a:ext uri="{FF2B5EF4-FFF2-40B4-BE49-F238E27FC236}">
              <a16:creationId xmlns:a16="http://schemas.microsoft.com/office/drawing/2014/main" id="{2C90877F-C4E6-473E-BB9A-5250F1797B39}"/>
            </a:ext>
          </a:extLst>
        </xdr:cNvPr>
        <xdr:cNvCxnSpPr/>
      </xdr:nvCxnSpPr>
      <xdr:spPr>
        <a:xfrm flipV="1">
          <a:off x="2908300" y="1790890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53975</xdr:rowOff>
    </xdr:from>
    <xdr:to>
      <xdr:col>10</xdr:col>
      <xdr:colOff>165100</xdr:colOff>
      <xdr:row>104</xdr:row>
      <xdr:rowOff>155575</xdr:rowOff>
    </xdr:to>
    <xdr:sp macro="" textlink="">
      <xdr:nvSpPr>
        <xdr:cNvPr id="422" name="楕円 421">
          <a:extLst>
            <a:ext uri="{FF2B5EF4-FFF2-40B4-BE49-F238E27FC236}">
              <a16:creationId xmlns:a16="http://schemas.microsoft.com/office/drawing/2014/main" id="{B6FB551B-509C-41CC-8994-E97C33DC86A7}"/>
            </a:ext>
          </a:extLst>
        </xdr:cNvPr>
        <xdr:cNvSpPr/>
      </xdr:nvSpPr>
      <xdr:spPr>
        <a:xfrm>
          <a:off x="1968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104775</xdr:rowOff>
    </xdr:from>
    <xdr:to>
      <xdr:col>15</xdr:col>
      <xdr:colOff>50800</xdr:colOff>
      <xdr:row>104</xdr:row>
      <xdr:rowOff>137161</xdr:rowOff>
    </xdr:to>
    <xdr:cxnSp macro="">
      <xdr:nvCxnSpPr>
        <xdr:cNvPr id="423" name="直線コネクタ 422">
          <a:extLst>
            <a:ext uri="{FF2B5EF4-FFF2-40B4-BE49-F238E27FC236}">
              <a16:creationId xmlns:a16="http://schemas.microsoft.com/office/drawing/2014/main" id="{4D92E99D-3D94-428B-A8C9-A4A2DFAC49A2}"/>
            </a:ext>
          </a:extLst>
        </xdr:cNvPr>
        <xdr:cNvCxnSpPr/>
      </xdr:nvCxnSpPr>
      <xdr:spPr>
        <a:xfrm>
          <a:off x="2019300" y="179355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19686</xdr:rowOff>
    </xdr:from>
    <xdr:to>
      <xdr:col>6</xdr:col>
      <xdr:colOff>38100</xdr:colOff>
      <xdr:row>104</xdr:row>
      <xdr:rowOff>121286</xdr:rowOff>
    </xdr:to>
    <xdr:sp macro="" textlink="">
      <xdr:nvSpPr>
        <xdr:cNvPr id="424" name="楕円 423">
          <a:extLst>
            <a:ext uri="{FF2B5EF4-FFF2-40B4-BE49-F238E27FC236}">
              <a16:creationId xmlns:a16="http://schemas.microsoft.com/office/drawing/2014/main" id="{B7E90E74-EA37-4D0A-B8C2-B18E37502680}"/>
            </a:ext>
          </a:extLst>
        </xdr:cNvPr>
        <xdr:cNvSpPr/>
      </xdr:nvSpPr>
      <xdr:spPr>
        <a:xfrm>
          <a:off x="1079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70486</xdr:rowOff>
    </xdr:from>
    <xdr:to>
      <xdr:col>10</xdr:col>
      <xdr:colOff>114300</xdr:colOff>
      <xdr:row>104</xdr:row>
      <xdr:rowOff>104775</xdr:rowOff>
    </xdr:to>
    <xdr:cxnSp macro="">
      <xdr:nvCxnSpPr>
        <xdr:cNvPr id="425" name="直線コネクタ 424">
          <a:extLst>
            <a:ext uri="{FF2B5EF4-FFF2-40B4-BE49-F238E27FC236}">
              <a16:creationId xmlns:a16="http://schemas.microsoft.com/office/drawing/2014/main" id="{9BD4B705-B660-4351-BB20-D11540CDC4DF}"/>
            </a:ext>
          </a:extLst>
        </xdr:cNvPr>
        <xdr:cNvCxnSpPr/>
      </xdr:nvCxnSpPr>
      <xdr:spPr>
        <a:xfrm>
          <a:off x="1130300" y="179012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51452</xdr:rowOff>
    </xdr:from>
    <xdr:ext cx="405111" cy="259045"/>
    <xdr:sp macro="" textlink="">
      <xdr:nvSpPr>
        <xdr:cNvPr id="426" name="n_1aveValue【港湾・漁港】&#10;有形固定資産減価償却率">
          <a:extLst>
            <a:ext uri="{FF2B5EF4-FFF2-40B4-BE49-F238E27FC236}">
              <a16:creationId xmlns:a16="http://schemas.microsoft.com/office/drawing/2014/main" id="{033D59C3-256F-4B57-B446-CC4740D123AD}"/>
            </a:ext>
          </a:extLst>
        </xdr:cNvPr>
        <xdr:cNvSpPr txBox="1"/>
      </xdr:nvSpPr>
      <xdr:spPr>
        <a:xfrm>
          <a:off x="3582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67327</xdr:rowOff>
    </xdr:from>
    <xdr:ext cx="405111" cy="259045"/>
    <xdr:sp macro="" textlink="">
      <xdr:nvSpPr>
        <xdr:cNvPr id="427" name="n_2aveValue【港湾・漁港】&#10;有形固定資産減価償却率">
          <a:extLst>
            <a:ext uri="{FF2B5EF4-FFF2-40B4-BE49-F238E27FC236}">
              <a16:creationId xmlns:a16="http://schemas.microsoft.com/office/drawing/2014/main" id="{EB48175B-4751-4700-808A-35DCF6CA6B05}"/>
            </a:ext>
          </a:extLst>
        </xdr:cNvPr>
        <xdr:cNvSpPr txBox="1"/>
      </xdr:nvSpPr>
      <xdr:spPr>
        <a:xfrm>
          <a:off x="2705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34941</xdr:rowOff>
    </xdr:from>
    <xdr:ext cx="405111" cy="259045"/>
    <xdr:sp macro="" textlink="">
      <xdr:nvSpPr>
        <xdr:cNvPr id="428" name="n_3aveValue【港湾・漁港】&#10;有形固定資産減価償却率">
          <a:extLst>
            <a:ext uri="{FF2B5EF4-FFF2-40B4-BE49-F238E27FC236}">
              <a16:creationId xmlns:a16="http://schemas.microsoft.com/office/drawing/2014/main" id="{297A50B4-927D-4091-849C-10BA66A5E8A3}"/>
            </a:ext>
          </a:extLst>
        </xdr:cNvPr>
        <xdr:cNvSpPr txBox="1"/>
      </xdr:nvSpPr>
      <xdr:spPr>
        <a:xfrm>
          <a:off x="1816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429" name="n_4aveValue【港湾・漁港】&#10;有形固定資産減価償却率">
          <a:extLst>
            <a:ext uri="{FF2B5EF4-FFF2-40B4-BE49-F238E27FC236}">
              <a16:creationId xmlns:a16="http://schemas.microsoft.com/office/drawing/2014/main" id="{D5C72776-D60E-4257-9885-81C67E5D6913}"/>
            </a:ext>
          </a:extLst>
        </xdr:cNvPr>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145432</xdr:rowOff>
    </xdr:from>
    <xdr:ext cx="405111" cy="259045"/>
    <xdr:sp macro="" textlink="">
      <xdr:nvSpPr>
        <xdr:cNvPr id="430" name="n_1mainValue【港湾・漁港】&#10;有形固定資産減価償却率">
          <a:extLst>
            <a:ext uri="{FF2B5EF4-FFF2-40B4-BE49-F238E27FC236}">
              <a16:creationId xmlns:a16="http://schemas.microsoft.com/office/drawing/2014/main" id="{647472A5-4724-4AEB-8F6D-B7C505E181CF}"/>
            </a:ext>
          </a:extLst>
        </xdr:cNvPr>
        <xdr:cNvSpPr txBox="1"/>
      </xdr:nvSpPr>
      <xdr:spPr>
        <a:xfrm>
          <a:off x="3582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31" name="n_2mainValue【港湾・漁港】&#10;有形固定資産減価償却率">
          <a:extLst>
            <a:ext uri="{FF2B5EF4-FFF2-40B4-BE49-F238E27FC236}">
              <a16:creationId xmlns:a16="http://schemas.microsoft.com/office/drawing/2014/main" id="{38B09421-A472-4DEB-85AC-43787CDB655E}"/>
            </a:ext>
          </a:extLst>
        </xdr:cNvPr>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146702</xdr:rowOff>
    </xdr:from>
    <xdr:ext cx="405111" cy="259045"/>
    <xdr:sp macro="" textlink="">
      <xdr:nvSpPr>
        <xdr:cNvPr id="432" name="n_3mainValue【港湾・漁港】&#10;有形固定資産減価償却率">
          <a:extLst>
            <a:ext uri="{FF2B5EF4-FFF2-40B4-BE49-F238E27FC236}">
              <a16:creationId xmlns:a16="http://schemas.microsoft.com/office/drawing/2014/main" id="{0ED0C768-F997-44C0-907C-7662828A2F96}"/>
            </a:ext>
          </a:extLst>
        </xdr:cNvPr>
        <xdr:cNvSpPr txBox="1"/>
      </xdr:nvSpPr>
      <xdr:spPr>
        <a:xfrm>
          <a:off x="1816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137813</xdr:rowOff>
    </xdr:from>
    <xdr:ext cx="405111" cy="259045"/>
    <xdr:sp macro="" textlink="">
      <xdr:nvSpPr>
        <xdr:cNvPr id="433" name="n_4mainValue【港湾・漁港】&#10;有形固定資産減価償却率">
          <a:extLst>
            <a:ext uri="{FF2B5EF4-FFF2-40B4-BE49-F238E27FC236}">
              <a16:creationId xmlns:a16="http://schemas.microsoft.com/office/drawing/2014/main" id="{0F39D43C-A39C-4EB1-B425-FA634A26B0CD}"/>
            </a:ext>
          </a:extLst>
        </xdr:cNvPr>
        <xdr:cNvSpPr txBox="1"/>
      </xdr:nvSpPr>
      <xdr:spPr>
        <a:xfrm>
          <a:off x="927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2E1F5531-8592-440C-96AB-2616B5A0094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51A8D68D-C138-4338-BAE8-4C99A3691D9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76AC0E63-608B-4D0E-84CB-9C59B59A1AC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EA86D32E-C232-4E9B-8EEF-3515D1D2E6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EBC42144-361F-47EC-BDD8-6D0A63925EB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9B92697E-69B4-4D9B-9270-35745D04ED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AF9EF9A-1ECD-446B-B085-482A3489C64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B5E0C6EB-AB4D-4997-BBF0-AE9B66CA710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BF4D53FB-7129-4916-AEC3-F7D8FE4E3F0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C5F5B623-E2D0-4670-9A8A-1AF224FDFC7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5687A9F6-9475-4538-A016-0E37B497674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5" name="テキスト ボックス 444">
          <a:extLst>
            <a:ext uri="{FF2B5EF4-FFF2-40B4-BE49-F238E27FC236}">
              <a16:creationId xmlns:a16="http://schemas.microsoft.com/office/drawing/2014/main" id="{E97E6FB7-B9E8-4F24-8519-3E664A733EFC}"/>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74BD8DA2-FA22-4AFE-AC32-4478B466C48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7" name="テキスト ボックス 446">
          <a:extLst>
            <a:ext uri="{FF2B5EF4-FFF2-40B4-BE49-F238E27FC236}">
              <a16:creationId xmlns:a16="http://schemas.microsoft.com/office/drawing/2014/main" id="{17CB8BF3-6CCA-4BC9-9EE0-3CE424F40DA8}"/>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4580D6D8-AC32-428B-ABAC-D41707521A6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9" name="テキスト ボックス 448">
          <a:extLst>
            <a:ext uri="{FF2B5EF4-FFF2-40B4-BE49-F238E27FC236}">
              <a16:creationId xmlns:a16="http://schemas.microsoft.com/office/drawing/2014/main" id="{37A73139-10E6-4F03-917F-8B7825F9D538}"/>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2AEDFD78-3CAC-4826-B71D-262F8958A91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1" name="テキスト ボックス 450">
          <a:extLst>
            <a:ext uri="{FF2B5EF4-FFF2-40B4-BE49-F238E27FC236}">
              <a16:creationId xmlns:a16="http://schemas.microsoft.com/office/drawing/2014/main" id="{AE39BD5A-156B-46A4-ACEA-ADA319308615}"/>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E0C8CA7D-1D5C-42B2-9BFE-CD57C6428DB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a:extLst>
            <a:ext uri="{FF2B5EF4-FFF2-40B4-BE49-F238E27FC236}">
              <a16:creationId xmlns:a16="http://schemas.microsoft.com/office/drawing/2014/main" id="{97600A22-DF1B-43D5-924A-21A0EE2B4BFD}"/>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id="{8B988C22-634B-4E58-BBC4-1492F7334F3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6322</xdr:rowOff>
    </xdr:from>
    <xdr:to>
      <xdr:col>54</xdr:col>
      <xdr:colOff>189865</xdr:colOff>
      <xdr:row>108</xdr:row>
      <xdr:rowOff>76031</xdr:rowOff>
    </xdr:to>
    <xdr:cxnSp macro="">
      <xdr:nvCxnSpPr>
        <xdr:cNvPr id="455" name="直線コネクタ 454">
          <a:extLst>
            <a:ext uri="{FF2B5EF4-FFF2-40B4-BE49-F238E27FC236}">
              <a16:creationId xmlns:a16="http://schemas.microsoft.com/office/drawing/2014/main" id="{B17FF3D7-AB16-4A24-8DCE-B001099D5B44}"/>
            </a:ext>
          </a:extLst>
        </xdr:cNvPr>
        <xdr:cNvCxnSpPr/>
      </xdr:nvCxnSpPr>
      <xdr:spPr>
        <a:xfrm flipV="1">
          <a:off x="10476865" y="17322772"/>
          <a:ext cx="0" cy="126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56" name="【港湾・漁港】&#10;一人当たり有形固定資産（償却資産）額最小値テキスト">
          <a:extLst>
            <a:ext uri="{FF2B5EF4-FFF2-40B4-BE49-F238E27FC236}">
              <a16:creationId xmlns:a16="http://schemas.microsoft.com/office/drawing/2014/main" id="{A35506EA-22D3-48DA-9027-55B41E7FA13F}"/>
            </a:ext>
          </a:extLst>
        </xdr:cNvPr>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57" name="直線コネクタ 456">
          <a:extLst>
            <a:ext uri="{FF2B5EF4-FFF2-40B4-BE49-F238E27FC236}">
              <a16:creationId xmlns:a16="http://schemas.microsoft.com/office/drawing/2014/main" id="{65B93FB7-0B23-4239-8E9E-92F5862792AA}"/>
            </a:ext>
          </a:extLst>
        </xdr:cNvPr>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124449</xdr:rowOff>
    </xdr:from>
    <xdr:ext cx="599010" cy="259045"/>
    <xdr:sp macro="" textlink="">
      <xdr:nvSpPr>
        <xdr:cNvPr id="458" name="【港湾・漁港】&#10;一人当たり有形固定資産（償却資産）額最大値テキスト">
          <a:extLst>
            <a:ext uri="{FF2B5EF4-FFF2-40B4-BE49-F238E27FC236}">
              <a16:creationId xmlns:a16="http://schemas.microsoft.com/office/drawing/2014/main" id="{8662161F-D862-4E27-BE93-F305C3AB6108}"/>
            </a:ext>
          </a:extLst>
        </xdr:cNvPr>
        <xdr:cNvSpPr txBox="1"/>
      </xdr:nvSpPr>
      <xdr:spPr>
        <a:xfrm>
          <a:off x="10515600" y="170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6322</xdr:rowOff>
    </xdr:from>
    <xdr:to>
      <xdr:col>55</xdr:col>
      <xdr:colOff>88900</xdr:colOff>
      <xdr:row>101</xdr:row>
      <xdr:rowOff>6322</xdr:rowOff>
    </xdr:to>
    <xdr:cxnSp macro="">
      <xdr:nvCxnSpPr>
        <xdr:cNvPr id="459" name="直線コネクタ 458">
          <a:extLst>
            <a:ext uri="{FF2B5EF4-FFF2-40B4-BE49-F238E27FC236}">
              <a16:creationId xmlns:a16="http://schemas.microsoft.com/office/drawing/2014/main" id="{EEB2E629-97EA-4F4C-AA2D-70230D6012B0}"/>
            </a:ext>
          </a:extLst>
        </xdr:cNvPr>
        <xdr:cNvCxnSpPr/>
      </xdr:nvCxnSpPr>
      <xdr:spPr>
        <a:xfrm>
          <a:off x="10388600" y="173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534377" cy="259045"/>
    <xdr:sp macro="" textlink="">
      <xdr:nvSpPr>
        <xdr:cNvPr id="460" name="【港湾・漁港】&#10;一人当たり有形固定資産（償却資産）額平均値テキスト">
          <a:extLst>
            <a:ext uri="{FF2B5EF4-FFF2-40B4-BE49-F238E27FC236}">
              <a16:creationId xmlns:a16="http://schemas.microsoft.com/office/drawing/2014/main" id="{D964509A-157B-4034-80C1-B4CC4D84454B}"/>
            </a:ext>
          </a:extLst>
        </xdr:cNvPr>
        <xdr:cNvSpPr txBox="1"/>
      </xdr:nvSpPr>
      <xdr:spPr>
        <a:xfrm>
          <a:off x="10515600" y="18422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61" name="フローチャート: 判断 460">
          <a:extLst>
            <a:ext uri="{FF2B5EF4-FFF2-40B4-BE49-F238E27FC236}">
              <a16:creationId xmlns:a16="http://schemas.microsoft.com/office/drawing/2014/main" id="{20377C40-63B0-47C7-929B-57D20553FEF2}"/>
            </a:ext>
          </a:extLst>
        </xdr:cNvPr>
        <xdr:cNvSpPr/>
      </xdr:nvSpPr>
      <xdr:spPr>
        <a:xfrm>
          <a:off x="10426700" y="184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163644</xdr:rowOff>
    </xdr:from>
    <xdr:to>
      <xdr:col>50</xdr:col>
      <xdr:colOff>165100</xdr:colOff>
      <xdr:row>107</xdr:row>
      <xdr:rowOff>93794</xdr:rowOff>
    </xdr:to>
    <xdr:sp macro="" textlink="">
      <xdr:nvSpPr>
        <xdr:cNvPr id="462" name="フローチャート: 判断 461">
          <a:extLst>
            <a:ext uri="{FF2B5EF4-FFF2-40B4-BE49-F238E27FC236}">
              <a16:creationId xmlns:a16="http://schemas.microsoft.com/office/drawing/2014/main" id="{7DC331DC-0CA5-4AAC-9F28-322DAD0D65ED}"/>
            </a:ext>
          </a:extLst>
        </xdr:cNvPr>
        <xdr:cNvSpPr/>
      </xdr:nvSpPr>
      <xdr:spPr>
        <a:xfrm>
          <a:off x="9588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100474</xdr:rowOff>
    </xdr:from>
    <xdr:to>
      <xdr:col>46</xdr:col>
      <xdr:colOff>38100</xdr:colOff>
      <xdr:row>108</xdr:row>
      <xdr:rowOff>30624</xdr:rowOff>
    </xdr:to>
    <xdr:sp macro="" textlink="">
      <xdr:nvSpPr>
        <xdr:cNvPr id="463" name="フローチャート: 判断 462">
          <a:extLst>
            <a:ext uri="{FF2B5EF4-FFF2-40B4-BE49-F238E27FC236}">
              <a16:creationId xmlns:a16="http://schemas.microsoft.com/office/drawing/2014/main" id="{6DA7F3DB-012B-49AC-B454-05E8060C7141}"/>
            </a:ext>
          </a:extLst>
        </xdr:cNvPr>
        <xdr:cNvSpPr/>
      </xdr:nvSpPr>
      <xdr:spPr>
        <a:xfrm>
          <a:off x="8699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103192</xdr:rowOff>
    </xdr:from>
    <xdr:to>
      <xdr:col>41</xdr:col>
      <xdr:colOff>101600</xdr:colOff>
      <xdr:row>108</xdr:row>
      <xdr:rowOff>33342</xdr:rowOff>
    </xdr:to>
    <xdr:sp macro="" textlink="">
      <xdr:nvSpPr>
        <xdr:cNvPr id="464" name="フローチャート: 判断 463">
          <a:extLst>
            <a:ext uri="{FF2B5EF4-FFF2-40B4-BE49-F238E27FC236}">
              <a16:creationId xmlns:a16="http://schemas.microsoft.com/office/drawing/2014/main" id="{CE36C7CD-FAEC-40EA-945D-C30D9C4B9AC0}"/>
            </a:ext>
          </a:extLst>
        </xdr:cNvPr>
        <xdr:cNvSpPr/>
      </xdr:nvSpPr>
      <xdr:spPr>
        <a:xfrm>
          <a:off x="7810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135268</xdr:rowOff>
    </xdr:from>
    <xdr:to>
      <xdr:col>36</xdr:col>
      <xdr:colOff>165100</xdr:colOff>
      <xdr:row>107</xdr:row>
      <xdr:rowOff>65418</xdr:rowOff>
    </xdr:to>
    <xdr:sp macro="" textlink="">
      <xdr:nvSpPr>
        <xdr:cNvPr id="465" name="フローチャート: 判断 464">
          <a:extLst>
            <a:ext uri="{FF2B5EF4-FFF2-40B4-BE49-F238E27FC236}">
              <a16:creationId xmlns:a16="http://schemas.microsoft.com/office/drawing/2014/main" id="{D23843D1-E909-4DE1-88F0-3D31CBB598FF}"/>
            </a:ext>
          </a:extLst>
        </xdr:cNvPr>
        <xdr:cNvSpPr/>
      </xdr:nvSpPr>
      <xdr:spPr>
        <a:xfrm>
          <a:off x="6921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EDCEDDDF-B55C-4306-98F0-ADEF042219F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4C1CAF98-86C7-4CC2-A71B-42979206EE9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9F122A3-5D08-4ED0-8869-B07989687C5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EAF01713-7ECD-444F-BA9F-35F1E179887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56B0038-0983-4066-AB29-9630D0B3BD9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31214</xdr:rowOff>
    </xdr:from>
    <xdr:to>
      <xdr:col>55</xdr:col>
      <xdr:colOff>50800</xdr:colOff>
      <xdr:row>107</xdr:row>
      <xdr:rowOff>132814</xdr:rowOff>
    </xdr:to>
    <xdr:sp macro="" textlink="">
      <xdr:nvSpPr>
        <xdr:cNvPr id="471" name="楕円 470">
          <a:extLst>
            <a:ext uri="{FF2B5EF4-FFF2-40B4-BE49-F238E27FC236}">
              <a16:creationId xmlns:a16="http://schemas.microsoft.com/office/drawing/2014/main" id="{C9B8AE69-5831-4BDB-A873-0CF562CAB68B}"/>
            </a:ext>
          </a:extLst>
        </xdr:cNvPr>
        <xdr:cNvSpPr/>
      </xdr:nvSpPr>
      <xdr:spPr>
        <a:xfrm>
          <a:off x="10426700" y="1837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54091</xdr:rowOff>
    </xdr:from>
    <xdr:ext cx="534377" cy="259045"/>
    <xdr:sp macro="" textlink="">
      <xdr:nvSpPr>
        <xdr:cNvPr id="472" name="【港湾・漁港】&#10;一人当たり有形固定資産（償却資産）額該当値テキスト">
          <a:extLst>
            <a:ext uri="{FF2B5EF4-FFF2-40B4-BE49-F238E27FC236}">
              <a16:creationId xmlns:a16="http://schemas.microsoft.com/office/drawing/2014/main" id="{BCD643E5-64B4-4483-9CFB-C0C5E49B4B07}"/>
            </a:ext>
          </a:extLst>
        </xdr:cNvPr>
        <xdr:cNvSpPr txBox="1"/>
      </xdr:nvSpPr>
      <xdr:spPr>
        <a:xfrm>
          <a:off x="10515600" y="1822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29124</xdr:rowOff>
    </xdr:from>
    <xdr:to>
      <xdr:col>50</xdr:col>
      <xdr:colOff>165100</xdr:colOff>
      <xdr:row>107</xdr:row>
      <xdr:rowOff>130724</xdr:rowOff>
    </xdr:to>
    <xdr:sp macro="" textlink="">
      <xdr:nvSpPr>
        <xdr:cNvPr id="473" name="楕円 472">
          <a:extLst>
            <a:ext uri="{FF2B5EF4-FFF2-40B4-BE49-F238E27FC236}">
              <a16:creationId xmlns:a16="http://schemas.microsoft.com/office/drawing/2014/main" id="{7F522916-D431-4EFA-8E53-7C5575E77BC1}"/>
            </a:ext>
          </a:extLst>
        </xdr:cNvPr>
        <xdr:cNvSpPr/>
      </xdr:nvSpPr>
      <xdr:spPr>
        <a:xfrm>
          <a:off x="9588500" y="183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79924</xdr:rowOff>
    </xdr:from>
    <xdr:to>
      <xdr:col>55</xdr:col>
      <xdr:colOff>0</xdr:colOff>
      <xdr:row>107</xdr:row>
      <xdr:rowOff>82014</xdr:rowOff>
    </xdr:to>
    <xdr:cxnSp macro="">
      <xdr:nvCxnSpPr>
        <xdr:cNvPr id="474" name="直線コネクタ 473">
          <a:extLst>
            <a:ext uri="{FF2B5EF4-FFF2-40B4-BE49-F238E27FC236}">
              <a16:creationId xmlns:a16="http://schemas.microsoft.com/office/drawing/2014/main" id="{09A0B401-78B1-4067-B0EF-8CACA32B6CCB}"/>
            </a:ext>
          </a:extLst>
        </xdr:cNvPr>
        <xdr:cNvCxnSpPr/>
      </xdr:nvCxnSpPr>
      <xdr:spPr>
        <a:xfrm>
          <a:off x="9639300" y="18425074"/>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42442</xdr:rowOff>
    </xdr:from>
    <xdr:to>
      <xdr:col>46</xdr:col>
      <xdr:colOff>38100</xdr:colOff>
      <xdr:row>107</xdr:row>
      <xdr:rowOff>144042</xdr:rowOff>
    </xdr:to>
    <xdr:sp macro="" textlink="">
      <xdr:nvSpPr>
        <xdr:cNvPr id="475" name="楕円 474">
          <a:extLst>
            <a:ext uri="{FF2B5EF4-FFF2-40B4-BE49-F238E27FC236}">
              <a16:creationId xmlns:a16="http://schemas.microsoft.com/office/drawing/2014/main" id="{7232FBA6-621D-4A43-A0DF-1FC686819809}"/>
            </a:ext>
          </a:extLst>
        </xdr:cNvPr>
        <xdr:cNvSpPr/>
      </xdr:nvSpPr>
      <xdr:spPr>
        <a:xfrm>
          <a:off x="8699500" y="18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79924</xdr:rowOff>
    </xdr:from>
    <xdr:to>
      <xdr:col>50</xdr:col>
      <xdr:colOff>114300</xdr:colOff>
      <xdr:row>107</xdr:row>
      <xdr:rowOff>93242</xdr:rowOff>
    </xdr:to>
    <xdr:cxnSp macro="">
      <xdr:nvCxnSpPr>
        <xdr:cNvPr id="476" name="直線コネクタ 475">
          <a:extLst>
            <a:ext uri="{FF2B5EF4-FFF2-40B4-BE49-F238E27FC236}">
              <a16:creationId xmlns:a16="http://schemas.microsoft.com/office/drawing/2014/main" id="{89BA25FE-EC8C-4FD4-8782-AF47E3A7567B}"/>
            </a:ext>
          </a:extLst>
        </xdr:cNvPr>
        <xdr:cNvCxnSpPr/>
      </xdr:nvCxnSpPr>
      <xdr:spPr>
        <a:xfrm flipV="1">
          <a:off x="8750300" y="18425074"/>
          <a:ext cx="889000"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43306</xdr:rowOff>
    </xdr:from>
    <xdr:to>
      <xdr:col>41</xdr:col>
      <xdr:colOff>101600</xdr:colOff>
      <xdr:row>107</xdr:row>
      <xdr:rowOff>144906</xdr:rowOff>
    </xdr:to>
    <xdr:sp macro="" textlink="">
      <xdr:nvSpPr>
        <xdr:cNvPr id="477" name="楕円 476">
          <a:extLst>
            <a:ext uri="{FF2B5EF4-FFF2-40B4-BE49-F238E27FC236}">
              <a16:creationId xmlns:a16="http://schemas.microsoft.com/office/drawing/2014/main" id="{81479E8F-E2C1-423E-A312-17EA1B846783}"/>
            </a:ext>
          </a:extLst>
        </xdr:cNvPr>
        <xdr:cNvSpPr/>
      </xdr:nvSpPr>
      <xdr:spPr>
        <a:xfrm>
          <a:off x="7810500" y="183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93242</xdr:rowOff>
    </xdr:from>
    <xdr:to>
      <xdr:col>45</xdr:col>
      <xdr:colOff>177800</xdr:colOff>
      <xdr:row>107</xdr:row>
      <xdr:rowOff>94106</xdr:rowOff>
    </xdr:to>
    <xdr:cxnSp macro="">
      <xdr:nvCxnSpPr>
        <xdr:cNvPr id="478" name="直線コネクタ 477">
          <a:extLst>
            <a:ext uri="{FF2B5EF4-FFF2-40B4-BE49-F238E27FC236}">
              <a16:creationId xmlns:a16="http://schemas.microsoft.com/office/drawing/2014/main" id="{D9963D67-12AD-4DFE-8FCC-A1BE75A51C40}"/>
            </a:ext>
          </a:extLst>
        </xdr:cNvPr>
        <xdr:cNvCxnSpPr/>
      </xdr:nvCxnSpPr>
      <xdr:spPr>
        <a:xfrm flipV="1">
          <a:off x="7861300" y="18438392"/>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41407</xdr:rowOff>
    </xdr:from>
    <xdr:to>
      <xdr:col>36</xdr:col>
      <xdr:colOff>165100</xdr:colOff>
      <xdr:row>107</xdr:row>
      <xdr:rowOff>143007</xdr:rowOff>
    </xdr:to>
    <xdr:sp macro="" textlink="">
      <xdr:nvSpPr>
        <xdr:cNvPr id="479" name="楕円 478">
          <a:extLst>
            <a:ext uri="{FF2B5EF4-FFF2-40B4-BE49-F238E27FC236}">
              <a16:creationId xmlns:a16="http://schemas.microsoft.com/office/drawing/2014/main" id="{3BF1CE45-8625-4A1F-8A5E-63C2704E5658}"/>
            </a:ext>
          </a:extLst>
        </xdr:cNvPr>
        <xdr:cNvSpPr/>
      </xdr:nvSpPr>
      <xdr:spPr>
        <a:xfrm>
          <a:off x="6921500" y="183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92207</xdr:rowOff>
    </xdr:from>
    <xdr:to>
      <xdr:col>41</xdr:col>
      <xdr:colOff>50800</xdr:colOff>
      <xdr:row>107</xdr:row>
      <xdr:rowOff>94106</xdr:rowOff>
    </xdr:to>
    <xdr:cxnSp macro="">
      <xdr:nvCxnSpPr>
        <xdr:cNvPr id="480" name="直線コネクタ 479">
          <a:extLst>
            <a:ext uri="{FF2B5EF4-FFF2-40B4-BE49-F238E27FC236}">
              <a16:creationId xmlns:a16="http://schemas.microsoft.com/office/drawing/2014/main" id="{16C35338-150A-456D-B1B0-28BDF02B2BFD}"/>
            </a:ext>
          </a:extLst>
        </xdr:cNvPr>
        <xdr:cNvCxnSpPr/>
      </xdr:nvCxnSpPr>
      <xdr:spPr>
        <a:xfrm>
          <a:off x="6972300" y="18437357"/>
          <a:ext cx="889000" cy="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110321</xdr:rowOff>
    </xdr:from>
    <xdr:ext cx="534377" cy="259045"/>
    <xdr:sp macro="" textlink="">
      <xdr:nvSpPr>
        <xdr:cNvPr id="481" name="n_1aveValue【港湾・漁港】&#10;一人当たり有形固定資産（償却資産）額">
          <a:extLst>
            <a:ext uri="{FF2B5EF4-FFF2-40B4-BE49-F238E27FC236}">
              <a16:creationId xmlns:a16="http://schemas.microsoft.com/office/drawing/2014/main" id="{B03D6A85-A160-4534-92E7-1EDDFC09C88E}"/>
            </a:ext>
          </a:extLst>
        </xdr:cNvPr>
        <xdr:cNvSpPr txBox="1"/>
      </xdr:nvSpPr>
      <xdr:spPr>
        <a:xfrm>
          <a:off x="93594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21751</xdr:rowOff>
    </xdr:from>
    <xdr:ext cx="534377" cy="259045"/>
    <xdr:sp macro="" textlink="">
      <xdr:nvSpPr>
        <xdr:cNvPr id="482" name="n_2aveValue【港湾・漁港】&#10;一人当たり有形固定資産（償却資産）額">
          <a:extLst>
            <a:ext uri="{FF2B5EF4-FFF2-40B4-BE49-F238E27FC236}">
              <a16:creationId xmlns:a16="http://schemas.microsoft.com/office/drawing/2014/main" id="{EA2203A0-5763-48C9-A5CB-A86CEE5D25E1}"/>
            </a:ext>
          </a:extLst>
        </xdr:cNvPr>
        <xdr:cNvSpPr txBox="1"/>
      </xdr:nvSpPr>
      <xdr:spPr>
        <a:xfrm>
          <a:off x="84831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24469</xdr:rowOff>
    </xdr:from>
    <xdr:ext cx="534377" cy="259045"/>
    <xdr:sp macro="" textlink="">
      <xdr:nvSpPr>
        <xdr:cNvPr id="483" name="n_3aveValue【港湾・漁港】&#10;一人当たり有形固定資産（償却資産）額">
          <a:extLst>
            <a:ext uri="{FF2B5EF4-FFF2-40B4-BE49-F238E27FC236}">
              <a16:creationId xmlns:a16="http://schemas.microsoft.com/office/drawing/2014/main" id="{E431BBB3-9A72-4387-AD2D-3409D270DEF4}"/>
            </a:ext>
          </a:extLst>
        </xdr:cNvPr>
        <xdr:cNvSpPr txBox="1"/>
      </xdr:nvSpPr>
      <xdr:spPr>
        <a:xfrm>
          <a:off x="7594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81945</xdr:rowOff>
    </xdr:from>
    <xdr:ext cx="599010" cy="259045"/>
    <xdr:sp macro="" textlink="">
      <xdr:nvSpPr>
        <xdr:cNvPr id="484" name="n_4aveValue【港湾・漁港】&#10;一人当たり有形固定資産（償却資産）額">
          <a:extLst>
            <a:ext uri="{FF2B5EF4-FFF2-40B4-BE49-F238E27FC236}">
              <a16:creationId xmlns:a16="http://schemas.microsoft.com/office/drawing/2014/main" id="{283C98DE-BF42-48E1-BB13-0FA4EA3F6950}"/>
            </a:ext>
          </a:extLst>
        </xdr:cNvPr>
        <xdr:cNvSpPr txBox="1"/>
      </xdr:nvSpPr>
      <xdr:spPr>
        <a:xfrm>
          <a:off x="6672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121851</xdr:rowOff>
    </xdr:from>
    <xdr:ext cx="534377" cy="259045"/>
    <xdr:sp macro="" textlink="">
      <xdr:nvSpPr>
        <xdr:cNvPr id="485" name="n_1mainValue【港湾・漁港】&#10;一人当たり有形固定資産（償却資産）額">
          <a:extLst>
            <a:ext uri="{FF2B5EF4-FFF2-40B4-BE49-F238E27FC236}">
              <a16:creationId xmlns:a16="http://schemas.microsoft.com/office/drawing/2014/main" id="{7DC8A066-F146-4099-92C5-326C6529A056}"/>
            </a:ext>
          </a:extLst>
        </xdr:cNvPr>
        <xdr:cNvSpPr txBox="1"/>
      </xdr:nvSpPr>
      <xdr:spPr>
        <a:xfrm>
          <a:off x="9359411" y="1846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160569</xdr:rowOff>
    </xdr:from>
    <xdr:ext cx="534377" cy="259045"/>
    <xdr:sp macro="" textlink="">
      <xdr:nvSpPr>
        <xdr:cNvPr id="486" name="n_2mainValue【港湾・漁港】&#10;一人当たり有形固定資産（償却資産）額">
          <a:extLst>
            <a:ext uri="{FF2B5EF4-FFF2-40B4-BE49-F238E27FC236}">
              <a16:creationId xmlns:a16="http://schemas.microsoft.com/office/drawing/2014/main" id="{A4B18B59-7B76-45C7-BAFF-15223C069AAA}"/>
            </a:ext>
          </a:extLst>
        </xdr:cNvPr>
        <xdr:cNvSpPr txBox="1"/>
      </xdr:nvSpPr>
      <xdr:spPr>
        <a:xfrm>
          <a:off x="8483111" y="1816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161433</xdr:rowOff>
    </xdr:from>
    <xdr:ext cx="534377" cy="259045"/>
    <xdr:sp macro="" textlink="">
      <xdr:nvSpPr>
        <xdr:cNvPr id="487" name="n_3mainValue【港湾・漁港】&#10;一人当たり有形固定資産（償却資産）額">
          <a:extLst>
            <a:ext uri="{FF2B5EF4-FFF2-40B4-BE49-F238E27FC236}">
              <a16:creationId xmlns:a16="http://schemas.microsoft.com/office/drawing/2014/main" id="{B21228EB-DF9F-4201-9170-DC33FC36438E}"/>
            </a:ext>
          </a:extLst>
        </xdr:cNvPr>
        <xdr:cNvSpPr txBox="1"/>
      </xdr:nvSpPr>
      <xdr:spPr>
        <a:xfrm>
          <a:off x="7594111" y="1816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134134</xdr:rowOff>
    </xdr:from>
    <xdr:ext cx="534377" cy="259045"/>
    <xdr:sp macro="" textlink="">
      <xdr:nvSpPr>
        <xdr:cNvPr id="488" name="n_4mainValue【港湾・漁港】&#10;一人当たり有形固定資産（償却資産）額">
          <a:extLst>
            <a:ext uri="{FF2B5EF4-FFF2-40B4-BE49-F238E27FC236}">
              <a16:creationId xmlns:a16="http://schemas.microsoft.com/office/drawing/2014/main" id="{ACFF1393-4FC9-41A3-9089-91E894963038}"/>
            </a:ext>
          </a:extLst>
        </xdr:cNvPr>
        <xdr:cNvSpPr txBox="1"/>
      </xdr:nvSpPr>
      <xdr:spPr>
        <a:xfrm>
          <a:off x="6705111" y="184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80B68378-D239-445C-B4C0-8166D71BA1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CF2779F7-840A-4368-AC6E-30A70136260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C5D27067-F9E7-433A-BECE-643020B04C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CF1C8577-2962-479B-9705-729CAEA662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87E30729-6F62-4C93-96F3-2330C9D8467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2C6DEFF9-012F-42A2-A280-7882102611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192F6A3F-C664-4E8C-8D48-7EEB3E60398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F04B2260-49CF-4332-97D9-83E0B77332D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AAD6C4BC-32DC-4932-A4F2-9942A1EC064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A48D570C-7E19-48FA-9D98-76C57E2B623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FA1E710E-4655-4EE6-8771-519D321B4D9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0" name="直線コネクタ 499">
          <a:extLst>
            <a:ext uri="{FF2B5EF4-FFF2-40B4-BE49-F238E27FC236}">
              <a16:creationId xmlns:a16="http://schemas.microsoft.com/office/drawing/2014/main" id="{01206B0E-289F-4541-A92B-6AB4F8F264BB}"/>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1" name="テキスト ボックス 500">
          <a:extLst>
            <a:ext uri="{FF2B5EF4-FFF2-40B4-BE49-F238E27FC236}">
              <a16:creationId xmlns:a16="http://schemas.microsoft.com/office/drawing/2014/main" id="{2E216A51-3BE3-4D89-80E1-164BBFBFFFA3}"/>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2" name="直線コネクタ 501">
          <a:extLst>
            <a:ext uri="{FF2B5EF4-FFF2-40B4-BE49-F238E27FC236}">
              <a16:creationId xmlns:a16="http://schemas.microsoft.com/office/drawing/2014/main" id="{1DC45DC5-3F18-4CD3-BD41-8A330F86AE45}"/>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3" name="テキスト ボックス 502">
          <a:extLst>
            <a:ext uri="{FF2B5EF4-FFF2-40B4-BE49-F238E27FC236}">
              <a16:creationId xmlns:a16="http://schemas.microsoft.com/office/drawing/2014/main" id="{DEBBE39E-4A5F-4D3D-BF8D-25A0902854B3}"/>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4" name="直線コネクタ 503">
          <a:extLst>
            <a:ext uri="{FF2B5EF4-FFF2-40B4-BE49-F238E27FC236}">
              <a16:creationId xmlns:a16="http://schemas.microsoft.com/office/drawing/2014/main" id="{D0A489B3-C71C-4CD0-8535-7B44D047C7AA}"/>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5" name="テキスト ボックス 504">
          <a:extLst>
            <a:ext uri="{FF2B5EF4-FFF2-40B4-BE49-F238E27FC236}">
              <a16:creationId xmlns:a16="http://schemas.microsoft.com/office/drawing/2014/main" id="{A1F7049A-1801-4B7B-A4EF-82D03F272AAC}"/>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6" name="直線コネクタ 505">
          <a:extLst>
            <a:ext uri="{FF2B5EF4-FFF2-40B4-BE49-F238E27FC236}">
              <a16:creationId xmlns:a16="http://schemas.microsoft.com/office/drawing/2014/main" id="{3F611DE5-AD4F-4111-BB9B-1A7CA134139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7" name="テキスト ボックス 506">
          <a:extLst>
            <a:ext uri="{FF2B5EF4-FFF2-40B4-BE49-F238E27FC236}">
              <a16:creationId xmlns:a16="http://schemas.microsoft.com/office/drawing/2014/main" id="{A7E1AFB3-8EEC-46DF-A54C-5582B3B2D054}"/>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C12061AB-0300-491C-A9DA-F517D39D1C1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a:extLst>
            <a:ext uri="{FF2B5EF4-FFF2-40B4-BE49-F238E27FC236}">
              <a16:creationId xmlns:a16="http://schemas.microsoft.com/office/drawing/2014/main" id="{0C2AA890-0BE0-4B48-BC1E-FA5AB7728713}"/>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CFE4DA18-E9E0-4F86-9A62-F80CCA5D81A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511" name="直線コネクタ 510">
          <a:extLst>
            <a:ext uri="{FF2B5EF4-FFF2-40B4-BE49-F238E27FC236}">
              <a16:creationId xmlns:a16="http://schemas.microsoft.com/office/drawing/2014/main" id="{217DFD6F-0A61-4F03-B9BD-18196E390059}"/>
            </a:ext>
          </a:extLst>
        </xdr:cNvPr>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10CD9862-B127-4EF5-9547-F2F02AA48EB1}"/>
            </a:ext>
          </a:extLst>
        </xdr:cNvPr>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513" name="直線コネクタ 512">
          <a:extLst>
            <a:ext uri="{FF2B5EF4-FFF2-40B4-BE49-F238E27FC236}">
              <a16:creationId xmlns:a16="http://schemas.microsoft.com/office/drawing/2014/main" id="{E6AFDFFE-7AC8-4A11-B638-CFC8F377C6C0}"/>
            </a:ext>
          </a:extLst>
        </xdr:cNvPr>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1C0658E0-D549-4C47-8ECC-3CB16E1D4D59}"/>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5" name="直線コネクタ 514">
          <a:extLst>
            <a:ext uri="{FF2B5EF4-FFF2-40B4-BE49-F238E27FC236}">
              <a16:creationId xmlns:a16="http://schemas.microsoft.com/office/drawing/2014/main" id="{B6B7E975-2782-4279-A527-AD950A464751}"/>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CBC0947A-85E5-4D66-9B6E-5C185FCE2CA9}"/>
            </a:ext>
          </a:extLst>
        </xdr:cNvPr>
        <xdr:cNvSpPr txBox="1"/>
      </xdr:nvSpPr>
      <xdr:spPr>
        <a:xfrm>
          <a:off x="16357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17" name="フローチャート: 判断 516">
          <a:extLst>
            <a:ext uri="{FF2B5EF4-FFF2-40B4-BE49-F238E27FC236}">
              <a16:creationId xmlns:a16="http://schemas.microsoft.com/office/drawing/2014/main" id="{563F960A-6707-40DA-983D-1DF23A8D7EDD}"/>
            </a:ext>
          </a:extLst>
        </xdr:cNvPr>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518" name="フローチャート: 判断 517">
          <a:extLst>
            <a:ext uri="{FF2B5EF4-FFF2-40B4-BE49-F238E27FC236}">
              <a16:creationId xmlns:a16="http://schemas.microsoft.com/office/drawing/2014/main" id="{3A40C705-1E89-4A1E-AFE7-AC6171CB7FEA}"/>
            </a:ext>
          </a:extLst>
        </xdr:cNvPr>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519" name="フローチャート: 判断 518">
          <a:extLst>
            <a:ext uri="{FF2B5EF4-FFF2-40B4-BE49-F238E27FC236}">
              <a16:creationId xmlns:a16="http://schemas.microsoft.com/office/drawing/2014/main" id="{C4DACE23-F226-4F2F-9B99-A9223953EEE0}"/>
            </a:ext>
          </a:extLst>
        </xdr:cNvPr>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20" name="フローチャート: 判断 519">
          <a:extLst>
            <a:ext uri="{FF2B5EF4-FFF2-40B4-BE49-F238E27FC236}">
              <a16:creationId xmlns:a16="http://schemas.microsoft.com/office/drawing/2014/main" id="{369D9B03-E516-430D-AD39-83DB194CF259}"/>
            </a:ext>
          </a:extLst>
        </xdr:cNvPr>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521" name="フローチャート: 判断 520">
          <a:extLst>
            <a:ext uri="{FF2B5EF4-FFF2-40B4-BE49-F238E27FC236}">
              <a16:creationId xmlns:a16="http://schemas.microsoft.com/office/drawing/2014/main" id="{85C08DCF-0761-4CBC-87DB-560D08952631}"/>
            </a:ext>
          </a:extLst>
        </xdr:cNvPr>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29626D41-8656-49EB-9B8C-1CB5DAFA534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D2E27599-9ECE-4B8E-8E7A-50D985D383A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05C1931-8408-43D3-A005-9A22229F034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9153F094-7C54-4FFC-A13C-D5302FFEDA8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4870F86B-785A-4808-BAD7-A9A5065B607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61976</xdr:rowOff>
    </xdr:from>
    <xdr:to>
      <xdr:col>85</xdr:col>
      <xdr:colOff>177800</xdr:colOff>
      <xdr:row>35</xdr:row>
      <xdr:rowOff>163576</xdr:rowOff>
    </xdr:to>
    <xdr:sp macro="" textlink="">
      <xdr:nvSpPr>
        <xdr:cNvPr id="527" name="楕円 526">
          <a:extLst>
            <a:ext uri="{FF2B5EF4-FFF2-40B4-BE49-F238E27FC236}">
              <a16:creationId xmlns:a16="http://schemas.microsoft.com/office/drawing/2014/main" id="{DC1196F4-CC43-4A15-80B2-5728BAC74A31}"/>
            </a:ext>
          </a:extLst>
        </xdr:cNvPr>
        <xdr:cNvSpPr/>
      </xdr:nvSpPr>
      <xdr:spPr>
        <a:xfrm>
          <a:off x="162687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84853</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5E0A9D6C-AAB9-47E3-B82D-88520B3F02C2}"/>
            </a:ext>
          </a:extLst>
        </xdr:cNvPr>
        <xdr:cNvSpPr txBox="1"/>
      </xdr:nvSpPr>
      <xdr:spPr>
        <a:xfrm>
          <a:off x="16357600" y="591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529" name="楕円 528">
          <a:extLst>
            <a:ext uri="{FF2B5EF4-FFF2-40B4-BE49-F238E27FC236}">
              <a16:creationId xmlns:a16="http://schemas.microsoft.com/office/drawing/2014/main" id="{952C4F3D-ECE4-400A-9849-2A50863F359B}"/>
            </a:ext>
          </a:extLst>
        </xdr:cNvPr>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112776</xdr:rowOff>
    </xdr:to>
    <xdr:cxnSp macro="">
      <xdr:nvCxnSpPr>
        <xdr:cNvPr id="530" name="直線コネクタ 529">
          <a:extLst>
            <a:ext uri="{FF2B5EF4-FFF2-40B4-BE49-F238E27FC236}">
              <a16:creationId xmlns:a16="http://schemas.microsoft.com/office/drawing/2014/main" id="{DF59B481-EE91-4468-8E2A-C59F786F1D7B}"/>
            </a:ext>
          </a:extLst>
        </xdr:cNvPr>
        <xdr:cNvCxnSpPr/>
      </xdr:nvCxnSpPr>
      <xdr:spPr>
        <a:xfrm>
          <a:off x="15481300" y="6042660"/>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98552</xdr:rowOff>
    </xdr:from>
    <xdr:to>
      <xdr:col>76</xdr:col>
      <xdr:colOff>165100</xdr:colOff>
      <xdr:row>35</xdr:row>
      <xdr:rowOff>28702</xdr:rowOff>
    </xdr:to>
    <xdr:sp macro="" textlink="">
      <xdr:nvSpPr>
        <xdr:cNvPr id="531" name="楕円 530">
          <a:extLst>
            <a:ext uri="{FF2B5EF4-FFF2-40B4-BE49-F238E27FC236}">
              <a16:creationId xmlns:a16="http://schemas.microsoft.com/office/drawing/2014/main" id="{037E7DEE-F60C-493A-ABF7-D7B9AB14B3B9}"/>
            </a:ext>
          </a:extLst>
        </xdr:cNvPr>
        <xdr:cNvSpPr/>
      </xdr:nvSpPr>
      <xdr:spPr>
        <a:xfrm>
          <a:off x="14541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149352</xdr:rowOff>
    </xdr:from>
    <xdr:to>
      <xdr:col>81</xdr:col>
      <xdr:colOff>50800</xdr:colOff>
      <xdr:row>35</xdr:row>
      <xdr:rowOff>41910</xdr:rowOff>
    </xdr:to>
    <xdr:cxnSp macro="">
      <xdr:nvCxnSpPr>
        <xdr:cNvPr id="532" name="直線コネクタ 531">
          <a:extLst>
            <a:ext uri="{FF2B5EF4-FFF2-40B4-BE49-F238E27FC236}">
              <a16:creationId xmlns:a16="http://schemas.microsoft.com/office/drawing/2014/main" id="{DC6CBE16-36DD-4F51-BEF0-C32C92FA4329}"/>
            </a:ext>
          </a:extLst>
        </xdr:cNvPr>
        <xdr:cNvCxnSpPr/>
      </xdr:nvCxnSpPr>
      <xdr:spPr>
        <a:xfrm>
          <a:off x="14592300" y="59786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36830</xdr:rowOff>
    </xdr:from>
    <xdr:to>
      <xdr:col>72</xdr:col>
      <xdr:colOff>38100</xdr:colOff>
      <xdr:row>34</xdr:row>
      <xdr:rowOff>138430</xdr:rowOff>
    </xdr:to>
    <xdr:sp macro="" textlink="">
      <xdr:nvSpPr>
        <xdr:cNvPr id="533" name="楕円 532">
          <a:extLst>
            <a:ext uri="{FF2B5EF4-FFF2-40B4-BE49-F238E27FC236}">
              <a16:creationId xmlns:a16="http://schemas.microsoft.com/office/drawing/2014/main" id="{D55BBDBC-5459-4B68-867D-0459536DDE3D}"/>
            </a:ext>
          </a:extLst>
        </xdr:cNvPr>
        <xdr:cNvSpPr/>
      </xdr:nvSpPr>
      <xdr:spPr>
        <a:xfrm>
          <a:off x="13652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87630</xdr:rowOff>
    </xdr:from>
    <xdr:to>
      <xdr:col>76</xdr:col>
      <xdr:colOff>114300</xdr:colOff>
      <xdr:row>34</xdr:row>
      <xdr:rowOff>149352</xdr:rowOff>
    </xdr:to>
    <xdr:cxnSp macro="">
      <xdr:nvCxnSpPr>
        <xdr:cNvPr id="534" name="直線コネクタ 533">
          <a:extLst>
            <a:ext uri="{FF2B5EF4-FFF2-40B4-BE49-F238E27FC236}">
              <a16:creationId xmlns:a16="http://schemas.microsoft.com/office/drawing/2014/main" id="{B3E2169D-9084-4427-82E4-30728FB873B7}"/>
            </a:ext>
          </a:extLst>
        </xdr:cNvPr>
        <xdr:cNvCxnSpPr/>
      </xdr:nvCxnSpPr>
      <xdr:spPr>
        <a:xfrm>
          <a:off x="13703300" y="59169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141986</xdr:rowOff>
    </xdr:from>
    <xdr:to>
      <xdr:col>67</xdr:col>
      <xdr:colOff>101600</xdr:colOff>
      <xdr:row>34</xdr:row>
      <xdr:rowOff>72136</xdr:rowOff>
    </xdr:to>
    <xdr:sp macro="" textlink="">
      <xdr:nvSpPr>
        <xdr:cNvPr id="535" name="楕円 534">
          <a:extLst>
            <a:ext uri="{FF2B5EF4-FFF2-40B4-BE49-F238E27FC236}">
              <a16:creationId xmlns:a16="http://schemas.microsoft.com/office/drawing/2014/main" id="{21AA5D54-4B88-426D-B61C-6CB23CDEEC69}"/>
            </a:ext>
          </a:extLst>
        </xdr:cNvPr>
        <xdr:cNvSpPr/>
      </xdr:nvSpPr>
      <xdr:spPr>
        <a:xfrm>
          <a:off x="12763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21336</xdr:rowOff>
    </xdr:from>
    <xdr:to>
      <xdr:col>71</xdr:col>
      <xdr:colOff>177800</xdr:colOff>
      <xdr:row>34</xdr:row>
      <xdr:rowOff>87630</xdr:rowOff>
    </xdr:to>
    <xdr:cxnSp macro="">
      <xdr:nvCxnSpPr>
        <xdr:cNvPr id="536" name="直線コネクタ 535">
          <a:extLst>
            <a:ext uri="{FF2B5EF4-FFF2-40B4-BE49-F238E27FC236}">
              <a16:creationId xmlns:a16="http://schemas.microsoft.com/office/drawing/2014/main" id="{7BAE5716-1C97-44BC-BA6F-D188F31E9CAE}"/>
            </a:ext>
          </a:extLst>
        </xdr:cNvPr>
        <xdr:cNvCxnSpPr/>
      </xdr:nvCxnSpPr>
      <xdr:spPr>
        <a:xfrm>
          <a:off x="12814300" y="585063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108983</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93D9BEC0-7C17-49C3-9915-1450C6420D0D}"/>
            </a:ext>
          </a:extLst>
        </xdr:cNvPr>
        <xdr:cNvSpPr txBox="1"/>
      </xdr:nvSpPr>
      <xdr:spPr>
        <a:xfrm>
          <a:off x="152660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124985</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99D295DC-D8EE-460A-A1CE-4182DF3BEDFE}"/>
            </a:ext>
          </a:extLst>
        </xdr:cNvPr>
        <xdr:cNvSpPr txBox="1"/>
      </xdr:nvSpPr>
      <xdr:spPr>
        <a:xfrm>
          <a:off x="143897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72407</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9E8A97CF-13CF-4B6C-B7D6-7C3F5A26F874}"/>
            </a:ext>
          </a:extLst>
        </xdr:cNvPr>
        <xdr:cNvSpPr txBox="1"/>
      </xdr:nvSpPr>
      <xdr:spPr>
        <a:xfrm>
          <a:off x="13500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54119</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7911CC82-4595-45AE-8584-A40A168742AB}"/>
            </a:ext>
          </a:extLst>
        </xdr:cNvPr>
        <xdr:cNvSpPr txBox="1"/>
      </xdr:nvSpPr>
      <xdr:spPr>
        <a:xfrm>
          <a:off x="12611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BD392E0C-2E84-409F-822D-26E7C63F2192}"/>
            </a:ext>
          </a:extLst>
        </xdr:cNvPr>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45229</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7A8A9B1C-8498-4044-A90C-3BC35DBE8D0D}"/>
            </a:ext>
          </a:extLst>
        </xdr:cNvPr>
        <xdr:cNvSpPr txBox="1"/>
      </xdr:nvSpPr>
      <xdr:spPr>
        <a:xfrm>
          <a:off x="14389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154957</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5F2CB83D-AF3E-4884-90B9-B7C7467D7AF4}"/>
            </a:ext>
          </a:extLst>
        </xdr:cNvPr>
        <xdr:cNvSpPr txBox="1"/>
      </xdr:nvSpPr>
      <xdr:spPr>
        <a:xfrm>
          <a:off x="13500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88663</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FF433969-F9B0-422C-ABAF-1A254F72253B}"/>
            </a:ext>
          </a:extLst>
        </xdr:cNvPr>
        <xdr:cNvSpPr txBox="1"/>
      </xdr:nvSpPr>
      <xdr:spPr>
        <a:xfrm>
          <a:off x="12611744" y="557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289DEBB6-0832-4F00-AD03-67CB13B3831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F7E02389-0BAE-4493-BCFC-3C4E716AAD0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819200A6-AE77-4937-9AA0-DE24A4A917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7D9615F3-1F24-4385-9B25-F07620B3C5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123D74B8-9390-4B80-AFAE-E18077F9294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567CA87F-DC29-4B1B-A28D-ED8D0B126B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6144A22D-E00C-4BFE-866B-C6DBD49BC37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3BF6F730-5B5D-4FF3-A81B-A1FFA0EA9B1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BBC9693F-FB60-4AAF-AFC8-98F83D3E03A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94C0AB97-D2A2-4575-B703-42D0F089B3F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a:extLst>
            <a:ext uri="{FF2B5EF4-FFF2-40B4-BE49-F238E27FC236}">
              <a16:creationId xmlns:a16="http://schemas.microsoft.com/office/drawing/2014/main" id="{7F290DAE-A195-40CB-BB65-E768C8A26E5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a:extLst>
            <a:ext uri="{FF2B5EF4-FFF2-40B4-BE49-F238E27FC236}">
              <a16:creationId xmlns:a16="http://schemas.microsoft.com/office/drawing/2014/main" id="{E3AE8943-3FA6-4B41-967A-56509E8EA7D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a:extLst>
            <a:ext uri="{FF2B5EF4-FFF2-40B4-BE49-F238E27FC236}">
              <a16:creationId xmlns:a16="http://schemas.microsoft.com/office/drawing/2014/main" id="{281249A6-E7E5-4804-971F-90EF8DA8781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a:extLst>
            <a:ext uri="{FF2B5EF4-FFF2-40B4-BE49-F238E27FC236}">
              <a16:creationId xmlns:a16="http://schemas.microsoft.com/office/drawing/2014/main" id="{42059E00-F2C5-4DC8-B4F5-7E0F9160F96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A5530877-3D00-4079-A0B4-3B60E446AE3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a:extLst>
            <a:ext uri="{FF2B5EF4-FFF2-40B4-BE49-F238E27FC236}">
              <a16:creationId xmlns:a16="http://schemas.microsoft.com/office/drawing/2014/main" id="{447D9678-6D05-4E5C-BC68-9D88EFB1623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a:extLst>
            <a:ext uri="{FF2B5EF4-FFF2-40B4-BE49-F238E27FC236}">
              <a16:creationId xmlns:a16="http://schemas.microsoft.com/office/drawing/2014/main" id="{E15E0720-047F-4626-B571-049029631A6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a:extLst>
            <a:ext uri="{FF2B5EF4-FFF2-40B4-BE49-F238E27FC236}">
              <a16:creationId xmlns:a16="http://schemas.microsoft.com/office/drawing/2014/main" id="{24DEBBAB-66BD-430D-8662-7590159CD8D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a:extLst>
            <a:ext uri="{FF2B5EF4-FFF2-40B4-BE49-F238E27FC236}">
              <a16:creationId xmlns:a16="http://schemas.microsoft.com/office/drawing/2014/main" id="{1ED305E6-8C8A-4753-90BA-4E7341DEC8D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a:extLst>
            <a:ext uri="{FF2B5EF4-FFF2-40B4-BE49-F238E27FC236}">
              <a16:creationId xmlns:a16="http://schemas.microsoft.com/office/drawing/2014/main" id="{F124A8DC-AA96-4F5D-8E39-E4103BAE424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91717C8E-AD8C-43AA-B365-800FA1CE3CB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7A847A77-CB11-4FBC-8E9D-C29FF8B8F4C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12447E83-5BD4-45B2-BDEF-42EBE3BC03C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568" name="直線コネクタ 567">
          <a:extLst>
            <a:ext uri="{FF2B5EF4-FFF2-40B4-BE49-F238E27FC236}">
              <a16:creationId xmlns:a16="http://schemas.microsoft.com/office/drawing/2014/main" id="{CAC75869-C85F-4362-A6F5-3BE986DDC19E}"/>
            </a:ext>
          </a:extLst>
        </xdr:cNvPr>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6E377395-9ADA-4D74-9C31-67223B83C01E}"/>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70" name="直線コネクタ 569">
          <a:extLst>
            <a:ext uri="{FF2B5EF4-FFF2-40B4-BE49-F238E27FC236}">
              <a16:creationId xmlns:a16="http://schemas.microsoft.com/office/drawing/2014/main" id="{2D458430-4C0B-4FAF-B19E-201473F36EEC}"/>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BC83159C-365B-4CB2-BB49-C3AC32E37232}"/>
            </a:ext>
          </a:extLst>
        </xdr:cNvPr>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572" name="直線コネクタ 571">
          <a:extLst>
            <a:ext uri="{FF2B5EF4-FFF2-40B4-BE49-F238E27FC236}">
              <a16:creationId xmlns:a16="http://schemas.microsoft.com/office/drawing/2014/main" id="{F99A261F-10F2-4841-B583-02C408C4FD30}"/>
            </a:ext>
          </a:extLst>
        </xdr:cNvPr>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0937CD6B-CAB6-4F2E-AD2B-EED9CB321EA4}"/>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74" name="フローチャート: 判断 573">
          <a:extLst>
            <a:ext uri="{FF2B5EF4-FFF2-40B4-BE49-F238E27FC236}">
              <a16:creationId xmlns:a16="http://schemas.microsoft.com/office/drawing/2014/main" id="{682889EE-9566-4CB7-95EF-64DF3E908293}"/>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75" name="フローチャート: 判断 574">
          <a:extLst>
            <a:ext uri="{FF2B5EF4-FFF2-40B4-BE49-F238E27FC236}">
              <a16:creationId xmlns:a16="http://schemas.microsoft.com/office/drawing/2014/main" id="{22E83A50-4EE3-4ADE-B24C-8712D83E1D99}"/>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6" name="フローチャート: 判断 575">
          <a:extLst>
            <a:ext uri="{FF2B5EF4-FFF2-40B4-BE49-F238E27FC236}">
              <a16:creationId xmlns:a16="http://schemas.microsoft.com/office/drawing/2014/main" id="{2DA0EE1A-0DAB-4BC9-8674-BE6D365449C5}"/>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77" name="フローチャート: 判断 576">
          <a:extLst>
            <a:ext uri="{FF2B5EF4-FFF2-40B4-BE49-F238E27FC236}">
              <a16:creationId xmlns:a16="http://schemas.microsoft.com/office/drawing/2014/main" id="{819B946C-884F-482E-BF2B-E6399B9358EA}"/>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78" name="フローチャート: 判断 577">
          <a:extLst>
            <a:ext uri="{FF2B5EF4-FFF2-40B4-BE49-F238E27FC236}">
              <a16:creationId xmlns:a16="http://schemas.microsoft.com/office/drawing/2014/main" id="{1E1BD027-1F10-4820-AE30-177131A835F7}"/>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45F433CE-5806-4E18-A3F8-75092B72944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B398CF27-86BE-4F71-A802-296506AC3F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404EB5F-7968-48C6-B832-4F6746FFDD7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ED327A62-FC46-42D8-B003-A1F7AB117F9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EE5ECAFD-F0F0-483D-960A-9D9FF790DBF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33020</xdr:rowOff>
    </xdr:from>
    <xdr:to>
      <xdr:col>116</xdr:col>
      <xdr:colOff>114300</xdr:colOff>
      <xdr:row>40</xdr:row>
      <xdr:rowOff>134620</xdr:rowOff>
    </xdr:to>
    <xdr:sp macro="" textlink="">
      <xdr:nvSpPr>
        <xdr:cNvPr id="584" name="楕円 583">
          <a:extLst>
            <a:ext uri="{FF2B5EF4-FFF2-40B4-BE49-F238E27FC236}">
              <a16:creationId xmlns:a16="http://schemas.microsoft.com/office/drawing/2014/main" id="{C166B703-2189-4734-AF98-F0D42972B744}"/>
            </a:ext>
          </a:extLst>
        </xdr:cNvPr>
        <xdr:cNvSpPr/>
      </xdr:nvSpPr>
      <xdr:spPr>
        <a:xfrm>
          <a:off x="22110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11447</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6E20B75F-E84A-42E0-9F18-9B867771194E}"/>
            </a:ext>
          </a:extLst>
        </xdr:cNvPr>
        <xdr:cNvSpPr txBox="1"/>
      </xdr:nvSpPr>
      <xdr:spPr>
        <a:xfrm>
          <a:off x="221996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33020</xdr:rowOff>
    </xdr:from>
    <xdr:to>
      <xdr:col>112</xdr:col>
      <xdr:colOff>38100</xdr:colOff>
      <xdr:row>40</xdr:row>
      <xdr:rowOff>134620</xdr:rowOff>
    </xdr:to>
    <xdr:sp macro="" textlink="">
      <xdr:nvSpPr>
        <xdr:cNvPr id="586" name="楕円 585">
          <a:extLst>
            <a:ext uri="{FF2B5EF4-FFF2-40B4-BE49-F238E27FC236}">
              <a16:creationId xmlns:a16="http://schemas.microsoft.com/office/drawing/2014/main" id="{B7F87916-FEBD-4E3D-A3D5-B4564DCD8B0B}"/>
            </a:ext>
          </a:extLst>
        </xdr:cNvPr>
        <xdr:cNvSpPr/>
      </xdr:nvSpPr>
      <xdr:spPr>
        <a:xfrm>
          <a:off x="2127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83820</xdr:rowOff>
    </xdr:from>
    <xdr:to>
      <xdr:col>116</xdr:col>
      <xdr:colOff>63500</xdr:colOff>
      <xdr:row>40</xdr:row>
      <xdr:rowOff>83820</xdr:rowOff>
    </xdr:to>
    <xdr:cxnSp macro="">
      <xdr:nvCxnSpPr>
        <xdr:cNvPr id="587" name="直線コネクタ 586">
          <a:extLst>
            <a:ext uri="{FF2B5EF4-FFF2-40B4-BE49-F238E27FC236}">
              <a16:creationId xmlns:a16="http://schemas.microsoft.com/office/drawing/2014/main" id="{2F3FBAB5-B21B-451C-A4EE-CE1DDCCC0311}"/>
            </a:ext>
          </a:extLst>
        </xdr:cNvPr>
        <xdr:cNvCxnSpPr/>
      </xdr:nvCxnSpPr>
      <xdr:spPr>
        <a:xfrm>
          <a:off x="21323300" y="694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33020</xdr:rowOff>
    </xdr:from>
    <xdr:to>
      <xdr:col>107</xdr:col>
      <xdr:colOff>101600</xdr:colOff>
      <xdr:row>40</xdr:row>
      <xdr:rowOff>134620</xdr:rowOff>
    </xdr:to>
    <xdr:sp macro="" textlink="">
      <xdr:nvSpPr>
        <xdr:cNvPr id="588" name="楕円 587">
          <a:extLst>
            <a:ext uri="{FF2B5EF4-FFF2-40B4-BE49-F238E27FC236}">
              <a16:creationId xmlns:a16="http://schemas.microsoft.com/office/drawing/2014/main" id="{9991F2E0-332C-4452-B73C-0450502A85B6}"/>
            </a:ext>
          </a:extLst>
        </xdr:cNvPr>
        <xdr:cNvSpPr/>
      </xdr:nvSpPr>
      <xdr:spPr>
        <a:xfrm>
          <a:off x="20383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83820</xdr:rowOff>
    </xdr:from>
    <xdr:to>
      <xdr:col>111</xdr:col>
      <xdr:colOff>177800</xdr:colOff>
      <xdr:row>40</xdr:row>
      <xdr:rowOff>83820</xdr:rowOff>
    </xdr:to>
    <xdr:cxnSp macro="">
      <xdr:nvCxnSpPr>
        <xdr:cNvPr id="589" name="直線コネクタ 588">
          <a:extLst>
            <a:ext uri="{FF2B5EF4-FFF2-40B4-BE49-F238E27FC236}">
              <a16:creationId xmlns:a16="http://schemas.microsoft.com/office/drawing/2014/main" id="{26AD61E9-7DF3-49D4-949F-DAB0AAFF5DD2}"/>
            </a:ext>
          </a:extLst>
        </xdr:cNvPr>
        <xdr:cNvCxnSpPr/>
      </xdr:nvCxnSpPr>
      <xdr:spPr>
        <a:xfrm>
          <a:off x="20434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36830</xdr:rowOff>
    </xdr:from>
    <xdr:to>
      <xdr:col>102</xdr:col>
      <xdr:colOff>165100</xdr:colOff>
      <xdr:row>40</xdr:row>
      <xdr:rowOff>138430</xdr:rowOff>
    </xdr:to>
    <xdr:sp macro="" textlink="">
      <xdr:nvSpPr>
        <xdr:cNvPr id="590" name="楕円 589">
          <a:extLst>
            <a:ext uri="{FF2B5EF4-FFF2-40B4-BE49-F238E27FC236}">
              <a16:creationId xmlns:a16="http://schemas.microsoft.com/office/drawing/2014/main" id="{F44084E4-47C8-442E-AA3A-20C840C1EAC1}"/>
            </a:ext>
          </a:extLst>
        </xdr:cNvPr>
        <xdr:cNvSpPr/>
      </xdr:nvSpPr>
      <xdr:spPr>
        <a:xfrm>
          <a:off x="19494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83820</xdr:rowOff>
    </xdr:from>
    <xdr:to>
      <xdr:col>107</xdr:col>
      <xdr:colOff>50800</xdr:colOff>
      <xdr:row>40</xdr:row>
      <xdr:rowOff>87630</xdr:rowOff>
    </xdr:to>
    <xdr:cxnSp macro="">
      <xdr:nvCxnSpPr>
        <xdr:cNvPr id="591" name="直線コネクタ 590">
          <a:extLst>
            <a:ext uri="{FF2B5EF4-FFF2-40B4-BE49-F238E27FC236}">
              <a16:creationId xmlns:a16="http://schemas.microsoft.com/office/drawing/2014/main" id="{597D2DEF-660F-48C3-8B5F-AD931E79B016}"/>
            </a:ext>
          </a:extLst>
        </xdr:cNvPr>
        <xdr:cNvCxnSpPr/>
      </xdr:nvCxnSpPr>
      <xdr:spPr>
        <a:xfrm flipV="1">
          <a:off x="19545300" y="694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21590</xdr:rowOff>
    </xdr:from>
    <xdr:to>
      <xdr:col>98</xdr:col>
      <xdr:colOff>38100</xdr:colOff>
      <xdr:row>40</xdr:row>
      <xdr:rowOff>123190</xdr:rowOff>
    </xdr:to>
    <xdr:sp macro="" textlink="">
      <xdr:nvSpPr>
        <xdr:cNvPr id="592" name="楕円 591">
          <a:extLst>
            <a:ext uri="{FF2B5EF4-FFF2-40B4-BE49-F238E27FC236}">
              <a16:creationId xmlns:a16="http://schemas.microsoft.com/office/drawing/2014/main" id="{7E9EE0E4-22A3-4489-B2AF-1464B727A127}"/>
            </a:ext>
          </a:extLst>
        </xdr:cNvPr>
        <xdr:cNvSpPr/>
      </xdr:nvSpPr>
      <xdr:spPr>
        <a:xfrm>
          <a:off x="18605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72390</xdr:rowOff>
    </xdr:from>
    <xdr:to>
      <xdr:col>102</xdr:col>
      <xdr:colOff>114300</xdr:colOff>
      <xdr:row>40</xdr:row>
      <xdr:rowOff>87630</xdr:rowOff>
    </xdr:to>
    <xdr:cxnSp macro="">
      <xdr:nvCxnSpPr>
        <xdr:cNvPr id="593" name="直線コネクタ 592">
          <a:extLst>
            <a:ext uri="{FF2B5EF4-FFF2-40B4-BE49-F238E27FC236}">
              <a16:creationId xmlns:a16="http://schemas.microsoft.com/office/drawing/2014/main" id="{09D1F7C5-4613-41F1-9444-71E5F904E76D}"/>
            </a:ext>
          </a:extLst>
        </xdr:cNvPr>
        <xdr:cNvCxnSpPr/>
      </xdr:nvCxnSpPr>
      <xdr:spPr>
        <a:xfrm>
          <a:off x="18656300" y="69303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CA0CB925-54DF-46A8-85C7-A4199EDC8415}"/>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FDF5B39F-BA00-4155-8E58-D1A5ADDBA796}"/>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E78D366B-3253-4968-B068-0235CD71B3E4}"/>
            </a:ext>
          </a:extLst>
        </xdr:cNvPr>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6485BCC1-337A-43E9-A1C4-D1DF7C7F8FE6}"/>
            </a:ext>
          </a:extLst>
        </xdr:cNvPr>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125747</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89DADA5B-536A-413C-B372-BEF615EE8448}"/>
            </a:ext>
          </a:extLst>
        </xdr:cNvPr>
        <xdr:cNvSpPr txBox="1"/>
      </xdr:nvSpPr>
      <xdr:spPr>
        <a:xfrm>
          <a:off x="21075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125747</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B9E23F03-3DC3-42B4-B86E-05B91B43D070}"/>
            </a:ext>
          </a:extLst>
        </xdr:cNvPr>
        <xdr:cNvSpPr txBox="1"/>
      </xdr:nvSpPr>
      <xdr:spPr>
        <a:xfrm>
          <a:off x="20199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129557</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D136D099-B4FC-47EA-A7CD-20839CDAC2AB}"/>
            </a:ext>
          </a:extLst>
        </xdr:cNvPr>
        <xdr:cNvSpPr txBox="1"/>
      </xdr:nvSpPr>
      <xdr:spPr>
        <a:xfrm>
          <a:off x="19310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114317</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2EA10314-F925-4277-8C51-02AAAAA494A6}"/>
            </a:ext>
          </a:extLst>
        </xdr:cNvPr>
        <xdr:cNvSpPr txBox="1"/>
      </xdr:nvSpPr>
      <xdr:spPr>
        <a:xfrm>
          <a:off x="184214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6E6D6C34-B973-41F6-B7C3-0149DEA43AF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1620A357-3FCD-41AC-BBD6-FC071F8C58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9E5B8E3C-E590-48A9-B1D6-6C5FF4016EE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697AF4CA-1CAD-4F9C-BE85-D63EAAC7F56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36FC3A56-2277-41A6-9777-9436535E593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6285ABB6-8641-4DE1-8965-D04E780CBA7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46938F84-8C1C-4326-919F-8AA36FE45D0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DBA43849-A113-480C-8E82-0297B707962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A60397E7-28FA-478D-A970-01F960E6D5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145C1067-56BF-4095-8A3C-A5AFC13EA35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E8307A45-F410-41C3-87A3-35C0D98DA14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a:extLst>
            <a:ext uri="{FF2B5EF4-FFF2-40B4-BE49-F238E27FC236}">
              <a16:creationId xmlns:a16="http://schemas.microsoft.com/office/drawing/2014/main" id="{7FC7F0DF-4AC8-4694-B6FE-9FA76B55896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4" name="テキスト ボックス 613">
          <a:extLst>
            <a:ext uri="{FF2B5EF4-FFF2-40B4-BE49-F238E27FC236}">
              <a16:creationId xmlns:a16="http://schemas.microsoft.com/office/drawing/2014/main" id="{7D259E4A-843A-4296-8C34-8A61FDBE6EF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a:extLst>
            <a:ext uri="{FF2B5EF4-FFF2-40B4-BE49-F238E27FC236}">
              <a16:creationId xmlns:a16="http://schemas.microsoft.com/office/drawing/2014/main" id="{E5948B61-9375-4E1B-AFAC-79363566998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a:extLst>
            <a:ext uri="{FF2B5EF4-FFF2-40B4-BE49-F238E27FC236}">
              <a16:creationId xmlns:a16="http://schemas.microsoft.com/office/drawing/2014/main" id="{26FF6A71-628F-4FF1-844A-6D79D3021DA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a:extLst>
            <a:ext uri="{FF2B5EF4-FFF2-40B4-BE49-F238E27FC236}">
              <a16:creationId xmlns:a16="http://schemas.microsoft.com/office/drawing/2014/main" id="{E5C2CF62-9199-45E4-951F-598011F9FD2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a:extLst>
            <a:ext uri="{FF2B5EF4-FFF2-40B4-BE49-F238E27FC236}">
              <a16:creationId xmlns:a16="http://schemas.microsoft.com/office/drawing/2014/main" id="{91FC6135-0E32-4637-AD49-4AF937055B5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a:extLst>
            <a:ext uri="{FF2B5EF4-FFF2-40B4-BE49-F238E27FC236}">
              <a16:creationId xmlns:a16="http://schemas.microsoft.com/office/drawing/2014/main" id="{7A9C7831-9674-4B29-87F0-14A8EE53C61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a:extLst>
            <a:ext uri="{FF2B5EF4-FFF2-40B4-BE49-F238E27FC236}">
              <a16:creationId xmlns:a16="http://schemas.microsoft.com/office/drawing/2014/main" id="{C2A81F49-6C56-4262-B4AC-51A94CCC6BF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a:extLst>
            <a:ext uri="{FF2B5EF4-FFF2-40B4-BE49-F238E27FC236}">
              <a16:creationId xmlns:a16="http://schemas.microsoft.com/office/drawing/2014/main" id="{B530797B-5880-4043-8790-6BB05979CA8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a:extLst>
            <a:ext uri="{FF2B5EF4-FFF2-40B4-BE49-F238E27FC236}">
              <a16:creationId xmlns:a16="http://schemas.microsoft.com/office/drawing/2014/main" id="{7F4AF405-26B7-4E83-8156-0C2A48B996B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a:extLst>
            <a:ext uri="{FF2B5EF4-FFF2-40B4-BE49-F238E27FC236}">
              <a16:creationId xmlns:a16="http://schemas.microsoft.com/office/drawing/2014/main" id="{953BAB37-0971-4CEE-B06A-673A9CB5D29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4" name="テキスト ボックス 623">
          <a:extLst>
            <a:ext uri="{FF2B5EF4-FFF2-40B4-BE49-F238E27FC236}">
              <a16:creationId xmlns:a16="http://schemas.microsoft.com/office/drawing/2014/main" id="{DAEF6654-5004-4E0E-BDE1-11E6732F4944}"/>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F4757B07-2D66-4352-9DD4-B5CFFF9B8AE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17F26FB5-BD33-4232-8855-4F064E27439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AD342878-1A51-49E8-9718-3C9EA8C5A77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628" name="直線コネクタ 627">
          <a:extLst>
            <a:ext uri="{FF2B5EF4-FFF2-40B4-BE49-F238E27FC236}">
              <a16:creationId xmlns:a16="http://schemas.microsoft.com/office/drawing/2014/main" id="{BACFD622-E42F-4BE3-85F9-FEEE745A0DF4}"/>
            </a:ext>
          </a:extLst>
        </xdr:cNvPr>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451E6AF6-E032-43EB-BAB0-ECAD120FBF96}"/>
            </a:ext>
          </a:extLst>
        </xdr:cNvPr>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630" name="直線コネクタ 629">
          <a:extLst>
            <a:ext uri="{FF2B5EF4-FFF2-40B4-BE49-F238E27FC236}">
              <a16:creationId xmlns:a16="http://schemas.microsoft.com/office/drawing/2014/main" id="{5CB00FA5-9E0C-423A-A68A-8C9BED123CF3}"/>
            </a:ext>
          </a:extLst>
        </xdr:cNvPr>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4B701998-0E84-41AC-93D9-8B24725901D7}"/>
            </a:ext>
          </a:extLst>
        </xdr:cNvPr>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632" name="直線コネクタ 631">
          <a:extLst>
            <a:ext uri="{FF2B5EF4-FFF2-40B4-BE49-F238E27FC236}">
              <a16:creationId xmlns:a16="http://schemas.microsoft.com/office/drawing/2014/main" id="{0479BF2E-FA53-4D63-98D2-FB57171DF279}"/>
            </a:ext>
          </a:extLst>
        </xdr:cNvPr>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151328</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74536B0F-9DEC-4931-B0C0-0B8F8A0C3BA6}"/>
            </a:ext>
          </a:extLst>
        </xdr:cNvPr>
        <xdr:cNvSpPr txBox="1"/>
      </xdr:nvSpPr>
      <xdr:spPr>
        <a:xfrm>
          <a:off x="16357600" y="1026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34" name="フローチャート: 判断 633">
          <a:extLst>
            <a:ext uri="{FF2B5EF4-FFF2-40B4-BE49-F238E27FC236}">
              <a16:creationId xmlns:a16="http://schemas.microsoft.com/office/drawing/2014/main" id="{AB27BB5C-0931-4810-AEFA-C22DAD8186C1}"/>
            </a:ext>
          </a:extLst>
        </xdr:cNvPr>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35" name="フローチャート: 判断 634">
          <a:extLst>
            <a:ext uri="{FF2B5EF4-FFF2-40B4-BE49-F238E27FC236}">
              <a16:creationId xmlns:a16="http://schemas.microsoft.com/office/drawing/2014/main" id="{995CEFA5-A46E-41AD-82AE-B6DEF753694E}"/>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6" name="フローチャート: 判断 635">
          <a:extLst>
            <a:ext uri="{FF2B5EF4-FFF2-40B4-BE49-F238E27FC236}">
              <a16:creationId xmlns:a16="http://schemas.microsoft.com/office/drawing/2014/main" id="{2C87F7C4-C939-4527-91D8-4C1C45BF3C9B}"/>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37" name="フローチャート: 判断 636">
          <a:extLst>
            <a:ext uri="{FF2B5EF4-FFF2-40B4-BE49-F238E27FC236}">
              <a16:creationId xmlns:a16="http://schemas.microsoft.com/office/drawing/2014/main" id="{9D82DA2B-8A80-445E-9214-ECCF346DCA56}"/>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8" name="フローチャート: 判断 637">
          <a:extLst>
            <a:ext uri="{FF2B5EF4-FFF2-40B4-BE49-F238E27FC236}">
              <a16:creationId xmlns:a16="http://schemas.microsoft.com/office/drawing/2014/main" id="{0DE063C5-7632-42E2-9B08-530092165EDC}"/>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60519419-D801-49C1-92BA-D558C23EBC7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45AF5CB8-1FEB-4E64-AE80-199BE71CE38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53CEF804-92BA-4F0E-B57B-BBFC492029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B2AC4A7-5908-4E8C-9E88-6EEA4A65D3B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51B0466F-56D1-4E43-B48E-5D6BFCBBB45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644" name="楕円 643">
          <a:extLst>
            <a:ext uri="{FF2B5EF4-FFF2-40B4-BE49-F238E27FC236}">
              <a16:creationId xmlns:a16="http://schemas.microsoft.com/office/drawing/2014/main" id="{3F99D2A1-3FC1-4092-9207-58E09E5F336A}"/>
            </a:ext>
          </a:extLst>
        </xdr:cNvPr>
        <xdr:cNvSpPr/>
      </xdr:nvSpPr>
      <xdr:spPr>
        <a:xfrm>
          <a:off x="16268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153324</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79F6C4AB-F9B6-468A-A0C2-CDD1B6EDB6D3}"/>
            </a:ext>
          </a:extLst>
        </xdr:cNvPr>
        <xdr:cNvSpPr txBox="1"/>
      </xdr:nvSpPr>
      <xdr:spPr>
        <a:xfrm>
          <a:off x="1635760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68399</xdr:rowOff>
    </xdr:from>
    <xdr:to>
      <xdr:col>81</xdr:col>
      <xdr:colOff>101600</xdr:colOff>
      <xdr:row>59</xdr:row>
      <xdr:rowOff>169999</xdr:rowOff>
    </xdr:to>
    <xdr:sp macro="" textlink="">
      <xdr:nvSpPr>
        <xdr:cNvPr id="646" name="楕円 645">
          <a:extLst>
            <a:ext uri="{FF2B5EF4-FFF2-40B4-BE49-F238E27FC236}">
              <a16:creationId xmlns:a16="http://schemas.microsoft.com/office/drawing/2014/main" id="{9725F2EA-536C-46D8-A756-7C822087980E}"/>
            </a:ext>
          </a:extLst>
        </xdr:cNvPr>
        <xdr:cNvSpPr/>
      </xdr:nvSpPr>
      <xdr:spPr>
        <a:xfrm>
          <a:off x="15430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119199</xdr:rowOff>
    </xdr:from>
    <xdr:to>
      <xdr:col>85</xdr:col>
      <xdr:colOff>127000</xdr:colOff>
      <xdr:row>60</xdr:row>
      <xdr:rowOff>9797</xdr:rowOff>
    </xdr:to>
    <xdr:cxnSp macro="">
      <xdr:nvCxnSpPr>
        <xdr:cNvPr id="647" name="直線コネクタ 646">
          <a:extLst>
            <a:ext uri="{FF2B5EF4-FFF2-40B4-BE49-F238E27FC236}">
              <a16:creationId xmlns:a16="http://schemas.microsoft.com/office/drawing/2014/main" id="{799F7E7D-AB7F-4434-91A5-C3D77C54FAF6}"/>
            </a:ext>
          </a:extLst>
        </xdr:cNvPr>
        <xdr:cNvCxnSpPr/>
      </xdr:nvCxnSpPr>
      <xdr:spPr>
        <a:xfrm>
          <a:off x="15481300" y="1023474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8" name="楕円 647">
          <a:extLst>
            <a:ext uri="{FF2B5EF4-FFF2-40B4-BE49-F238E27FC236}">
              <a16:creationId xmlns:a16="http://schemas.microsoft.com/office/drawing/2014/main" id="{D7306048-87BD-43A9-8BBD-D88186A2F70D}"/>
            </a:ext>
          </a:extLst>
        </xdr:cNvPr>
        <xdr:cNvSpPr/>
      </xdr:nvSpPr>
      <xdr:spPr>
        <a:xfrm>
          <a:off x="14541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59</xdr:row>
      <xdr:rowOff>132262</xdr:rowOff>
    </xdr:to>
    <xdr:cxnSp macro="">
      <xdr:nvCxnSpPr>
        <xdr:cNvPr id="649" name="直線コネクタ 648">
          <a:extLst>
            <a:ext uri="{FF2B5EF4-FFF2-40B4-BE49-F238E27FC236}">
              <a16:creationId xmlns:a16="http://schemas.microsoft.com/office/drawing/2014/main" id="{7124692A-207C-4AB4-A65F-573F4B8BB49D}"/>
            </a:ext>
          </a:extLst>
        </xdr:cNvPr>
        <xdr:cNvCxnSpPr/>
      </xdr:nvCxnSpPr>
      <xdr:spPr>
        <a:xfrm flipV="1">
          <a:off x="14592300" y="102347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32476</xdr:rowOff>
    </xdr:from>
    <xdr:to>
      <xdr:col>72</xdr:col>
      <xdr:colOff>38100</xdr:colOff>
      <xdr:row>59</xdr:row>
      <xdr:rowOff>134076</xdr:rowOff>
    </xdr:to>
    <xdr:sp macro="" textlink="">
      <xdr:nvSpPr>
        <xdr:cNvPr id="650" name="楕円 649">
          <a:extLst>
            <a:ext uri="{FF2B5EF4-FFF2-40B4-BE49-F238E27FC236}">
              <a16:creationId xmlns:a16="http://schemas.microsoft.com/office/drawing/2014/main" id="{1782F7F6-2144-45B6-BF4B-532E8D26B3A2}"/>
            </a:ext>
          </a:extLst>
        </xdr:cNvPr>
        <xdr:cNvSpPr/>
      </xdr:nvSpPr>
      <xdr:spPr>
        <a:xfrm>
          <a:off x="13652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83276</xdr:rowOff>
    </xdr:from>
    <xdr:to>
      <xdr:col>76</xdr:col>
      <xdr:colOff>114300</xdr:colOff>
      <xdr:row>59</xdr:row>
      <xdr:rowOff>132262</xdr:rowOff>
    </xdr:to>
    <xdr:cxnSp macro="">
      <xdr:nvCxnSpPr>
        <xdr:cNvPr id="651" name="直線コネクタ 650">
          <a:extLst>
            <a:ext uri="{FF2B5EF4-FFF2-40B4-BE49-F238E27FC236}">
              <a16:creationId xmlns:a16="http://schemas.microsoft.com/office/drawing/2014/main" id="{231B8FCA-631E-46B8-8A5D-95894772334E}"/>
            </a:ext>
          </a:extLst>
        </xdr:cNvPr>
        <xdr:cNvCxnSpPr/>
      </xdr:nvCxnSpPr>
      <xdr:spPr>
        <a:xfrm>
          <a:off x="13703300" y="101988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148409</xdr:rowOff>
    </xdr:from>
    <xdr:to>
      <xdr:col>67</xdr:col>
      <xdr:colOff>101600</xdr:colOff>
      <xdr:row>59</xdr:row>
      <xdr:rowOff>78559</xdr:rowOff>
    </xdr:to>
    <xdr:sp macro="" textlink="">
      <xdr:nvSpPr>
        <xdr:cNvPr id="652" name="楕円 651">
          <a:extLst>
            <a:ext uri="{FF2B5EF4-FFF2-40B4-BE49-F238E27FC236}">
              <a16:creationId xmlns:a16="http://schemas.microsoft.com/office/drawing/2014/main" id="{F435ACFF-2F65-4874-AED2-71922D5FFB21}"/>
            </a:ext>
          </a:extLst>
        </xdr:cNvPr>
        <xdr:cNvSpPr/>
      </xdr:nvSpPr>
      <xdr:spPr>
        <a:xfrm>
          <a:off x="12763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27759</xdr:rowOff>
    </xdr:from>
    <xdr:to>
      <xdr:col>71</xdr:col>
      <xdr:colOff>177800</xdr:colOff>
      <xdr:row>59</xdr:row>
      <xdr:rowOff>83276</xdr:rowOff>
    </xdr:to>
    <xdr:cxnSp macro="">
      <xdr:nvCxnSpPr>
        <xdr:cNvPr id="653" name="直線コネクタ 652">
          <a:extLst>
            <a:ext uri="{FF2B5EF4-FFF2-40B4-BE49-F238E27FC236}">
              <a16:creationId xmlns:a16="http://schemas.microsoft.com/office/drawing/2014/main" id="{CABDE120-F7A3-47D7-88CE-BDF80926BFC8}"/>
            </a:ext>
          </a:extLst>
        </xdr:cNvPr>
        <xdr:cNvCxnSpPr/>
      </xdr:nvCxnSpPr>
      <xdr:spPr>
        <a:xfrm>
          <a:off x="12814300" y="101433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54" name="n_1aveValue【学校施設】&#10;有形固定資産減価償却率">
          <a:extLst>
            <a:ext uri="{FF2B5EF4-FFF2-40B4-BE49-F238E27FC236}">
              <a16:creationId xmlns:a16="http://schemas.microsoft.com/office/drawing/2014/main" id="{9E55689D-0261-4ECB-8F5E-63D2DA33327A}"/>
            </a:ext>
          </a:extLst>
        </xdr:cNvPr>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55" name="n_2aveValue【学校施設】&#10;有形固定資産減価償却率">
          <a:extLst>
            <a:ext uri="{FF2B5EF4-FFF2-40B4-BE49-F238E27FC236}">
              <a16:creationId xmlns:a16="http://schemas.microsoft.com/office/drawing/2014/main" id="{453EC8D2-7345-4D92-97AC-B74E3F5DF35A}"/>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56" name="n_3aveValue【学校施設】&#10;有形固定資産減価償却率">
          <a:extLst>
            <a:ext uri="{FF2B5EF4-FFF2-40B4-BE49-F238E27FC236}">
              <a16:creationId xmlns:a16="http://schemas.microsoft.com/office/drawing/2014/main" id="{C4722ECF-3F79-473D-84BC-CCBA68E58F36}"/>
            </a:ext>
          </a:extLst>
        </xdr:cNvPr>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57" name="n_4aveValue【学校施設】&#10;有形固定資産減価償却率">
          <a:extLst>
            <a:ext uri="{FF2B5EF4-FFF2-40B4-BE49-F238E27FC236}">
              <a16:creationId xmlns:a16="http://schemas.microsoft.com/office/drawing/2014/main" id="{036AACBF-7375-491B-B459-B985BB21DD9E}"/>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15076</xdr:rowOff>
    </xdr:from>
    <xdr:ext cx="405111" cy="259045"/>
    <xdr:sp macro="" textlink="">
      <xdr:nvSpPr>
        <xdr:cNvPr id="658" name="n_1mainValue【学校施設】&#10;有形固定資産減価償却率">
          <a:extLst>
            <a:ext uri="{FF2B5EF4-FFF2-40B4-BE49-F238E27FC236}">
              <a16:creationId xmlns:a16="http://schemas.microsoft.com/office/drawing/2014/main" id="{7E6BB71B-965C-4EB4-9F6E-CB98CB4FBAF3}"/>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59" name="n_2mainValue【学校施設】&#10;有形固定資産減価償却率">
          <a:extLst>
            <a:ext uri="{FF2B5EF4-FFF2-40B4-BE49-F238E27FC236}">
              <a16:creationId xmlns:a16="http://schemas.microsoft.com/office/drawing/2014/main" id="{7DC5E179-680F-4016-B5AE-C3D74F9365E5}"/>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660" name="n_3mainValue【学校施設】&#10;有形固定資産減価償却率">
          <a:extLst>
            <a:ext uri="{FF2B5EF4-FFF2-40B4-BE49-F238E27FC236}">
              <a16:creationId xmlns:a16="http://schemas.microsoft.com/office/drawing/2014/main" id="{847478AB-CA79-4CE9-9ADC-0F114570F974}"/>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95086</xdr:rowOff>
    </xdr:from>
    <xdr:ext cx="405111" cy="259045"/>
    <xdr:sp macro="" textlink="">
      <xdr:nvSpPr>
        <xdr:cNvPr id="661" name="n_4mainValue【学校施設】&#10;有形固定資産減価償却率">
          <a:extLst>
            <a:ext uri="{FF2B5EF4-FFF2-40B4-BE49-F238E27FC236}">
              <a16:creationId xmlns:a16="http://schemas.microsoft.com/office/drawing/2014/main" id="{07D75E4C-7327-46CF-87AB-CB257C187423}"/>
            </a:ext>
          </a:extLst>
        </xdr:cNvPr>
        <xdr:cNvSpPr txBox="1"/>
      </xdr:nvSpPr>
      <xdr:spPr>
        <a:xfrm>
          <a:off x="12611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5E410DF-686A-48FA-8A29-EEEB4AFBB4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C24EBDDE-4A74-4E1A-8738-E8CF5061564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A00FDFC-A783-40C9-9255-EABF5890E65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A39C2A34-ABE7-4F13-AA44-11AD3E926F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D44F94A1-EB77-451D-B005-367698FB2D3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6FF8108A-816E-43F5-8C48-D793FA7C050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75BC20C6-E68A-4AE4-ABDE-4F2F2139296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96B62490-45FE-4F59-B67C-55E41FCC24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97CCA4E5-A9EA-4E8D-94FF-AC1FA9DBBC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8651150E-504B-4F97-90DA-4D1910D3ABC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997F2591-689A-45E4-820D-F184B95756C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7C5D7F19-4006-45C9-A29F-99E48BDFBD4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E6E12E4D-EC43-42E9-A8F3-FEBA469B43F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35E1D27B-62CB-4544-BE5D-78933349363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7FE447F4-7535-454E-89CA-044FC47474C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D9D4A5FE-C6CA-457E-BD09-3C3B3809C26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8E0A607A-BE95-47AD-9482-A2727F4179B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2D93F2F9-8DD0-4610-B71E-2AC2B05E292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3AAA7E03-B32D-4A13-BE6F-169B74D6BBC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4E4B8226-B18E-4855-BFD6-63C87AF33B8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B466E138-17CE-4D5C-82EA-EDB62DACA2A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8C6FBA2D-4F3D-49D7-9597-BFB384B363B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4DDCA05A-9433-4AC2-8376-42F630D6686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24F7838E-9F44-43FF-BCC0-790375A6D7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686" name="直線コネクタ 685">
          <a:extLst>
            <a:ext uri="{FF2B5EF4-FFF2-40B4-BE49-F238E27FC236}">
              <a16:creationId xmlns:a16="http://schemas.microsoft.com/office/drawing/2014/main" id="{B1A0FF15-63B1-4FF2-AEAE-7EBFC7529056}"/>
            </a:ext>
          </a:extLst>
        </xdr:cNvPr>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687" name="【学校施設】&#10;一人当たり面積最小値テキスト">
          <a:extLst>
            <a:ext uri="{FF2B5EF4-FFF2-40B4-BE49-F238E27FC236}">
              <a16:creationId xmlns:a16="http://schemas.microsoft.com/office/drawing/2014/main" id="{353EBF69-0D9E-48A1-9DF9-B7CD39222FD7}"/>
            </a:ext>
          </a:extLst>
        </xdr:cNvPr>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688" name="直線コネクタ 687">
          <a:extLst>
            <a:ext uri="{FF2B5EF4-FFF2-40B4-BE49-F238E27FC236}">
              <a16:creationId xmlns:a16="http://schemas.microsoft.com/office/drawing/2014/main" id="{82FFBD60-05CF-492F-B885-9B7BFDDABB4D}"/>
            </a:ext>
          </a:extLst>
        </xdr:cNvPr>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689" name="【学校施設】&#10;一人当たり面積最大値テキスト">
          <a:extLst>
            <a:ext uri="{FF2B5EF4-FFF2-40B4-BE49-F238E27FC236}">
              <a16:creationId xmlns:a16="http://schemas.microsoft.com/office/drawing/2014/main" id="{931241C5-49D1-40F5-8A89-9721B4656A3B}"/>
            </a:ext>
          </a:extLst>
        </xdr:cNvPr>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690" name="直線コネクタ 689">
          <a:extLst>
            <a:ext uri="{FF2B5EF4-FFF2-40B4-BE49-F238E27FC236}">
              <a16:creationId xmlns:a16="http://schemas.microsoft.com/office/drawing/2014/main" id="{6F6EF4E0-BC8A-491B-B875-F912DD42EF96}"/>
            </a:ext>
          </a:extLst>
        </xdr:cNvPr>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691" name="【学校施設】&#10;一人当たり面積平均値テキスト">
          <a:extLst>
            <a:ext uri="{FF2B5EF4-FFF2-40B4-BE49-F238E27FC236}">
              <a16:creationId xmlns:a16="http://schemas.microsoft.com/office/drawing/2014/main" id="{95CC39B2-C201-4AD4-B63D-13819BE66010}"/>
            </a:ext>
          </a:extLst>
        </xdr:cNvPr>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692" name="フローチャート: 判断 691">
          <a:extLst>
            <a:ext uri="{FF2B5EF4-FFF2-40B4-BE49-F238E27FC236}">
              <a16:creationId xmlns:a16="http://schemas.microsoft.com/office/drawing/2014/main" id="{80A9F249-DE94-431F-B9AF-67281A08D8F7}"/>
            </a:ext>
          </a:extLst>
        </xdr:cNvPr>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693" name="フローチャート: 判断 692">
          <a:extLst>
            <a:ext uri="{FF2B5EF4-FFF2-40B4-BE49-F238E27FC236}">
              <a16:creationId xmlns:a16="http://schemas.microsoft.com/office/drawing/2014/main" id="{5895478D-B2E5-4018-BAC7-699DEFC74CA5}"/>
            </a:ext>
          </a:extLst>
        </xdr:cNvPr>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694" name="フローチャート: 判断 693">
          <a:extLst>
            <a:ext uri="{FF2B5EF4-FFF2-40B4-BE49-F238E27FC236}">
              <a16:creationId xmlns:a16="http://schemas.microsoft.com/office/drawing/2014/main" id="{6DDFDA33-71F5-4221-AB06-83663A7F533E}"/>
            </a:ext>
          </a:extLst>
        </xdr:cNvPr>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95" name="フローチャート: 判断 694">
          <a:extLst>
            <a:ext uri="{FF2B5EF4-FFF2-40B4-BE49-F238E27FC236}">
              <a16:creationId xmlns:a16="http://schemas.microsoft.com/office/drawing/2014/main" id="{537DE607-1BD8-4311-BF4B-FB69C09BC1F1}"/>
            </a:ext>
          </a:extLst>
        </xdr:cNvPr>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696" name="フローチャート: 判断 695">
          <a:extLst>
            <a:ext uri="{FF2B5EF4-FFF2-40B4-BE49-F238E27FC236}">
              <a16:creationId xmlns:a16="http://schemas.microsoft.com/office/drawing/2014/main" id="{9CD67336-0070-4B32-A736-9B1EA1E40AA5}"/>
            </a:ext>
          </a:extLst>
        </xdr:cNvPr>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B998CE2F-EA1E-4ED9-937F-75F09C69F93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FA36930D-ACF0-4237-B01F-ADA50439DBA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7443DB73-6BD6-4034-BF2E-2C308C8B38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44D41465-6506-4ACA-A804-DFF358AD6E8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1CB49C13-948C-4684-8520-03574C84451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44450</xdr:rowOff>
    </xdr:from>
    <xdr:to>
      <xdr:col>116</xdr:col>
      <xdr:colOff>114300</xdr:colOff>
      <xdr:row>64</xdr:row>
      <xdr:rowOff>146050</xdr:rowOff>
    </xdr:to>
    <xdr:sp macro="" textlink="">
      <xdr:nvSpPr>
        <xdr:cNvPr id="702" name="楕円 701">
          <a:extLst>
            <a:ext uri="{FF2B5EF4-FFF2-40B4-BE49-F238E27FC236}">
              <a16:creationId xmlns:a16="http://schemas.microsoft.com/office/drawing/2014/main" id="{D3256995-A836-454F-8B6D-B775BD7DD771}"/>
            </a:ext>
          </a:extLst>
        </xdr:cNvPr>
        <xdr:cNvSpPr/>
      </xdr:nvSpPr>
      <xdr:spPr>
        <a:xfrm>
          <a:off x="22110700" y="11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130827</xdr:rowOff>
    </xdr:from>
    <xdr:ext cx="469744" cy="259045"/>
    <xdr:sp macro="" textlink="">
      <xdr:nvSpPr>
        <xdr:cNvPr id="703" name="【学校施設】&#10;一人当たり面積該当値テキスト">
          <a:extLst>
            <a:ext uri="{FF2B5EF4-FFF2-40B4-BE49-F238E27FC236}">
              <a16:creationId xmlns:a16="http://schemas.microsoft.com/office/drawing/2014/main" id="{4940E4B6-F386-4398-9B9F-082E865CC639}"/>
            </a:ext>
          </a:extLst>
        </xdr:cNvPr>
        <xdr:cNvSpPr txBox="1"/>
      </xdr:nvSpPr>
      <xdr:spPr>
        <a:xfrm>
          <a:off x="22199600"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49530</xdr:rowOff>
    </xdr:from>
    <xdr:to>
      <xdr:col>112</xdr:col>
      <xdr:colOff>38100</xdr:colOff>
      <xdr:row>64</xdr:row>
      <xdr:rowOff>151130</xdr:rowOff>
    </xdr:to>
    <xdr:sp macro="" textlink="">
      <xdr:nvSpPr>
        <xdr:cNvPr id="704" name="楕円 703">
          <a:extLst>
            <a:ext uri="{FF2B5EF4-FFF2-40B4-BE49-F238E27FC236}">
              <a16:creationId xmlns:a16="http://schemas.microsoft.com/office/drawing/2014/main" id="{5A2672D9-DC17-455F-93DE-56EAA070724B}"/>
            </a:ext>
          </a:extLst>
        </xdr:cNvPr>
        <xdr:cNvSpPr/>
      </xdr:nvSpPr>
      <xdr:spPr>
        <a:xfrm>
          <a:off x="21272500" y="110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95250</xdr:rowOff>
    </xdr:from>
    <xdr:to>
      <xdr:col>116</xdr:col>
      <xdr:colOff>63500</xdr:colOff>
      <xdr:row>64</xdr:row>
      <xdr:rowOff>100330</xdr:rowOff>
    </xdr:to>
    <xdr:cxnSp macro="">
      <xdr:nvCxnSpPr>
        <xdr:cNvPr id="705" name="直線コネクタ 704">
          <a:extLst>
            <a:ext uri="{FF2B5EF4-FFF2-40B4-BE49-F238E27FC236}">
              <a16:creationId xmlns:a16="http://schemas.microsoft.com/office/drawing/2014/main" id="{F007811E-D36D-4F3F-B277-B4C7E65B4E85}"/>
            </a:ext>
          </a:extLst>
        </xdr:cNvPr>
        <xdr:cNvCxnSpPr/>
      </xdr:nvCxnSpPr>
      <xdr:spPr>
        <a:xfrm flipV="1">
          <a:off x="21323300" y="110680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46990</xdr:rowOff>
    </xdr:from>
    <xdr:to>
      <xdr:col>107</xdr:col>
      <xdr:colOff>101600</xdr:colOff>
      <xdr:row>64</xdr:row>
      <xdr:rowOff>148590</xdr:rowOff>
    </xdr:to>
    <xdr:sp macro="" textlink="">
      <xdr:nvSpPr>
        <xdr:cNvPr id="706" name="楕円 705">
          <a:extLst>
            <a:ext uri="{FF2B5EF4-FFF2-40B4-BE49-F238E27FC236}">
              <a16:creationId xmlns:a16="http://schemas.microsoft.com/office/drawing/2014/main" id="{E7E28D96-DD4D-4380-B153-88BDA5F059F6}"/>
            </a:ext>
          </a:extLst>
        </xdr:cNvPr>
        <xdr:cNvSpPr/>
      </xdr:nvSpPr>
      <xdr:spPr>
        <a:xfrm>
          <a:off x="20383500" y="110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97790</xdr:rowOff>
    </xdr:from>
    <xdr:to>
      <xdr:col>111</xdr:col>
      <xdr:colOff>177800</xdr:colOff>
      <xdr:row>64</xdr:row>
      <xdr:rowOff>100330</xdr:rowOff>
    </xdr:to>
    <xdr:cxnSp macro="">
      <xdr:nvCxnSpPr>
        <xdr:cNvPr id="707" name="直線コネクタ 706">
          <a:extLst>
            <a:ext uri="{FF2B5EF4-FFF2-40B4-BE49-F238E27FC236}">
              <a16:creationId xmlns:a16="http://schemas.microsoft.com/office/drawing/2014/main" id="{D68BD58B-8655-4D7F-B1E1-9F1C9FD14016}"/>
            </a:ext>
          </a:extLst>
        </xdr:cNvPr>
        <xdr:cNvCxnSpPr/>
      </xdr:nvCxnSpPr>
      <xdr:spPr>
        <a:xfrm>
          <a:off x="20434300" y="110705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46990</xdr:rowOff>
    </xdr:from>
    <xdr:to>
      <xdr:col>102</xdr:col>
      <xdr:colOff>165100</xdr:colOff>
      <xdr:row>64</xdr:row>
      <xdr:rowOff>148590</xdr:rowOff>
    </xdr:to>
    <xdr:sp macro="" textlink="">
      <xdr:nvSpPr>
        <xdr:cNvPr id="708" name="楕円 707">
          <a:extLst>
            <a:ext uri="{FF2B5EF4-FFF2-40B4-BE49-F238E27FC236}">
              <a16:creationId xmlns:a16="http://schemas.microsoft.com/office/drawing/2014/main" id="{F404FD9F-22FB-417F-BC1A-EFE6A0312C47}"/>
            </a:ext>
          </a:extLst>
        </xdr:cNvPr>
        <xdr:cNvSpPr/>
      </xdr:nvSpPr>
      <xdr:spPr>
        <a:xfrm>
          <a:off x="19494500" y="110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97790</xdr:rowOff>
    </xdr:from>
    <xdr:to>
      <xdr:col>107</xdr:col>
      <xdr:colOff>50800</xdr:colOff>
      <xdr:row>64</xdr:row>
      <xdr:rowOff>97790</xdr:rowOff>
    </xdr:to>
    <xdr:cxnSp macro="">
      <xdr:nvCxnSpPr>
        <xdr:cNvPr id="709" name="直線コネクタ 708">
          <a:extLst>
            <a:ext uri="{FF2B5EF4-FFF2-40B4-BE49-F238E27FC236}">
              <a16:creationId xmlns:a16="http://schemas.microsoft.com/office/drawing/2014/main" id="{663D9754-7284-474F-81D1-66FD6EA7021C}"/>
            </a:ext>
          </a:extLst>
        </xdr:cNvPr>
        <xdr:cNvCxnSpPr/>
      </xdr:nvCxnSpPr>
      <xdr:spPr>
        <a:xfrm>
          <a:off x="19545300" y="11070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55880</xdr:rowOff>
    </xdr:from>
    <xdr:to>
      <xdr:col>98</xdr:col>
      <xdr:colOff>38100</xdr:colOff>
      <xdr:row>64</xdr:row>
      <xdr:rowOff>157480</xdr:rowOff>
    </xdr:to>
    <xdr:sp macro="" textlink="">
      <xdr:nvSpPr>
        <xdr:cNvPr id="710" name="楕円 709">
          <a:extLst>
            <a:ext uri="{FF2B5EF4-FFF2-40B4-BE49-F238E27FC236}">
              <a16:creationId xmlns:a16="http://schemas.microsoft.com/office/drawing/2014/main" id="{887C59B4-ADF7-486E-B751-D5DAAD096D49}"/>
            </a:ext>
          </a:extLst>
        </xdr:cNvPr>
        <xdr:cNvSpPr/>
      </xdr:nvSpPr>
      <xdr:spPr>
        <a:xfrm>
          <a:off x="186055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97790</xdr:rowOff>
    </xdr:from>
    <xdr:to>
      <xdr:col>102</xdr:col>
      <xdr:colOff>114300</xdr:colOff>
      <xdr:row>64</xdr:row>
      <xdr:rowOff>106680</xdr:rowOff>
    </xdr:to>
    <xdr:cxnSp macro="">
      <xdr:nvCxnSpPr>
        <xdr:cNvPr id="711" name="直線コネクタ 710">
          <a:extLst>
            <a:ext uri="{FF2B5EF4-FFF2-40B4-BE49-F238E27FC236}">
              <a16:creationId xmlns:a16="http://schemas.microsoft.com/office/drawing/2014/main" id="{23ED9573-2DC9-474B-A1D5-B74AE14B9F38}"/>
            </a:ext>
          </a:extLst>
        </xdr:cNvPr>
        <xdr:cNvCxnSpPr/>
      </xdr:nvCxnSpPr>
      <xdr:spPr>
        <a:xfrm flipV="1">
          <a:off x="18656300" y="1107059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712" name="n_1aveValue【学校施設】&#10;一人当たり面積">
          <a:extLst>
            <a:ext uri="{FF2B5EF4-FFF2-40B4-BE49-F238E27FC236}">
              <a16:creationId xmlns:a16="http://schemas.microsoft.com/office/drawing/2014/main" id="{CF5E19A1-4ABE-4F72-BAA9-9F36604D4A8D}"/>
            </a:ext>
          </a:extLst>
        </xdr:cNvPr>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713" name="n_2aveValue【学校施設】&#10;一人当たり面積">
          <a:extLst>
            <a:ext uri="{FF2B5EF4-FFF2-40B4-BE49-F238E27FC236}">
              <a16:creationId xmlns:a16="http://schemas.microsoft.com/office/drawing/2014/main" id="{1A0E3C2D-F12B-4156-A15F-81F44A4147EE}"/>
            </a:ext>
          </a:extLst>
        </xdr:cNvPr>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714" name="n_3aveValue【学校施設】&#10;一人当たり面積">
          <a:extLst>
            <a:ext uri="{FF2B5EF4-FFF2-40B4-BE49-F238E27FC236}">
              <a16:creationId xmlns:a16="http://schemas.microsoft.com/office/drawing/2014/main" id="{B0AEBA2F-1D0C-43F5-9BBF-33A010E78E80}"/>
            </a:ext>
          </a:extLst>
        </xdr:cNvPr>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715" name="n_4aveValue【学校施設】&#10;一人当たり面積">
          <a:extLst>
            <a:ext uri="{FF2B5EF4-FFF2-40B4-BE49-F238E27FC236}">
              <a16:creationId xmlns:a16="http://schemas.microsoft.com/office/drawing/2014/main" id="{42C0B649-EF59-4D5B-B3CD-BF6E109C047C}"/>
            </a:ext>
          </a:extLst>
        </xdr:cNvPr>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142257</xdr:rowOff>
    </xdr:from>
    <xdr:ext cx="469744" cy="259045"/>
    <xdr:sp macro="" textlink="">
      <xdr:nvSpPr>
        <xdr:cNvPr id="716" name="n_1mainValue【学校施設】&#10;一人当たり面積">
          <a:extLst>
            <a:ext uri="{FF2B5EF4-FFF2-40B4-BE49-F238E27FC236}">
              <a16:creationId xmlns:a16="http://schemas.microsoft.com/office/drawing/2014/main" id="{0927AE05-6DEE-43B4-AB69-F15DBA66B064}"/>
            </a:ext>
          </a:extLst>
        </xdr:cNvPr>
        <xdr:cNvSpPr txBox="1"/>
      </xdr:nvSpPr>
      <xdr:spPr>
        <a:xfrm>
          <a:off x="21075727" y="1111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139717</xdr:rowOff>
    </xdr:from>
    <xdr:ext cx="469744" cy="259045"/>
    <xdr:sp macro="" textlink="">
      <xdr:nvSpPr>
        <xdr:cNvPr id="717" name="n_2mainValue【学校施設】&#10;一人当たり面積">
          <a:extLst>
            <a:ext uri="{FF2B5EF4-FFF2-40B4-BE49-F238E27FC236}">
              <a16:creationId xmlns:a16="http://schemas.microsoft.com/office/drawing/2014/main" id="{02599E90-8218-4A74-839D-0F950847EA93}"/>
            </a:ext>
          </a:extLst>
        </xdr:cNvPr>
        <xdr:cNvSpPr txBox="1"/>
      </xdr:nvSpPr>
      <xdr:spPr>
        <a:xfrm>
          <a:off x="20199427" y="1111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139717</xdr:rowOff>
    </xdr:from>
    <xdr:ext cx="469744" cy="259045"/>
    <xdr:sp macro="" textlink="">
      <xdr:nvSpPr>
        <xdr:cNvPr id="718" name="n_3mainValue【学校施設】&#10;一人当たり面積">
          <a:extLst>
            <a:ext uri="{FF2B5EF4-FFF2-40B4-BE49-F238E27FC236}">
              <a16:creationId xmlns:a16="http://schemas.microsoft.com/office/drawing/2014/main" id="{1C53116D-E3FC-4B73-8D31-DDF2FA4716D4}"/>
            </a:ext>
          </a:extLst>
        </xdr:cNvPr>
        <xdr:cNvSpPr txBox="1"/>
      </xdr:nvSpPr>
      <xdr:spPr>
        <a:xfrm>
          <a:off x="19310427" y="1111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148607</xdr:rowOff>
    </xdr:from>
    <xdr:ext cx="469744" cy="259045"/>
    <xdr:sp macro="" textlink="">
      <xdr:nvSpPr>
        <xdr:cNvPr id="719" name="n_4mainValue【学校施設】&#10;一人当たり面積">
          <a:extLst>
            <a:ext uri="{FF2B5EF4-FFF2-40B4-BE49-F238E27FC236}">
              <a16:creationId xmlns:a16="http://schemas.microsoft.com/office/drawing/2014/main" id="{0317E25E-BF2E-4422-8577-6BC7A6C936A8}"/>
            </a:ext>
          </a:extLst>
        </xdr:cNvPr>
        <xdr:cNvSpPr txBox="1"/>
      </xdr:nvSpPr>
      <xdr:spPr>
        <a:xfrm>
          <a:off x="18421427" y="1112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876D3CC5-B30E-433A-9510-D6C453E6E5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219169A5-35FB-47C9-A454-01DE46A7E8C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A22C954E-2547-4F38-8423-CE732A62BB7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FD528B34-D711-439F-BA1E-3A87BB77911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E7E1FF26-CA3A-44D3-B4BC-D8943261C6F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5B3882ED-0069-431C-B064-5A6B8642EF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29D86EBC-EBDA-4B79-8CAE-741F95CC833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79EA91D4-674E-4C8D-8A02-6DE5BFC1E8F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A8574EED-E229-4273-BA4B-BFCFCCDDA09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D451D6AD-8941-4CFD-97A1-1E146DDDFF9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4D170E64-5C2F-44C1-AF75-640AD1B5F8F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a:extLst>
            <a:ext uri="{FF2B5EF4-FFF2-40B4-BE49-F238E27FC236}">
              <a16:creationId xmlns:a16="http://schemas.microsoft.com/office/drawing/2014/main" id="{19B277F6-34A3-4F53-8A92-FB6340E816B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a:extLst>
            <a:ext uri="{FF2B5EF4-FFF2-40B4-BE49-F238E27FC236}">
              <a16:creationId xmlns:a16="http://schemas.microsoft.com/office/drawing/2014/main" id="{250FB4B7-B60A-4381-B61B-AAF8881D0FE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a:extLst>
            <a:ext uri="{FF2B5EF4-FFF2-40B4-BE49-F238E27FC236}">
              <a16:creationId xmlns:a16="http://schemas.microsoft.com/office/drawing/2014/main" id="{38D19F57-B2E0-413F-BC34-3D05A940292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a:extLst>
            <a:ext uri="{FF2B5EF4-FFF2-40B4-BE49-F238E27FC236}">
              <a16:creationId xmlns:a16="http://schemas.microsoft.com/office/drawing/2014/main" id="{9EB42356-DE90-4793-98B5-37B734B0A21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a:extLst>
            <a:ext uri="{FF2B5EF4-FFF2-40B4-BE49-F238E27FC236}">
              <a16:creationId xmlns:a16="http://schemas.microsoft.com/office/drawing/2014/main" id="{D2CB492C-1A7A-47A3-A53E-B47CA0C7ACD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a:extLst>
            <a:ext uri="{FF2B5EF4-FFF2-40B4-BE49-F238E27FC236}">
              <a16:creationId xmlns:a16="http://schemas.microsoft.com/office/drawing/2014/main" id="{F9C9EA5D-9C4D-414E-A188-0C2147C0176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a:extLst>
            <a:ext uri="{FF2B5EF4-FFF2-40B4-BE49-F238E27FC236}">
              <a16:creationId xmlns:a16="http://schemas.microsoft.com/office/drawing/2014/main" id="{C2566A59-9D4D-4668-9F0B-0F6C579F572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a:extLst>
            <a:ext uri="{FF2B5EF4-FFF2-40B4-BE49-F238E27FC236}">
              <a16:creationId xmlns:a16="http://schemas.microsoft.com/office/drawing/2014/main" id="{B4919797-8295-420E-9FAD-098EDDA0405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a:extLst>
            <a:ext uri="{FF2B5EF4-FFF2-40B4-BE49-F238E27FC236}">
              <a16:creationId xmlns:a16="http://schemas.microsoft.com/office/drawing/2014/main" id="{C99EACCE-BE3F-44F1-A4E6-5B52F4E3EEA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a:extLst>
            <a:ext uri="{FF2B5EF4-FFF2-40B4-BE49-F238E27FC236}">
              <a16:creationId xmlns:a16="http://schemas.microsoft.com/office/drawing/2014/main" id="{EEBFACF9-1F7E-4C65-8818-EEACDD609B3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a:extLst>
            <a:ext uri="{FF2B5EF4-FFF2-40B4-BE49-F238E27FC236}">
              <a16:creationId xmlns:a16="http://schemas.microsoft.com/office/drawing/2014/main" id="{10588BEA-F802-4C53-9673-C1241B6ACFB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a:extLst>
            <a:ext uri="{FF2B5EF4-FFF2-40B4-BE49-F238E27FC236}">
              <a16:creationId xmlns:a16="http://schemas.microsoft.com/office/drawing/2014/main" id="{C592F3F7-002E-433F-9754-F8AABB374CE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337EA852-2162-4403-ACE8-F2CE2BC66DE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A3E4A54F-D395-4A28-8007-5780D4D10DB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745" name="直線コネクタ 744">
          <a:extLst>
            <a:ext uri="{FF2B5EF4-FFF2-40B4-BE49-F238E27FC236}">
              <a16:creationId xmlns:a16="http://schemas.microsoft.com/office/drawing/2014/main" id="{F276A9D6-8BB6-47A3-BF96-AC7C3BE70729}"/>
            </a:ext>
          </a:extLst>
        </xdr:cNvPr>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a:extLst>
            <a:ext uri="{FF2B5EF4-FFF2-40B4-BE49-F238E27FC236}">
              <a16:creationId xmlns:a16="http://schemas.microsoft.com/office/drawing/2014/main" id="{D2BDDE35-9E1F-49E7-BB32-5C4F2BC5B39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a:extLst>
            <a:ext uri="{FF2B5EF4-FFF2-40B4-BE49-F238E27FC236}">
              <a16:creationId xmlns:a16="http://schemas.microsoft.com/office/drawing/2014/main" id="{0CAC5F7C-D8EE-40D3-8C21-61C9D368C1A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748" name="【児童館】&#10;有形固定資産減価償却率最大値テキスト">
          <a:extLst>
            <a:ext uri="{FF2B5EF4-FFF2-40B4-BE49-F238E27FC236}">
              <a16:creationId xmlns:a16="http://schemas.microsoft.com/office/drawing/2014/main" id="{180C099B-28EE-4ADB-A778-A724315A5B12}"/>
            </a:ext>
          </a:extLst>
        </xdr:cNvPr>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749" name="直線コネクタ 748">
          <a:extLst>
            <a:ext uri="{FF2B5EF4-FFF2-40B4-BE49-F238E27FC236}">
              <a16:creationId xmlns:a16="http://schemas.microsoft.com/office/drawing/2014/main" id="{D76D367C-E513-496C-B4EE-0F2D539CECDB}"/>
            </a:ext>
          </a:extLst>
        </xdr:cNvPr>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31041</xdr:rowOff>
    </xdr:from>
    <xdr:ext cx="405111" cy="259045"/>
    <xdr:sp macro="" textlink="">
      <xdr:nvSpPr>
        <xdr:cNvPr id="750" name="【児童館】&#10;有形固定資産減価償却率平均値テキスト">
          <a:extLst>
            <a:ext uri="{FF2B5EF4-FFF2-40B4-BE49-F238E27FC236}">
              <a16:creationId xmlns:a16="http://schemas.microsoft.com/office/drawing/2014/main" id="{963CC548-507C-4865-A617-700F5DE63E96}"/>
            </a:ext>
          </a:extLst>
        </xdr:cNvPr>
        <xdr:cNvSpPr txBox="1"/>
      </xdr:nvSpPr>
      <xdr:spPr>
        <a:xfrm>
          <a:off x="16357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751" name="フローチャート: 判断 750">
          <a:extLst>
            <a:ext uri="{FF2B5EF4-FFF2-40B4-BE49-F238E27FC236}">
              <a16:creationId xmlns:a16="http://schemas.microsoft.com/office/drawing/2014/main" id="{EEAC1FD7-F9F4-4F18-B6CE-443073F0F065}"/>
            </a:ext>
          </a:extLst>
        </xdr:cNvPr>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752" name="フローチャート: 判断 751">
          <a:extLst>
            <a:ext uri="{FF2B5EF4-FFF2-40B4-BE49-F238E27FC236}">
              <a16:creationId xmlns:a16="http://schemas.microsoft.com/office/drawing/2014/main" id="{D8BECF8E-470F-47EA-9FC0-35DB0CE7CFE5}"/>
            </a:ext>
          </a:extLst>
        </xdr:cNvPr>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753" name="フローチャート: 判断 752">
          <a:extLst>
            <a:ext uri="{FF2B5EF4-FFF2-40B4-BE49-F238E27FC236}">
              <a16:creationId xmlns:a16="http://schemas.microsoft.com/office/drawing/2014/main" id="{BD368352-C2C9-4D3A-8271-D29AB4C794E9}"/>
            </a:ext>
          </a:extLst>
        </xdr:cNvPr>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54" name="フローチャート: 判断 753">
          <a:extLst>
            <a:ext uri="{FF2B5EF4-FFF2-40B4-BE49-F238E27FC236}">
              <a16:creationId xmlns:a16="http://schemas.microsoft.com/office/drawing/2014/main" id="{4E604971-579F-4FC9-93B5-C209ECB99C4A}"/>
            </a:ext>
          </a:extLst>
        </xdr:cNvPr>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55" name="フローチャート: 判断 754">
          <a:extLst>
            <a:ext uri="{FF2B5EF4-FFF2-40B4-BE49-F238E27FC236}">
              <a16:creationId xmlns:a16="http://schemas.microsoft.com/office/drawing/2014/main" id="{CE4427AD-3A95-40E6-8084-1F91C4D352B4}"/>
            </a:ext>
          </a:extLst>
        </xdr:cNvPr>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CE7FF248-4DD5-4944-AF67-D97FC5EB7D9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92476D6C-C4E4-4A2B-9492-4CCBD769F9A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232C023-3834-459D-8831-3FE75D607F3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122EBF19-DC10-447D-84D6-B8AE05F1FC1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EA239DCA-A446-4F53-872E-D67D4351D5E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124461</xdr:rowOff>
    </xdr:from>
    <xdr:to>
      <xdr:col>85</xdr:col>
      <xdr:colOff>177800</xdr:colOff>
      <xdr:row>81</xdr:row>
      <xdr:rowOff>54611</xdr:rowOff>
    </xdr:to>
    <xdr:sp macro="" textlink="">
      <xdr:nvSpPr>
        <xdr:cNvPr id="761" name="楕円 760">
          <a:extLst>
            <a:ext uri="{FF2B5EF4-FFF2-40B4-BE49-F238E27FC236}">
              <a16:creationId xmlns:a16="http://schemas.microsoft.com/office/drawing/2014/main" id="{A06CBB90-52D0-42DA-AC9D-BB0702F3D019}"/>
            </a:ext>
          </a:extLst>
        </xdr:cNvPr>
        <xdr:cNvSpPr/>
      </xdr:nvSpPr>
      <xdr:spPr>
        <a:xfrm>
          <a:off x="16268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147338</xdr:rowOff>
    </xdr:from>
    <xdr:ext cx="405111" cy="259045"/>
    <xdr:sp macro="" textlink="">
      <xdr:nvSpPr>
        <xdr:cNvPr id="762" name="【児童館】&#10;有形固定資産減価償却率該当値テキスト">
          <a:extLst>
            <a:ext uri="{FF2B5EF4-FFF2-40B4-BE49-F238E27FC236}">
              <a16:creationId xmlns:a16="http://schemas.microsoft.com/office/drawing/2014/main" id="{5B6F8967-6865-48E4-AC5F-C2F1D782DC1C}"/>
            </a:ext>
          </a:extLst>
        </xdr:cNvPr>
        <xdr:cNvSpPr txBox="1"/>
      </xdr:nvSpPr>
      <xdr:spPr>
        <a:xfrm>
          <a:off x="16357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75474</xdr:rowOff>
    </xdr:from>
    <xdr:to>
      <xdr:col>81</xdr:col>
      <xdr:colOff>101600</xdr:colOff>
      <xdr:row>81</xdr:row>
      <xdr:rowOff>5624</xdr:rowOff>
    </xdr:to>
    <xdr:sp macro="" textlink="">
      <xdr:nvSpPr>
        <xdr:cNvPr id="763" name="楕円 762">
          <a:extLst>
            <a:ext uri="{FF2B5EF4-FFF2-40B4-BE49-F238E27FC236}">
              <a16:creationId xmlns:a16="http://schemas.microsoft.com/office/drawing/2014/main" id="{67EF9FE6-30C7-47A0-8573-6739233F9D19}"/>
            </a:ext>
          </a:extLst>
        </xdr:cNvPr>
        <xdr:cNvSpPr/>
      </xdr:nvSpPr>
      <xdr:spPr>
        <a:xfrm>
          <a:off x="15430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126274</xdr:rowOff>
    </xdr:from>
    <xdr:to>
      <xdr:col>85</xdr:col>
      <xdr:colOff>127000</xdr:colOff>
      <xdr:row>81</xdr:row>
      <xdr:rowOff>3811</xdr:rowOff>
    </xdr:to>
    <xdr:cxnSp macro="">
      <xdr:nvCxnSpPr>
        <xdr:cNvPr id="764" name="直線コネクタ 763">
          <a:extLst>
            <a:ext uri="{FF2B5EF4-FFF2-40B4-BE49-F238E27FC236}">
              <a16:creationId xmlns:a16="http://schemas.microsoft.com/office/drawing/2014/main" id="{45A17FE0-0DDA-4E69-96D1-8BE5A28A6262}"/>
            </a:ext>
          </a:extLst>
        </xdr:cNvPr>
        <xdr:cNvCxnSpPr/>
      </xdr:nvCxnSpPr>
      <xdr:spPr>
        <a:xfrm>
          <a:off x="15481300" y="13842274"/>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26488</xdr:rowOff>
    </xdr:from>
    <xdr:to>
      <xdr:col>76</xdr:col>
      <xdr:colOff>165100</xdr:colOff>
      <xdr:row>80</xdr:row>
      <xdr:rowOff>128088</xdr:rowOff>
    </xdr:to>
    <xdr:sp macro="" textlink="">
      <xdr:nvSpPr>
        <xdr:cNvPr id="765" name="楕円 764">
          <a:extLst>
            <a:ext uri="{FF2B5EF4-FFF2-40B4-BE49-F238E27FC236}">
              <a16:creationId xmlns:a16="http://schemas.microsoft.com/office/drawing/2014/main" id="{83880DDC-22E6-41C2-8007-0CBAF8964272}"/>
            </a:ext>
          </a:extLst>
        </xdr:cNvPr>
        <xdr:cNvSpPr/>
      </xdr:nvSpPr>
      <xdr:spPr>
        <a:xfrm>
          <a:off x="14541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77288</xdr:rowOff>
    </xdr:from>
    <xdr:to>
      <xdr:col>81</xdr:col>
      <xdr:colOff>50800</xdr:colOff>
      <xdr:row>80</xdr:row>
      <xdr:rowOff>126274</xdr:rowOff>
    </xdr:to>
    <xdr:cxnSp macro="">
      <xdr:nvCxnSpPr>
        <xdr:cNvPr id="766" name="直線コネクタ 765">
          <a:extLst>
            <a:ext uri="{FF2B5EF4-FFF2-40B4-BE49-F238E27FC236}">
              <a16:creationId xmlns:a16="http://schemas.microsoft.com/office/drawing/2014/main" id="{42CFE406-F68A-46CA-A5EC-B406A6E7BB8D}"/>
            </a:ext>
          </a:extLst>
        </xdr:cNvPr>
        <xdr:cNvCxnSpPr/>
      </xdr:nvCxnSpPr>
      <xdr:spPr>
        <a:xfrm>
          <a:off x="14592300" y="137932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5262</xdr:rowOff>
    </xdr:from>
    <xdr:to>
      <xdr:col>72</xdr:col>
      <xdr:colOff>38100</xdr:colOff>
      <xdr:row>80</xdr:row>
      <xdr:rowOff>106862</xdr:rowOff>
    </xdr:to>
    <xdr:sp macro="" textlink="">
      <xdr:nvSpPr>
        <xdr:cNvPr id="767" name="楕円 766">
          <a:extLst>
            <a:ext uri="{FF2B5EF4-FFF2-40B4-BE49-F238E27FC236}">
              <a16:creationId xmlns:a16="http://schemas.microsoft.com/office/drawing/2014/main" id="{4B8E1F2C-6298-4684-82A0-E09513ABC512}"/>
            </a:ext>
          </a:extLst>
        </xdr:cNvPr>
        <xdr:cNvSpPr/>
      </xdr:nvSpPr>
      <xdr:spPr>
        <a:xfrm>
          <a:off x="13652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56062</xdr:rowOff>
    </xdr:from>
    <xdr:to>
      <xdr:col>76</xdr:col>
      <xdr:colOff>114300</xdr:colOff>
      <xdr:row>80</xdr:row>
      <xdr:rowOff>77288</xdr:rowOff>
    </xdr:to>
    <xdr:cxnSp macro="">
      <xdr:nvCxnSpPr>
        <xdr:cNvPr id="768" name="直線コネクタ 767">
          <a:extLst>
            <a:ext uri="{FF2B5EF4-FFF2-40B4-BE49-F238E27FC236}">
              <a16:creationId xmlns:a16="http://schemas.microsoft.com/office/drawing/2014/main" id="{0C946CD1-3E4C-40C3-A3D9-93F0EB19CD15}"/>
            </a:ext>
          </a:extLst>
        </xdr:cNvPr>
        <xdr:cNvCxnSpPr/>
      </xdr:nvCxnSpPr>
      <xdr:spPr>
        <a:xfrm>
          <a:off x="13703300" y="137720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127726</xdr:rowOff>
    </xdr:from>
    <xdr:to>
      <xdr:col>67</xdr:col>
      <xdr:colOff>101600</xdr:colOff>
      <xdr:row>80</xdr:row>
      <xdr:rowOff>57876</xdr:rowOff>
    </xdr:to>
    <xdr:sp macro="" textlink="">
      <xdr:nvSpPr>
        <xdr:cNvPr id="769" name="楕円 768">
          <a:extLst>
            <a:ext uri="{FF2B5EF4-FFF2-40B4-BE49-F238E27FC236}">
              <a16:creationId xmlns:a16="http://schemas.microsoft.com/office/drawing/2014/main" id="{BD3FEDC6-46A0-4CCF-AC34-ED083DE6559F}"/>
            </a:ext>
          </a:extLst>
        </xdr:cNvPr>
        <xdr:cNvSpPr/>
      </xdr:nvSpPr>
      <xdr:spPr>
        <a:xfrm>
          <a:off x="12763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7076</xdr:rowOff>
    </xdr:from>
    <xdr:to>
      <xdr:col>71</xdr:col>
      <xdr:colOff>177800</xdr:colOff>
      <xdr:row>80</xdr:row>
      <xdr:rowOff>56062</xdr:rowOff>
    </xdr:to>
    <xdr:cxnSp macro="">
      <xdr:nvCxnSpPr>
        <xdr:cNvPr id="770" name="直線コネクタ 769">
          <a:extLst>
            <a:ext uri="{FF2B5EF4-FFF2-40B4-BE49-F238E27FC236}">
              <a16:creationId xmlns:a16="http://schemas.microsoft.com/office/drawing/2014/main" id="{50A26C90-EBD8-4F47-9722-9D95A9D91F1E}"/>
            </a:ext>
          </a:extLst>
        </xdr:cNvPr>
        <xdr:cNvCxnSpPr/>
      </xdr:nvCxnSpPr>
      <xdr:spPr>
        <a:xfrm>
          <a:off x="12814300" y="1372307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70229</xdr:rowOff>
    </xdr:from>
    <xdr:ext cx="405111" cy="259045"/>
    <xdr:sp macro="" textlink="">
      <xdr:nvSpPr>
        <xdr:cNvPr id="771" name="n_1aveValue【児童館】&#10;有形固定資産減価償却率">
          <a:extLst>
            <a:ext uri="{FF2B5EF4-FFF2-40B4-BE49-F238E27FC236}">
              <a16:creationId xmlns:a16="http://schemas.microsoft.com/office/drawing/2014/main" id="{30C7F448-C723-4329-81D0-92C6C9788CBC}"/>
            </a:ext>
          </a:extLst>
        </xdr:cNvPr>
        <xdr:cNvSpPr txBox="1"/>
      </xdr:nvSpPr>
      <xdr:spPr>
        <a:xfrm>
          <a:off x="15266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70229</xdr:rowOff>
    </xdr:from>
    <xdr:ext cx="405111" cy="259045"/>
    <xdr:sp macro="" textlink="">
      <xdr:nvSpPr>
        <xdr:cNvPr id="772" name="n_2aveValue【児童館】&#10;有形固定資産減価償却率">
          <a:extLst>
            <a:ext uri="{FF2B5EF4-FFF2-40B4-BE49-F238E27FC236}">
              <a16:creationId xmlns:a16="http://schemas.microsoft.com/office/drawing/2014/main" id="{C0BF7D4C-FDDE-4111-8E5C-FF39A60B1FD9}"/>
            </a:ext>
          </a:extLst>
        </xdr:cNvPr>
        <xdr:cNvSpPr txBox="1"/>
      </xdr:nvSpPr>
      <xdr:spPr>
        <a:xfrm>
          <a:off x="14389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42471</xdr:rowOff>
    </xdr:from>
    <xdr:ext cx="405111" cy="259045"/>
    <xdr:sp macro="" textlink="">
      <xdr:nvSpPr>
        <xdr:cNvPr id="773" name="n_3aveValue【児童館】&#10;有形固定資産減価償却率">
          <a:extLst>
            <a:ext uri="{FF2B5EF4-FFF2-40B4-BE49-F238E27FC236}">
              <a16:creationId xmlns:a16="http://schemas.microsoft.com/office/drawing/2014/main" id="{FA2EF2D8-C43E-4011-A981-4200FDA5E485}"/>
            </a:ext>
          </a:extLst>
        </xdr:cNvPr>
        <xdr:cNvSpPr txBox="1"/>
      </xdr:nvSpPr>
      <xdr:spPr>
        <a:xfrm>
          <a:off x="13500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63698</xdr:rowOff>
    </xdr:from>
    <xdr:ext cx="405111" cy="259045"/>
    <xdr:sp macro="" textlink="">
      <xdr:nvSpPr>
        <xdr:cNvPr id="774" name="n_4aveValue【児童館】&#10;有形固定資産減価償却率">
          <a:extLst>
            <a:ext uri="{FF2B5EF4-FFF2-40B4-BE49-F238E27FC236}">
              <a16:creationId xmlns:a16="http://schemas.microsoft.com/office/drawing/2014/main" id="{887325E4-BA4A-4730-BD72-160C823759D2}"/>
            </a:ext>
          </a:extLst>
        </xdr:cNvPr>
        <xdr:cNvSpPr txBox="1"/>
      </xdr:nvSpPr>
      <xdr:spPr>
        <a:xfrm>
          <a:off x="12611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22151</xdr:rowOff>
    </xdr:from>
    <xdr:ext cx="405111" cy="259045"/>
    <xdr:sp macro="" textlink="">
      <xdr:nvSpPr>
        <xdr:cNvPr id="775" name="n_1mainValue【児童館】&#10;有形固定資産減価償却率">
          <a:extLst>
            <a:ext uri="{FF2B5EF4-FFF2-40B4-BE49-F238E27FC236}">
              <a16:creationId xmlns:a16="http://schemas.microsoft.com/office/drawing/2014/main" id="{47384E0F-D969-4D12-AD0F-BFD31BEFA407}"/>
            </a:ext>
          </a:extLst>
        </xdr:cNvPr>
        <xdr:cNvSpPr txBox="1"/>
      </xdr:nvSpPr>
      <xdr:spPr>
        <a:xfrm>
          <a:off x="152660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144615</xdr:rowOff>
    </xdr:from>
    <xdr:ext cx="405111" cy="259045"/>
    <xdr:sp macro="" textlink="">
      <xdr:nvSpPr>
        <xdr:cNvPr id="776" name="n_2mainValue【児童館】&#10;有形固定資産減価償却率">
          <a:extLst>
            <a:ext uri="{FF2B5EF4-FFF2-40B4-BE49-F238E27FC236}">
              <a16:creationId xmlns:a16="http://schemas.microsoft.com/office/drawing/2014/main" id="{224ABF54-6A94-4A2A-B34B-C748CE6A8077}"/>
            </a:ext>
          </a:extLst>
        </xdr:cNvPr>
        <xdr:cNvSpPr txBox="1"/>
      </xdr:nvSpPr>
      <xdr:spPr>
        <a:xfrm>
          <a:off x="14389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123389</xdr:rowOff>
    </xdr:from>
    <xdr:ext cx="405111" cy="259045"/>
    <xdr:sp macro="" textlink="">
      <xdr:nvSpPr>
        <xdr:cNvPr id="777" name="n_3mainValue【児童館】&#10;有形固定資産減価償却率">
          <a:extLst>
            <a:ext uri="{FF2B5EF4-FFF2-40B4-BE49-F238E27FC236}">
              <a16:creationId xmlns:a16="http://schemas.microsoft.com/office/drawing/2014/main" id="{1303AF78-E291-4675-B535-AF06451F50EA}"/>
            </a:ext>
          </a:extLst>
        </xdr:cNvPr>
        <xdr:cNvSpPr txBox="1"/>
      </xdr:nvSpPr>
      <xdr:spPr>
        <a:xfrm>
          <a:off x="13500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74403</xdr:rowOff>
    </xdr:from>
    <xdr:ext cx="405111" cy="259045"/>
    <xdr:sp macro="" textlink="">
      <xdr:nvSpPr>
        <xdr:cNvPr id="778" name="n_4mainValue【児童館】&#10;有形固定資産減価償却率">
          <a:extLst>
            <a:ext uri="{FF2B5EF4-FFF2-40B4-BE49-F238E27FC236}">
              <a16:creationId xmlns:a16="http://schemas.microsoft.com/office/drawing/2014/main" id="{528968BA-867A-4202-8066-198C02ADDD24}"/>
            </a:ext>
          </a:extLst>
        </xdr:cNvPr>
        <xdr:cNvSpPr txBox="1"/>
      </xdr:nvSpPr>
      <xdr:spPr>
        <a:xfrm>
          <a:off x="126117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1A2130A9-D473-4C05-AF97-50A8AB06453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3058AAFE-CBBE-4F44-A043-4D60EBA8D9A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AB7F3F27-F140-41B9-B4F4-3AF66D79714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76C1FB00-4EBE-41E3-96C1-63E968119FF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A0494B37-E30A-44F2-986E-7615E55BAA1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B9F4C2EB-9AA9-4E8E-9B3C-340B821CEED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DEDC6BBB-1AFA-4F59-945A-3B940EB1CD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DABA89D5-7F2B-4212-97BA-30FFD9EB528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44EB91B5-5C9F-4B60-9D4B-C24D8CC3F03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8DC4F5C7-E9AB-4601-9201-7E1BB076ED2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a:extLst>
            <a:ext uri="{FF2B5EF4-FFF2-40B4-BE49-F238E27FC236}">
              <a16:creationId xmlns:a16="http://schemas.microsoft.com/office/drawing/2014/main" id="{506EFE9F-9188-4CC1-9439-BB9A0BF5C57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a:extLst>
            <a:ext uri="{FF2B5EF4-FFF2-40B4-BE49-F238E27FC236}">
              <a16:creationId xmlns:a16="http://schemas.microsoft.com/office/drawing/2014/main" id="{8438422B-749B-48B8-9056-E90A39312CF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a:extLst>
            <a:ext uri="{FF2B5EF4-FFF2-40B4-BE49-F238E27FC236}">
              <a16:creationId xmlns:a16="http://schemas.microsoft.com/office/drawing/2014/main" id="{5C8E75AE-BD82-48A4-B204-B920B29DBA1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a:extLst>
            <a:ext uri="{FF2B5EF4-FFF2-40B4-BE49-F238E27FC236}">
              <a16:creationId xmlns:a16="http://schemas.microsoft.com/office/drawing/2014/main" id="{52437528-FFAD-48E4-9271-799367956F0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a:extLst>
            <a:ext uri="{FF2B5EF4-FFF2-40B4-BE49-F238E27FC236}">
              <a16:creationId xmlns:a16="http://schemas.microsoft.com/office/drawing/2014/main" id="{80CB2AEB-7917-44AA-950C-1F23896F06C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a:extLst>
            <a:ext uri="{FF2B5EF4-FFF2-40B4-BE49-F238E27FC236}">
              <a16:creationId xmlns:a16="http://schemas.microsoft.com/office/drawing/2014/main" id="{FBAFAE39-28A0-4780-B64D-D2C98DAFFBA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a:extLst>
            <a:ext uri="{FF2B5EF4-FFF2-40B4-BE49-F238E27FC236}">
              <a16:creationId xmlns:a16="http://schemas.microsoft.com/office/drawing/2014/main" id="{7AAA9D0E-CD18-45B0-8F73-3FE2DF48594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a:extLst>
            <a:ext uri="{FF2B5EF4-FFF2-40B4-BE49-F238E27FC236}">
              <a16:creationId xmlns:a16="http://schemas.microsoft.com/office/drawing/2014/main" id="{976BEF2A-9947-4ECC-AE4B-EE9E006994C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E40DC316-A8C4-43DD-B470-712F47CCA04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EE0339B3-9C4C-4ACE-8B06-26F7958D4DC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a:extLst>
            <a:ext uri="{FF2B5EF4-FFF2-40B4-BE49-F238E27FC236}">
              <a16:creationId xmlns:a16="http://schemas.microsoft.com/office/drawing/2014/main" id="{A465183E-3E52-4542-9B10-1A435DBD8E8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0" name="直線コネクタ 799">
          <a:extLst>
            <a:ext uri="{FF2B5EF4-FFF2-40B4-BE49-F238E27FC236}">
              <a16:creationId xmlns:a16="http://schemas.microsoft.com/office/drawing/2014/main" id="{1F04BB73-F7DB-4387-B52E-A6215FE6E28A}"/>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1" name="【児童館】&#10;一人当たり面積最小値テキスト">
          <a:extLst>
            <a:ext uri="{FF2B5EF4-FFF2-40B4-BE49-F238E27FC236}">
              <a16:creationId xmlns:a16="http://schemas.microsoft.com/office/drawing/2014/main" id="{FFAA3A7D-4D2C-4EF6-8FAA-10DB7298C0D5}"/>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2" name="直線コネクタ 801">
          <a:extLst>
            <a:ext uri="{FF2B5EF4-FFF2-40B4-BE49-F238E27FC236}">
              <a16:creationId xmlns:a16="http://schemas.microsoft.com/office/drawing/2014/main" id="{8E6024AB-F473-453C-A983-A79E277B0055}"/>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3" name="【児童館】&#10;一人当たり面積最大値テキスト">
          <a:extLst>
            <a:ext uri="{FF2B5EF4-FFF2-40B4-BE49-F238E27FC236}">
              <a16:creationId xmlns:a16="http://schemas.microsoft.com/office/drawing/2014/main" id="{26099FD8-39B0-4E57-B4B9-2C96CE56ADE5}"/>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4" name="直線コネクタ 803">
          <a:extLst>
            <a:ext uri="{FF2B5EF4-FFF2-40B4-BE49-F238E27FC236}">
              <a16:creationId xmlns:a16="http://schemas.microsoft.com/office/drawing/2014/main" id="{684D532A-1D6B-4220-B5CB-B9DFFA7B2895}"/>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5" name="【児童館】&#10;一人当たり面積平均値テキスト">
          <a:extLst>
            <a:ext uri="{FF2B5EF4-FFF2-40B4-BE49-F238E27FC236}">
              <a16:creationId xmlns:a16="http://schemas.microsoft.com/office/drawing/2014/main" id="{4CA8FD01-7B2E-4F91-9A54-C7C6A8323C8D}"/>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6" name="フローチャート: 判断 805">
          <a:extLst>
            <a:ext uri="{FF2B5EF4-FFF2-40B4-BE49-F238E27FC236}">
              <a16:creationId xmlns:a16="http://schemas.microsoft.com/office/drawing/2014/main" id="{57211199-0314-4DA5-BB5C-FEC1B53F9A4E}"/>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807" name="フローチャート: 判断 806">
          <a:extLst>
            <a:ext uri="{FF2B5EF4-FFF2-40B4-BE49-F238E27FC236}">
              <a16:creationId xmlns:a16="http://schemas.microsoft.com/office/drawing/2014/main" id="{B0CB5E18-B300-421E-BE52-2191D5AE476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8" name="フローチャート: 判断 807">
          <a:extLst>
            <a:ext uri="{FF2B5EF4-FFF2-40B4-BE49-F238E27FC236}">
              <a16:creationId xmlns:a16="http://schemas.microsoft.com/office/drawing/2014/main" id="{A1D051D3-131F-451A-8B82-8F9C567D203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09" name="フローチャート: 判断 808">
          <a:extLst>
            <a:ext uri="{FF2B5EF4-FFF2-40B4-BE49-F238E27FC236}">
              <a16:creationId xmlns:a16="http://schemas.microsoft.com/office/drawing/2014/main" id="{940B6280-F010-4DF8-B89B-984EAFAD6B3F}"/>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0" name="フローチャート: 判断 809">
          <a:extLst>
            <a:ext uri="{FF2B5EF4-FFF2-40B4-BE49-F238E27FC236}">
              <a16:creationId xmlns:a16="http://schemas.microsoft.com/office/drawing/2014/main" id="{E2771AD4-813C-479C-95D3-3FBFEA70326B}"/>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5B343D3F-57AC-4E94-BB63-09FB02C8620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17018600-9505-475F-A69A-D8474207F93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223F66BA-C39F-4A3A-820B-25AC2024A25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B7E4677A-02C9-422B-A4AC-34026B2368D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C9668CD8-D8D0-4F31-900F-33A508BA24F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16" name="楕円 815">
          <a:extLst>
            <a:ext uri="{FF2B5EF4-FFF2-40B4-BE49-F238E27FC236}">
              <a16:creationId xmlns:a16="http://schemas.microsoft.com/office/drawing/2014/main" id="{A64032CF-E4BE-4D84-881A-5CE2D98F5F92}"/>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817" name="【児童館】&#10;一人当たり面積該当値テキスト">
          <a:extLst>
            <a:ext uri="{FF2B5EF4-FFF2-40B4-BE49-F238E27FC236}">
              <a16:creationId xmlns:a16="http://schemas.microsoft.com/office/drawing/2014/main" id="{D7D35C36-4F05-49F0-9B99-45D36788887E}"/>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818" name="楕円 817">
          <a:extLst>
            <a:ext uri="{FF2B5EF4-FFF2-40B4-BE49-F238E27FC236}">
              <a16:creationId xmlns:a16="http://schemas.microsoft.com/office/drawing/2014/main" id="{0C5F2432-F348-4BD1-ACE0-4F33A4FB222E}"/>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819" name="直線コネクタ 818">
          <a:extLst>
            <a:ext uri="{FF2B5EF4-FFF2-40B4-BE49-F238E27FC236}">
              <a16:creationId xmlns:a16="http://schemas.microsoft.com/office/drawing/2014/main" id="{46BBAAA4-714E-4896-A8BC-4F289ED96208}"/>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20" name="楕円 819">
          <a:extLst>
            <a:ext uri="{FF2B5EF4-FFF2-40B4-BE49-F238E27FC236}">
              <a16:creationId xmlns:a16="http://schemas.microsoft.com/office/drawing/2014/main" id="{A37CABA9-D04A-4E6B-AE58-0BE67373388C}"/>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821" name="直線コネクタ 820">
          <a:extLst>
            <a:ext uri="{FF2B5EF4-FFF2-40B4-BE49-F238E27FC236}">
              <a16:creationId xmlns:a16="http://schemas.microsoft.com/office/drawing/2014/main" id="{4CB1B968-ACAA-4EC0-8E7E-BF53554455C5}"/>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22" name="楕円 821">
          <a:extLst>
            <a:ext uri="{FF2B5EF4-FFF2-40B4-BE49-F238E27FC236}">
              <a16:creationId xmlns:a16="http://schemas.microsoft.com/office/drawing/2014/main" id="{5FBC3714-8DB2-482C-8E45-515A2BBD8802}"/>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823" name="直線コネクタ 822">
          <a:extLst>
            <a:ext uri="{FF2B5EF4-FFF2-40B4-BE49-F238E27FC236}">
              <a16:creationId xmlns:a16="http://schemas.microsoft.com/office/drawing/2014/main" id="{52CBD581-3D8B-4A64-A142-8BD2138A625F}"/>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24" name="楕円 823">
          <a:extLst>
            <a:ext uri="{FF2B5EF4-FFF2-40B4-BE49-F238E27FC236}">
              <a16:creationId xmlns:a16="http://schemas.microsoft.com/office/drawing/2014/main" id="{1AF6B6B7-A76A-469B-9E5F-156873C700F7}"/>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825" name="直線コネクタ 824">
          <a:extLst>
            <a:ext uri="{FF2B5EF4-FFF2-40B4-BE49-F238E27FC236}">
              <a16:creationId xmlns:a16="http://schemas.microsoft.com/office/drawing/2014/main" id="{4E67EB05-E941-43C5-A5B8-3DA27CF7533B}"/>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26" name="n_1aveValue【児童館】&#10;一人当たり面積">
          <a:extLst>
            <a:ext uri="{FF2B5EF4-FFF2-40B4-BE49-F238E27FC236}">
              <a16:creationId xmlns:a16="http://schemas.microsoft.com/office/drawing/2014/main" id="{50C1167C-ADB4-422C-ADA8-A4BE587A3354}"/>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7" name="n_2aveValue【児童館】&#10;一人当たり面積">
          <a:extLst>
            <a:ext uri="{FF2B5EF4-FFF2-40B4-BE49-F238E27FC236}">
              <a16:creationId xmlns:a16="http://schemas.microsoft.com/office/drawing/2014/main" id="{91D99DD6-053C-4364-B5D4-A8A283A398E8}"/>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28" name="n_3aveValue【児童館】&#10;一人当たり面積">
          <a:extLst>
            <a:ext uri="{FF2B5EF4-FFF2-40B4-BE49-F238E27FC236}">
              <a16:creationId xmlns:a16="http://schemas.microsoft.com/office/drawing/2014/main" id="{45FD3555-15EA-4358-8D3F-76C750BD0091}"/>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29" name="n_4aveValue【児童館】&#10;一人当たり面積">
          <a:extLst>
            <a:ext uri="{FF2B5EF4-FFF2-40B4-BE49-F238E27FC236}">
              <a16:creationId xmlns:a16="http://schemas.microsoft.com/office/drawing/2014/main" id="{7F2120D3-33B4-47A9-B592-E6D826ECA883}"/>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830" name="n_1mainValue【児童館】&#10;一人当たり面積">
          <a:extLst>
            <a:ext uri="{FF2B5EF4-FFF2-40B4-BE49-F238E27FC236}">
              <a16:creationId xmlns:a16="http://schemas.microsoft.com/office/drawing/2014/main" id="{AFCCD9E6-1D11-4248-A810-4BFF0437DCAA}"/>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31" name="n_2mainValue【児童館】&#10;一人当たり面積">
          <a:extLst>
            <a:ext uri="{FF2B5EF4-FFF2-40B4-BE49-F238E27FC236}">
              <a16:creationId xmlns:a16="http://schemas.microsoft.com/office/drawing/2014/main" id="{648A6B0E-BBEE-4EC5-A8FE-083324FE57DA}"/>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32" name="n_3mainValue【児童館】&#10;一人当たり面積">
          <a:extLst>
            <a:ext uri="{FF2B5EF4-FFF2-40B4-BE49-F238E27FC236}">
              <a16:creationId xmlns:a16="http://schemas.microsoft.com/office/drawing/2014/main" id="{EF662F27-1306-4E21-8451-BE26F75982E8}"/>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33" name="n_4mainValue【児童館】&#10;一人当たり面積">
          <a:extLst>
            <a:ext uri="{FF2B5EF4-FFF2-40B4-BE49-F238E27FC236}">
              <a16:creationId xmlns:a16="http://schemas.microsoft.com/office/drawing/2014/main" id="{1D4B4514-1C6A-44C4-98FB-5F689C4BA35E}"/>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D02EEFB0-24C5-485C-8FA0-1EB5AC9884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9FC9FE51-FFBA-4920-B78C-009BC6A26E9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ED14ACEB-342E-4A2A-AE02-3C042C9DA88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61FC367E-9BAB-4C29-B99C-B2D0CA6538A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BBC65F45-6C9E-4E93-A970-E9292DF5B13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AA5218C8-875F-428A-AD58-A20FDA0668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8611DE6D-5FC4-4811-95FD-A5B34E6A078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B80A28A5-7203-40BB-878C-3B308B8989A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7704C714-60DF-4960-81CB-6B1B4737CA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3C404ECB-49AB-4917-A4B0-BD138CCBE9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4" name="テキスト ボックス 843">
          <a:extLst>
            <a:ext uri="{FF2B5EF4-FFF2-40B4-BE49-F238E27FC236}">
              <a16:creationId xmlns:a16="http://schemas.microsoft.com/office/drawing/2014/main" id="{F8F447DC-F727-441B-842F-8BB006D3F94A}"/>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4B86457F-3930-440E-AFD5-C6884E1D081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6" name="テキスト ボックス 845">
          <a:extLst>
            <a:ext uri="{FF2B5EF4-FFF2-40B4-BE49-F238E27FC236}">
              <a16:creationId xmlns:a16="http://schemas.microsoft.com/office/drawing/2014/main" id="{0884C25A-64A7-4B81-823A-079C05D538EA}"/>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BDEBC2E8-CF4D-4ABC-82DF-4D17877391E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91CA62D6-4D78-4956-AF26-7B076EB42FA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728BE9D4-81EE-4966-A1A6-BEA1327BAC4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57BB24FD-12ED-4140-8C3B-B4F9E64AACE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65CE88E8-ACA2-4855-8717-6DB39B22C6A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0DFAFFEB-A710-4D10-8382-887D89946AB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46440F89-15EE-491D-B88E-BA4107B173D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5A3C8595-60D8-4744-BDC6-D75EB3C9F63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C16AFB3C-168C-47CA-BDDF-C6CE06AE92A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6" name="テキスト ボックス 855">
          <a:extLst>
            <a:ext uri="{FF2B5EF4-FFF2-40B4-BE49-F238E27FC236}">
              <a16:creationId xmlns:a16="http://schemas.microsoft.com/office/drawing/2014/main" id="{29DFFDA5-B37C-42D3-9CBF-71B53320ED93}"/>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50B44C41-9DB0-4564-B4B0-84FB61ADE0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a:extLst>
            <a:ext uri="{FF2B5EF4-FFF2-40B4-BE49-F238E27FC236}">
              <a16:creationId xmlns:a16="http://schemas.microsoft.com/office/drawing/2014/main" id="{9F274B51-B070-4FDD-B5D5-425F100AE3E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CB1CABE3-16CB-4979-8D7A-C373D7ECD51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860" name="直線コネクタ 859">
          <a:extLst>
            <a:ext uri="{FF2B5EF4-FFF2-40B4-BE49-F238E27FC236}">
              <a16:creationId xmlns:a16="http://schemas.microsoft.com/office/drawing/2014/main" id="{9F804A0B-D00E-43CD-B995-4C26C9FDD711}"/>
            </a:ext>
          </a:extLst>
        </xdr:cNvPr>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861" name="【公民館】&#10;有形固定資産減価償却率最小値テキスト">
          <a:extLst>
            <a:ext uri="{FF2B5EF4-FFF2-40B4-BE49-F238E27FC236}">
              <a16:creationId xmlns:a16="http://schemas.microsoft.com/office/drawing/2014/main" id="{F603138C-7763-4FE1-9AC3-152E4173E0BF}"/>
            </a:ext>
          </a:extLst>
        </xdr:cNvPr>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862" name="直線コネクタ 861">
          <a:extLst>
            <a:ext uri="{FF2B5EF4-FFF2-40B4-BE49-F238E27FC236}">
              <a16:creationId xmlns:a16="http://schemas.microsoft.com/office/drawing/2014/main" id="{16DB6BFB-2DE6-4AC1-BCA0-97D3C2B58457}"/>
            </a:ext>
          </a:extLst>
        </xdr:cNvPr>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863" name="【公民館】&#10;有形固定資産減価償却率最大値テキスト">
          <a:extLst>
            <a:ext uri="{FF2B5EF4-FFF2-40B4-BE49-F238E27FC236}">
              <a16:creationId xmlns:a16="http://schemas.microsoft.com/office/drawing/2014/main" id="{D81E7237-9559-4FA9-92F8-46ABEBF58808}"/>
            </a:ext>
          </a:extLst>
        </xdr:cNvPr>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864" name="直線コネクタ 863">
          <a:extLst>
            <a:ext uri="{FF2B5EF4-FFF2-40B4-BE49-F238E27FC236}">
              <a16:creationId xmlns:a16="http://schemas.microsoft.com/office/drawing/2014/main" id="{86E56A36-87EE-4C65-AC45-341A2D2A104C}"/>
            </a:ext>
          </a:extLst>
        </xdr:cNvPr>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865" name="【公民館】&#10;有形固定資産減価償却率平均値テキスト">
          <a:extLst>
            <a:ext uri="{FF2B5EF4-FFF2-40B4-BE49-F238E27FC236}">
              <a16:creationId xmlns:a16="http://schemas.microsoft.com/office/drawing/2014/main" id="{851B9EFA-EBBD-41F4-814E-E0CEEA39F527}"/>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66" name="フローチャート: 判断 865">
          <a:extLst>
            <a:ext uri="{FF2B5EF4-FFF2-40B4-BE49-F238E27FC236}">
              <a16:creationId xmlns:a16="http://schemas.microsoft.com/office/drawing/2014/main" id="{613CDD4C-A3C8-4909-9F52-44D0E14560A0}"/>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867" name="フローチャート: 判断 866">
          <a:extLst>
            <a:ext uri="{FF2B5EF4-FFF2-40B4-BE49-F238E27FC236}">
              <a16:creationId xmlns:a16="http://schemas.microsoft.com/office/drawing/2014/main" id="{82C15726-CA4D-44C9-AB91-1024611B40BB}"/>
            </a:ext>
          </a:extLst>
        </xdr:cNvPr>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68" name="フローチャート: 判断 867">
          <a:extLst>
            <a:ext uri="{FF2B5EF4-FFF2-40B4-BE49-F238E27FC236}">
              <a16:creationId xmlns:a16="http://schemas.microsoft.com/office/drawing/2014/main" id="{F95BB343-3186-48D8-BAD7-4F416DF8A8D1}"/>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9" name="フローチャート: 判断 868">
          <a:extLst>
            <a:ext uri="{FF2B5EF4-FFF2-40B4-BE49-F238E27FC236}">
              <a16:creationId xmlns:a16="http://schemas.microsoft.com/office/drawing/2014/main" id="{DD0526CE-813A-4240-9330-0E38C08F875E}"/>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870" name="フローチャート: 判断 869">
          <a:extLst>
            <a:ext uri="{FF2B5EF4-FFF2-40B4-BE49-F238E27FC236}">
              <a16:creationId xmlns:a16="http://schemas.microsoft.com/office/drawing/2014/main" id="{C2E99999-1C74-42A1-BD16-4A31F03BDD3A}"/>
            </a:ext>
          </a:extLst>
        </xdr:cNvPr>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674CCB48-4F6C-4FC9-B1DC-2772E5EC75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BE88F6B3-3714-4877-B5E2-473C44FEB3E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AF709AD-624C-4044-B88F-4E4A3B874D6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664F16F-179B-484C-B3DB-151C113EB6D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50255B3-B582-49F9-974D-35E7E6AE5F1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136434</xdr:rowOff>
    </xdr:from>
    <xdr:to>
      <xdr:col>85</xdr:col>
      <xdr:colOff>177800</xdr:colOff>
      <xdr:row>101</xdr:row>
      <xdr:rowOff>66584</xdr:rowOff>
    </xdr:to>
    <xdr:sp macro="" textlink="">
      <xdr:nvSpPr>
        <xdr:cNvPr id="876" name="楕円 875">
          <a:extLst>
            <a:ext uri="{FF2B5EF4-FFF2-40B4-BE49-F238E27FC236}">
              <a16:creationId xmlns:a16="http://schemas.microsoft.com/office/drawing/2014/main" id="{83D69BCA-0AD1-4622-AF5A-EACA29646CF3}"/>
            </a:ext>
          </a:extLst>
        </xdr:cNvPr>
        <xdr:cNvSpPr/>
      </xdr:nvSpPr>
      <xdr:spPr>
        <a:xfrm>
          <a:off x="162687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159311</xdr:rowOff>
    </xdr:from>
    <xdr:ext cx="405111" cy="259045"/>
    <xdr:sp macro="" textlink="">
      <xdr:nvSpPr>
        <xdr:cNvPr id="877" name="【公民館】&#10;有形固定資産減価償却率該当値テキスト">
          <a:extLst>
            <a:ext uri="{FF2B5EF4-FFF2-40B4-BE49-F238E27FC236}">
              <a16:creationId xmlns:a16="http://schemas.microsoft.com/office/drawing/2014/main" id="{95AF048A-FE82-4C15-ACA4-43C998A0CB4E}"/>
            </a:ext>
          </a:extLst>
        </xdr:cNvPr>
        <xdr:cNvSpPr txBox="1"/>
      </xdr:nvSpPr>
      <xdr:spPr>
        <a:xfrm>
          <a:off x="16357600" y="1713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44994</xdr:rowOff>
    </xdr:from>
    <xdr:to>
      <xdr:col>81</xdr:col>
      <xdr:colOff>101600</xdr:colOff>
      <xdr:row>100</xdr:row>
      <xdr:rowOff>146594</xdr:rowOff>
    </xdr:to>
    <xdr:sp macro="" textlink="">
      <xdr:nvSpPr>
        <xdr:cNvPr id="878" name="楕円 877">
          <a:extLst>
            <a:ext uri="{FF2B5EF4-FFF2-40B4-BE49-F238E27FC236}">
              <a16:creationId xmlns:a16="http://schemas.microsoft.com/office/drawing/2014/main" id="{01CB27B2-385F-49E7-AD3D-DDE39A44C165}"/>
            </a:ext>
          </a:extLst>
        </xdr:cNvPr>
        <xdr:cNvSpPr/>
      </xdr:nvSpPr>
      <xdr:spPr>
        <a:xfrm>
          <a:off x="154305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95794</xdr:rowOff>
    </xdr:from>
    <xdr:to>
      <xdr:col>85</xdr:col>
      <xdr:colOff>127000</xdr:colOff>
      <xdr:row>101</xdr:row>
      <xdr:rowOff>15784</xdr:rowOff>
    </xdr:to>
    <xdr:cxnSp macro="">
      <xdr:nvCxnSpPr>
        <xdr:cNvPr id="879" name="直線コネクタ 878">
          <a:extLst>
            <a:ext uri="{FF2B5EF4-FFF2-40B4-BE49-F238E27FC236}">
              <a16:creationId xmlns:a16="http://schemas.microsoft.com/office/drawing/2014/main" id="{B857D9A0-84F7-4D64-A007-2A7EF7D24199}"/>
            </a:ext>
          </a:extLst>
        </xdr:cNvPr>
        <xdr:cNvCxnSpPr/>
      </xdr:nvCxnSpPr>
      <xdr:spPr>
        <a:xfrm>
          <a:off x="15481300" y="1724079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125005</xdr:rowOff>
    </xdr:from>
    <xdr:to>
      <xdr:col>76</xdr:col>
      <xdr:colOff>165100</xdr:colOff>
      <xdr:row>100</xdr:row>
      <xdr:rowOff>55155</xdr:rowOff>
    </xdr:to>
    <xdr:sp macro="" textlink="">
      <xdr:nvSpPr>
        <xdr:cNvPr id="880" name="楕円 879">
          <a:extLst>
            <a:ext uri="{FF2B5EF4-FFF2-40B4-BE49-F238E27FC236}">
              <a16:creationId xmlns:a16="http://schemas.microsoft.com/office/drawing/2014/main" id="{CF52AF6B-C6B3-4713-98D8-C9C0C99898C9}"/>
            </a:ext>
          </a:extLst>
        </xdr:cNvPr>
        <xdr:cNvSpPr/>
      </xdr:nvSpPr>
      <xdr:spPr>
        <a:xfrm>
          <a:off x="14541500" y="170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4355</xdr:rowOff>
    </xdr:from>
    <xdr:to>
      <xdr:col>81</xdr:col>
      <xdr:colOff>50800</xdr:colOff>
      <xdr:row>100</xdr:row>
      <xdr:rowOff>95794</xdr:rowOff>
    </xdr:to>
    <xdr:cxnSp macro="">
      <xdr:nvCxnSpPr>
        <xdr:cNvPr id="881" name="直線コネクタ 880">
          <a:extLst>
            <a:ext uri="{FF2B5EF4-FFF2-40B4-BE49-F238E27FC236}">
              <a16:creationId xmlns:a16="http://schemas.microsoft.com/office/drawing/2014/main" id="{88AFE672-7E04-487B-B9B5-11867730FC98}"/>
            </a:ext>
          </a:extLst>
        </xdr:cNvPr>
        <xdr:cNvCxnSpPr/>
      </xdr:nvCxnSpPr>
      <xdr:spPr>
        <a:xfrm>
          <a:off x="14592300" y="1714935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89081</xdr:rowOff>
    </xdr:from>
    <xdr:to>
      <xdr:col>72</xdr:col>
      <xdr:colOff>38100</xdr:colOff>
      <xdr:row>100</xdr:row>
      <xdr:rowOff>19231</xdr:rowOff>
    </xdr:to>
    <xdr:sp macro="" textlink="">
      <xdr:nvSpPr>
        <xdr:cNvPr id="882" name="楕円 881">
          <a:extLst>
            <a:ext uri="{FF2B5EF4-FFF2-40B4-BE49-F238E27FC236}">
              <a16:creationId xmlns:a16="http://schemas.microsoft.com/office/drawing/2014/main" id="{F328CE0B-E298-405D-8318-BD2D6E921C2B}"/>
            </a:ext>
          </a:extLst>
        </xdr:cNvPr>
        <xdr:cNvSpPr/>
      </xdr:nvSpPr>
      <xdr:spPr>
        <a:xfrm>
          <a:off x="13652500" y="170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139881</xdr:rowOff>
    </xdr:from>
    <xdr:to>
      <xdr:col>76</xdr:col>
      <xdr:colOff>114300</xdr:colOff>
      <xdr:row>100</xdr:row>
      <xdr:rowOff>4355</xdr:rowOff>
    </xdr:to>
    <xdr:cxnSp macro="">
      <xdr:nvCxnSpPr>
        <xdr:cNvPr id="883" name="直線コネクタ 882">
          <a:extLst>
            <a:ext uri="{FF2B5EF4-FFF2-40B4-BE49-F238E27FC236}">
              <a16:creationId xmlns:a16="http://schemas.microsoft.com/office/drawing/2014/main" id="{E4CC877C-E618-4D3B-A996-5FB45D2A6B9E}"/>
            </a:ext>
          </a:extLst>
        </xdr:cNvPr>
        <xdr:cNvCxnSpPr/>
      </xdr:nvCxnSpPr>
      <xdr:spPr>
        <a:xfrm>
          <a:off x="13703300" y="171134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157662</xdr:rowOff>
    </xdr:from>
    <xdr:to>
      <xdr:col>67</xdr:col>
      <xdr:colOff>101600</xdr:colOff>
      <xdr:row>102</xdr:row>
      <xdr:rowOff>87812</xdr:rowOff>
    </xdr:to>
    <xdr:sp macro="" textlink="">
      <xdr:nvSpPr>
        <xdr:cNvPr id="884" name="楕円 883">
          <a:extLst>
            <a:ext uri="{FF2B5EF4-FFF2-40B4-BE49-F238E27FC236}">
              <a16:creationId xmlns:a16="http://schemas.microsoft.com/office/drawing/2014/main" id="{F81AE113-829C-408D-95BA-65B625DC066F}"/>
            </a:ext>
          </a:extLst>
        </xdr:cNvPr>
        <xdr:cNvSpPr/>
      </xdr:nvSpPr>
      <xdr:spPr>
        <a:xfrm>
          <a:off x="12763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139881</xdr:rowOff>
    </xdr:from>
    <xdr:to>
      <xdr:col>71</xdr:col>
      <xdr:colOff>177800</xdr:colOff>
      <xdr:row>102</xdr:row>
      <xdr:rowOff>37012</xdr:rowOff>
    </xdr:to>
    <xdr:cxnSp macro="">
      <xdr:nvCxnSpPr>
        <xdr:cNvPr id="885" name="直線コネクタ 884">
          <a:extLst>
            <a:ext uri="{FF2B5EF4-FFF2-40B4-BE49-F238E27FC236}">
              <a16:creationId xmlns:a16="http://schemas.microsoft.com/office/drawing/2014/main" id="{41B9719B-30FB-4C1B-8D34-11283D65A05A}"/>
            </a:ext>
          </a:extLst>
        </xdr:cNvPr>
        <xdr:cNvCxnSpPr/>
      </xdr:nvCxnSpPr>
      <xdr:spPr>
        <a:xfrm flipV="1">
          <a:off x="12814300" y="17113431"/>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167113</xdr:rowOff>
    </xdr:from>
    <xdr:ext cx="405111" cy="259045"/>
    <xdr:sp macro="" textlink="">
      <xdr:nvSpPr>
        <xdr:cNvPr id="886" name="n_1aveValue【公民館】&#10;有形固定資産減価償却率">
          <a:extLst>
            <a:ext uri="{FF2B5EF4-FFF2-40B4-BE49-F238E27FC236}">
              <a16:creationId xmlns:a16="http://schemas.microsoft.com/office/drawing/2014/main" id="{DA73A542-BB06-4869-B3C2-DC96A9D58028}"/>
            </a:ext>
          </a:extLst>
        </xdr:cNvPr>
        <xdr:cNvSpPr txBox="1"/>
      </xdr:nvSpPr>
      <xdr:spPr>
        <a:xfrm>
          <a:off x="152660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887" name="n_2aveValue【公民館】&#10;有形固定資産減価償却率">
          <a:extLst>
            <a:ext uri="{FF2B5EF4-FFF2-40B4-BE49-F238E27FC236}">
              <a16:creationId xmlns:a16="http://schemas.microsoft.com/office/drawing/2014/main" id="{2FD30B19-877A-4345-A1F0-B35A4BDF5EED}"/>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888" name="n_3aveValue【公民館】&#10;有形固定資産減価償却率">
          <a:extLst>
            <a:ext uri="{FF2B5EF4-FFF2-40B4-BE49-F238E27FC236}">
              <a16:creationId xmlns:a16="http://schemas.microsoft.com/office/drawing/2014/main" id="{C4C14EF3-2347-444E-9AAF-6FB6C45ACF85}"/>
            </a:ext>
          </a:extLst>
        </xdr:cNvPr>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92001</xdr:rowOff>
    </xdr:from>
    <xdr:ext cx="405111" cy="259045"/>
    <xdr:sp macro="" textlink="">
      <xdr:nvSpPr>
        <xdr:cNvPr id="889" name="n_4aveValue【公民館】&#10;有形固定資産減価償却率">
          <a:extLst>
            <a:ext uri="{FF2B5EF4-FFF2-40B4-BE49-F238E27FC236}">
              <a16:creationId xmlns:a16="http://schemas.microsoft.com/office/drawing/2014/main" id="{33C28C08-9422-498E-BD50-AF77A428D2B3}"/>
            </a:ext>
          </a:extLst>
        </xdr:cNvPr>
        <xdr:cNvSpPr txBox="1"/>
      </xdr:nvSpPr>
      <xdr:spPr>
        <a:xfrm>
          <a:off x="12611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163121</xdr:rowOff>
    </xdr:from>
    <xdr:ext cx="405111" cy="259045"/>
    <xdr:sp macro="" textlink="">
      <xdr:nvSpPr>
        <xdr:cNvPr id="890" name="n_1mainValue【公民館】&#10;有形固定資産減価償却率">
          <a:extLst>
            <a:ext uri="{FF2B5EF4-FFF2-40B4-BE49-F238E27FC236}">
              <a16:creationId xmlns:a16="http://schemas.microsoft.com/office/drawing/2014/main" id="{FA9666EF-142F-41CF-B5C2-A6F00B7B2D86}"/>
            </a:ext>
          </a:extLst>
        </xdr:cNvPr>
        <xdr:cNvSpPr txBox="1"/>
      </xdr:nvSpPr>
      <xdr:spPr>
        <a:xfrm>
          <a:off x="15266044" y="1696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71682</xdr:rowOff>
    </xdr:from>
    <xdr:ext cx="405111" cy="259045"/>
    <xdr:sp macro="" textlink="">
      <xdr:nvSpPr>
        <xdr:cNvPr id="891" name="n_2mainValue【公民館】&#10;有形固定資産減価償却率">
          <a:extLst>
            <a:ext uri="{FF2B5EF4-FFF2-40B4-BE49-F238E27FC236}">
              <a16:creationId xmlns:a16="http://schemas.microsoft.com/office/drawing/2014/main" id="{8EC96128-47A7-4597-9ABF-3E541C6FE817}"/>
            </a:ext>
          </a:extLst>
        </xdr:cNvPr>
        <xdr:cNvSpPr txBox="1"/>
      </xdr:nvSpPr>
      <xdr:spPr>
        <a:xfrm>
          <a:off x="14389744" y="1687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35758</xdr:rowOff>
    </xdr:from>
    <xdr:ext cx="405111" cy="259045"/>
    <xdr:sp macro="" textlink="">
      <xdr:nvSpPr>
        <xdr:cNvPr id="892" name="n_3mainValue【公民館】&#10;有形固定資産減価償却率">
          <a:extLst>
            <a:ext uri="{FF2B5EF4-FFF2-40B4-BE49-F238E27FC236}">
              <a16:creationId xmlns:a16="http://schemas.microsoft.com/office/drawing/2014/main" id="{924FCF4C-FCFB-468F-9206-4852C08445CE}"/>
            </a:ext>
          </a:extLst>
        </xdr:cNvPr>
        <xdr:cNvSpPr txBox="1"/>
      </xdr:nvSpPr>
      <xdr:spPr>
        <a:xfrm>
          <a:off x="13500744" y="1683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104339</xdr:rowOff>
    </xdr:from>
    <xdr:ext cx="405111" cy="259045"/>
    <xdr:sp macro="" textlink="">
      <xdr:nvSpPr>
        <xdr:cNvPr id="893" name="n_4mainValue【公民館】&#10;有形固定資産減価償却率">
          <a:extLst>
            <a:ext uri="{FF2B5EF4-FFF2-40B4-BE49-F238E27FC236}">
              <a16:creationId xmlns:a16="http://schemas.microsoft.com/office/drawing/2014/main" id="{8088AD27-8E1E-497B-B880-578778DE19BB}"/>
            </a:ext>
          </a:extLst>
        </xdr:cNvPr>
        <xdr:cNvSpPr txBox="1"/>
      </xdr:nvSpPr>
      <xdr:spPr>
        <a:xfrm>
          <a:off x="126117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B239E92-4EB4-4CE1-B53A-5D345E2982D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B6B46EB5-F6DB-4FB6-AD52-E640881B66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90F047CD-E678-4C44-8BF9-89F4F1AC84D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6A945D11-D0AF-46CC-AD8F-CC9B2AA90E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3741AE41-89F1-4577-AF73-54EA2A552B5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7DA9F551-2A7D-4E0E-B634-89ADF90B42D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E26A967D-03DB-4E6F-AD4D-8EF86CE5135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8BCDBA35-ACB2-4FE2-842D-1A6C6296C1F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810A4265-997F-401E-A930-063D52A402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B421CF66-F367-4977-B8AD-24A8162A640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a:extLst>
            <a:ext uri="{FF2B5EF4-FFF2-40B4-BE49-F238E27FC236}">
              <a16:creationId xmlns:a16="http://schemas.microsoft.com/office/drawing/2014/main" id="{8754450E-BA48-4C4E-BCEC-1BC05EE1191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a:extLst>
            <a:ext uri="{FF2B5EF4-FFF2-40B4-BE49-F238E27FC236}">
              <a16:creationId xmlns:a16="http://schemas.microsoft.com/office/drawing/2014/main" id="{A7F151C2-F785-4B16-A485-6444206CDAE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a:extLst>
            <a:ext uri="{FF2B5EF4-FFF2-40B4-BE49-F238E27FC236}">
              <a16:creationId xmlns:a16="http://schemas.microsoft.com/office/drawing/2014/main" id="{D4EDF8FE-4CD8-43A0-BE57-8F8562EC38B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a:extLst>
            <a:ext uri="{FF2B5EF4-FFF2-40B4-BE49-F238E27FC236}">
              <a16:creationId xmlns:a16="http://schemas.microsoft.com/office/drawing/2014/main" id="{872BCB8D-090E-4D86-97F5-ABFDB33C31A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a:extLst>
            <a:ext uri="{FF2B5EF4-FFF2-40B4-BE49-F238E27FC236}">
              <a16:creationId xmlns:a16="http://schemas.microsoft.com/office/drawing/2014/main" id="{2F1F8E98-BF57-482A-BE3F-B590241DA37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a:extLst>
            <a:ext uri="{FF2B5EF4-FFF2-40B4-BE49-F238E27FC236}">
              <a16:creationId xmlns:a16="http://schemas.microsoft.com/office/drawing/2014/main" id="{4EB70DC0-6B2F-4E9F-A2CF-08219AB7988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a:extLst>
            <a:ext uri="{FF2B5EF4-FFF2-40B4-BE49-F238E27FC236}">
              <a16:creationId xmlns:a16="http://schemas.microsoft.com/office/drawing/2014/main" id="{7A0D515C-2BE9-4520-9E66-4E639A0A1F1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a:extLst>
            <a:ext uri="{FF2B5EF4-FFF2-40B4-BE49-F238E27FC236}">
              <a16:creationId xmlns:a16="http://schemas.microsoft.com/office/drawing/2014/main" id="{A52027F5-4BC8-4480-9B69-80EC2DB49FD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a:extLst>
            <a:ext uri="{FF2B5EF4-FFF2-40B4-BE49-F238E27FC236}">
              <a16:creationId xmlns:a16="http://schemas.microsoft.com/office/drawing/2014/main" id="{58E6E595-A772-4589-BB57-A30004EC4A5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a:extLst>
            <a:ext uri="{FF2B5EF4-FFF2-40B4-BE49-F238E27FC236}">
              <a16:creationId xmlns:a16="http://schemas.microsoft.com/office/drawing/2014/main" id="{6C18AE38-6E66-4F1E-A05A-11D6771092B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C16766D9-B805-40CE-AA6A-634418CAF78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F0CB2739-5F97-4246-99DF-956F684F9D5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FF815B88-3C1F-4DC0-B0CE-BBDD45EA831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917" name="直線コネクタ 916">
          <a:extLst>
            <a:ext uri="{FF2B5EF4-FFF2-40B4-BE49-F238E27FC236}">
              <a16:creationId xmlns:a16="http://schemas.microsoft.com/office/drawing/2014/main" id="{CD37720B-3440-4928-B3C8-11F240899EB3}"/>
            </a:ext>
          </a:extLst>
        </xdr:cNvPr>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918" name="【公民館】&#10;一人当たり面積最小値テキスト">
          <a:extLst>
            <a:ext uri="{FF2B5EF4-FFF2-40B4-BE49-F238E27FC236}">
              <a16:creationId xmlns:a16="http://schemas.microsoft.com/office/drawing/2014/main" id="{EF2B64A8-DC88-4A90-BFF2-DF730AD14277}"/>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919" name="直線コネクタ 918">
          <a:extLst>
            <a:ext uri="{FF2B5EF4-FFF2-40B4-BE49-F238E27FC236}">
              <a16:creationId xmlns:a16="http://schemas.microsoft.com/office/drawing/2014/main" id="{135043F8-36DE-485D-B68B-2D325F1B1C00}"/>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920" name="【公民館】&#10;一人当たり面積最大値テキスト">
          <a:extLst>
            <a:ext uri="{FF2B5EF4-FFF2-40B4-BE49-F238E27FC236}">
              <a16:creationId xmlns:a16="http://schemas.microsoft.com/office/drawing/2014/main" id="{77A6786F-3C00-4405-9684-10878019B4BF}"/>
            </a:ext>
          </a:extLst>
        </xdr:cNvPr>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921" name="直線コネクタ 920">
          <a:extLst>
            <a:ext uri="{FF2B5EF4-FFF2-40B4-BE49-F238E27FC236}">
              <a16:creationId xmlns:a16="http://schemas.microsoft.com/office/drawing/2014/main" id="{42C3EEBB-0217-47EF-9265-AE503A095D66}"/>
            </a:ext>
          </a:extLst>
        </xdr:cNvPr>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22" name="【公民館】&#10;一人当たり面積平均値テキスト">
          <a:extLst>
            <a:ext uri="{FF2B5EF4-FFF2-40B4-BE49-F238E27FC236}">
              <a16:creationId xmlns:a16="http://schemas.microsoft.com/office/drawing/2014/main" id="{005B525D-C7C9-4C7C-9C1F-A5FD1AB81E8F}"/>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3" name="フローチャート: 判断 922">
          <a:extLst>
            <a:ext uri="{FF2B5EF4-FFF2-40B4-BE49-F238E27FC236}">
              <a16:creationId xmlns:a16="http://schemas.microsoft.com/office/drawing/2014/main" id="{9CC03D7C-8B82-49E6-80C1-97835B558C5D}"/>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924" name="フローチャート: 判断 923">
          <a:extLst>
            <a:ext uri="{FF2B5EF4-FFF2-40B4-BE49-F238E27FC236}">
              <a16:creationId xmlns:a16="http://schemas.microsoft.com/office/drawing/2014/main" id="{3B196443-7373-4ED1-9D36-D19E127DDCD7}"/>
            </a:ext>
          </a:extLst>
        </xdr:cNvPr>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25" name="フローチャート: 判断 924">
          <a:extLst>
            <a:ext uri="{FF2B5EF4-FFF2-40B4-BE49-F238E27FC236}">
              <a16:creationId xmlns:a16="http://schemas.microsoft.com/office/drawing/2014/main" id="{2E710E56-DBE5-4C3D-8C2A-09027D2C50B6}"/>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26" name="フローチャート: 判断 925">
          <a:extLst>
            <a:ext uri="{FF2B5EF4-FFF2-40B4-BE49-F238E27FC236}">
              <a16:creationId xmlns:a16="http://schemas.microsoft.com/office/drawing/2014/main" id="{4209DC2C-C992-470B-8562-FFF512618D45}"/>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927" name="フローチャート: 判断 926">
          <a:extLst>
            <a:ext uri="{FF2B5EF4-FFF2-40B4-BE49-F238E27FC236}">
              <a16:creationId xmlns:a16="http://schemas.microsoft.com/office/drawing/2014/main" id="{E78E4CFF-8F40-4362-8764-8737C4B09231}"/>
            </a:ext>
          </a:extLst>
        </xdr:cNvPr>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FD68DCA3-9AC0-4FC7-ABC5-2B37DCFD449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664BFC5-0EF0-4FA6-8EB5-4825BD9D9EB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61C150F5-4492-49DC-9569-EE9BABB8EE9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3C9DC150-8704-47DD-B633-9876C4AE7C7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AD0AB6F1-8E85-43A6-ADD3-18B86D55CB1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933" name="楕円 932">
          <a:extLst>
            <a:ext uri="{FF2B5EF4-FFF2-40B4-BE49-F238E27FC236}">
              <a16:creationId xmlns:a16="http://schemas.microsoft.com/office/drawing/2014/main" id="{855A986A-1FF7-49EE-9FE8-AEBDA6FF7732}"/>
            </a:ext>
          </a:extLst>
        </xdr:cNvPr>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934" name="【公民館】&#10;一人当たり面積該当値テキスト">
          <a:extLst>
            <a:ext uri="{FF2B5EF4-FFF2-40B4-BE49-F238E27FC236}">
              <a16:creationId xmlns:a16="http://schemas.microsoft.com/office/drawing/2014/main" id="{1B8C1F40-B99F-4688-BDEA-A2C35F76C939}"/>
            </a:ext>
          </a:extLst>
        </xdr:cNvPr>
        <xdr:cNvSpPr txBox="1"/>
      </xdr:nvSpPr>
      <xdr:spPr>
        <a:xfrm>
          <a:off x="22199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21589</xdr:rowOff>
    </xdr:from>
    <xdr:to>
      <xdr:col>112</xdr:col>
      <xdr:colOff>38100</xdr:colOff>
      <xdr:row>105</xdr:row>
      <xdr:rowOff>123189</xdr:rowOff>
    </xdr:to>
    <xdr:sp macro="" textlink="">
      <xdr:nvSpPr>
        <xdr:cNvPr id="935" name="楕円 934">
          <a:extLst>
            <a:ext uri="{FF2B5EF4-FFF2-40B4-BE49-F238E27FC236}">
              <a16:creationId xmlns:a16="http://schemas.microsoft.com/office/drawing/2014/main" id="{D82E6ED1-735C-45A2-84F4-19311029B13E}"/>
            </a:ext>
          </a:extLst>
        </xdr:cNvPr>
        <xdr:cNvSpPr/>
      </xdr:nvSpPr>
      <xdr:spPr>
        <a:xfrm>
          <a:off x="2127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72389</xdr:rowOff>
    </xdr:to>
    <xdr:cxnSp macro="">
      <xdr:nvCxnSpPr>
        <xdr:cNvPr id="936" name="直線コネクタ 935">
          <a:extLst>
            <a:ext uri="{FF2B5EF4-FFF2-40B4-BE49-F238E27FC236}">
              <a16:creationId xmlns:a16="http://schemas.microsoft.com/office/drawing/2014/main" id="{FD6B8FA9-5FCA-46EB-BB0A-02E67FE655F9}"/>
            </a:ext>
          </a:extLst>
        </xdr:cNvPr>
        <xdr:cNvCxnSpPr/>
      </xdr:nvCxnSpPr>
      <xdr:spPr>
        <a:xfrm>
          <a:off x="21323300" y="18074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7" name="楕円 936">
          <a:extLst>
            <a:ext uri="{FF2B5EF4-FFF2-40B4-BE49-F238E27FC236}">
              <a16:creationId xmlns:a16="http://schemas.microsoft.com/office/drawing/2014/main" id="{2EF6AC4E-FD73-430F-B7CB-A88D6D223C3D}"/>
            </a:ext>
          </a:extLst>
        </xdr:cNvPr>
        <xdr:cNvSpPr/>
      </xdr:nvSpPr>
      <xdr:spPr>
        <a:xfrm>
          <a:off x="2038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72389</xdr:rowOff>
    </xdr:from>
    <xdr:to>
      <xdr:col>111</xdr:col>
      <xdr:colOff>177800</xdr:colOff>
      <xdr:row>105</xdr:row>
      <xdr:rowOff>72389</xdr:rowOff>
    </xdr:to>
    <xdr:cxnSp macro="">
      <xdr:nvCxnSpPr>
        <xdr:cNvPr id="938" name="直線コネクタ 937">
          <a:extLst>
            <a:ext uri="{FF2B5EF4-FFF2-40B4-BE49-F238E27FC236}">
              <a16:creationId xmlns:a16="http://schemas.microsoft.com/office/drawing/2014/main" id="{2372E6D8-5F7B-4AD6-A714-DE238B8B2549}"/>
            </a:ext>
          </a:extLst>
        </xdr:cNvPr>
        <xdr:cNvCxnSpPr/>
      </xdr:nvCxnSpPr>
      <xdr:spPr>
        <a:xfrm>
          <a:off x="20434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939" name="楕円 938">
          <a:extLst>
            <a:ext uri="{FF2B5EF4-FFF2-40B4-BE49-F238E27FC236}">
              <a16:creationId xmlns:a16="http://schemas.microsoft.com/office/drawing/2014/main" id="{BC3AE0F0-5604-4D88-A4A1-2210EE169B29}"/>
            </a:ext>
          </a:extLst>
        </xdr:cNvPr>
        <xdr:cNvSpPr/>
      </xdr:nvSpPr>
      <xdr:spPr>
        <a:xfrm>
          <a:off x="19494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72389</xdr:rowOff>
    </xdr:from>
    <xdr:to>
      <xdr:col>107</xdr:col>
      <xdr:colOff>50800</xdr:colOff>
      <xdr:row>105</xdr:row>
      <xdr:rowOff>110489</xdr:rowOff>
    </xdr:to>
    <xdr:cxnSp macro="">
      <xdr:nvCxnSpPr>
        <xdr:cNvPr id="940" name="直線コネクタ 939">
          <a:extLst>
            <a:ext uri="{FF2B5EF4-FFF2-40B4-BE49-F238E27FC236}">
              <a16:creationId xmlns:a16="http://schemas.microsoft.com/office/drawing/2014/main" id="{4066EBCA-488D-4BD6-B4A7-820DC1F93628}"/>
            </a:ext>
          </a:extLst>
        </xdr:cNvPr>
        <xdr:cNvCxnSpPr/>
      </xdr:nvCxnSpPr>
      <xdr:spPr>
        <a:xfrm flipV="1">
          <a:off x="19545300" y="18074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17780</xdr:rowOff>
    </xdr:from>
    <xdr:to>
      <xdr:col>98</xdr:col>
      <xdr:colOff>38100</xdr:colOff>
      <xdr:row>104</xdr:row>
      <xdr:rowOff>119380</xdr:rowOff>
    </xdr:to>
    <xdr:sp macro="" textlink="">
      <xdr:nvSpPr>
        <xdr:cNvPr id="941" name="楕円 940">
          <a:extLst>
            <a:ext uri="{FF2B5EF4-FFF2-40B4-BE49-F238E27FC236}">
              <a16:creationId xmlns:a16="http://schemas.microsoft.com/office/drawing/2014/main" id="{01D6C1ED-1EC3-47CD-A6A6-97C20ADAFDA8}"/>
            </a:ext>
          </a:extLst>
        </xdr:cNvPr>
        <xdr:cNvSpPr/>
      </xdr:nvSpPr>
      <xdr:spPr>
        <a:xfrm>
          <a:off x="18605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68580</xdr:rowOff>
    </xdr:from>
    <xdr:to>
      <xdr:col>102</xdr:col>
      <xdr:colOff>114300</xdr:colOff>
      <xdr:row>105</xdr:row>
      <xdr:rowOff>110489</xdr:rowOff>
    </xdr:to>
    <xdr:cxnSp macro="">
      <xdr:nvCxnSpPr>
        <xdr:cNvPr id="942" name="直線コネクタ 941">
          <a:extLst>
            <a:ext uri="{FF2B5EF4-FFF2-40B4-BE49-F238E27FC236}">
              <a16:creationId xmlns:a16="http://schemas.microsoft.com/office/drawing/2014/main" id="{CE3E40C8-5CD3-458E-BDC7-F2A9F887E12E}"/>
            </a:ext>
          </a:extLst>
        </xdr:cNvPr>
        <xdr:cNvCxnSpPr/>
      </xdr:nvCxnSpPr>
      <xdr:spPr>
        <a:xfrm>
          <a:off x="18656300" y="178993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943" name="n_1aveValue【公民館】&#10;一人当たり面積">
          <a:extLst>
            <a:ext uri="{FF2B5EF4-FFF2-40B4-BE49-F238E27FC236}">
              <a16:creationId xmlns:a16="http://schemas.microsoft.com/office/drawing/2014/main" id="{70790C67-6D87-427E-8150-2654750D9DF8}"/>
            </a:ext>
          </a:extLst>
        </xdr:cNvPr>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44" name="n_2aveValue【公民館】&#10;一人当たり面積">
          <a:extLst>
            <a:ext uri="{FF2B5EF4-FFF2-40B4-BE49-F238E27FC236}">
              <a16:creationId xmlns:a16="http://schemas.microsoft.com/office/drawing/2014/main" id="{ABDFF2E9-8E52-48E2-93A2-A33A2EC89E8E}"/>
            </a:ext>
          </a:extLst>
        </xdr:cNvPr>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945" name="n_3aveValue【公民館】&#10;一人当たり面積">
          <a:extLst>
            <a:ext uri="{FF2B5EF4-FFF2-40B4-BE49-F238E27FC236}">
              <a16:creationId xmlns:a16="http://schemas.microsoft.com/office/drawing/2014/main" id="{C577AA9F-D3DD-4D4D-8573-C56EA099C5C1}"/>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22877</xdr:rowOff>
    </xdr:from>
    <xdr:ext cx="469744" cy="259045"/>
    <xdr:sp macro="" textlink="">
      <xdr:nvSpPr>
        <xdr:cNvPr id="946" name="n_4aveValue【公民館】&#10;一人当たり面積">
          <a:extLst>
            <a:ext uri="{FF2B5EF4-FFF2-40B4-BE49-F238E27FC236}">
              <a16:creationId xmlns:a16="http://schemas.microsoft.com/office/drawing/2014/main" id="{C15E2E9F-A173-4EE5-8911-51045787D506}"/>
            </a:ext>
          </a:extLst>
        </xdr:cNvPr>
        <xdr:cNvSpPr txBox="1"/>
      </xdr:nvSpPr>
      <xdr:spPr>
        <a:xfrm>
          <a:off x="18421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139716</xdr:rowOff>
    </xdr:from>
    <xdr:ext cx="469744" cy="259045"/>
    <xdr:sp macro="" textlink="">
      <xdr:nvSpPr>
        <xdr:cNvPr id="947" name="n_1mainValue【公民館】&#10;一人当たり面積">
          <a:extLst>
            <a:ext uri="{FF2B5EF4-FFF2-40B4-BE49-F238E27FC236}">
              <a16:creationId xmlns:a16="http://schemas.microsoft.com/office/drawing/2014/main" id="{4017EC7E-3998-442D-937F-7474C6411AAB}"/>
            </a:ext>
          </a:extLst>
        </xdr:cNvPr>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48" name="n_2mainValue【公民館】&#10;一人当たり面積">
          <a:extLst>
            <a:ext uri="{FF2B5EF4-FFF2-40B4-BE49-F238E27FC236}">
              <a16:creationId xmlns:a16="http://schemas.microsoft.com/office/drawing/2014/main" id="{EE5205CE-DDF3-481F-9F04-F31AA3A01BB3}"/>
            </a:ext>
          </a:extLst>
        </xdr:cNvPr>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152416</xdr:rowOff>
    </xdr:from>
    <xdr:ext cx="469744" cy="259045"/>
    <xdr:sp macro="" textlink="">
      <xdr:nvSpPr>
        <xdr:cNvPr id="949" name="n_3mainValue【公民館】&#10;一人当たり面積">
          <a:extLst>
            <a:ext uri="{FF2B5EF4-FFF2-40B4-BE49-F238E27FC236}">
              <a16:creationId xmlns:a16="http://schemas.microsoft.com/office/drawing/2014/main" id="{A167F689-3C42-4F41-937D-3DF454980174}"/>
            </a:ext>
          </a:extLst>
        </xdr:cNvPr>
        <xdr:cNvSpPr txBox="1"/>
      </xdr:nvSpPr>
      <xdr:spPr>
        <a:xfrm>
          <a:off x="19310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135907</xdr:rowOff>
    </xdr:from>
    <xdr:ext cx="469744" cy="259045"/>
    <xdr:sp macro="" textlink="">
      <xdr:nvSpPr>
        <xdr:cNvPr id="950" name="n_4mainValue【公民館】&#10;一人当たり面積">
          <a:extLst>
            <a:ext uri="{FF2B5EF4-FFF2-40B4-BE49-F238E27FC236}">
              <a16:creationId xmlns:a16="http://schemas.microsoft.com/office/drawing/2014/main" id="{0AD621D3-94EB-4180-B2DA-3771C85CD145}"/>
            </a:ext>
          </a:extLst>
        </xdr:cNvPr>
        <xdr:cNvSpPr txBox="1"/>
      </xdr:nvSpPr>
      <xdr:spPr>
        <a:xfrm>
          <a:off x="18421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72F8EC6B-5F82-4E23-A97D-17EBBCB6F5F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33BBD83C-BEC9-4144-9F8D-647957DE585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1BB0B91B-8974-4B54-9294-84532EBA6F6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有形固定資産減価償却率は、港湾・漁港施設を除いた全ての施設類型において類似団体内平均値を下回っており、一人当たり面積も施設類型全体では低い傾向にある。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類似団体内平均値と比較し、道路施設の有形固定資産減価償却率が大きく下回っているが、これは計画的な更新によるものである。公民館についても同様に大きく下回っているが、平成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年度の間に９施設のうち５施設の更新を行ったためであり、今後の更新についても計画されている。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認定こども園・幼稚園・保育所や学校施設の有形固定資産減価償却率は大差ないものの、一人当たり面積は下回っていることから、今後、施設更新の際は、施設の効果的な活用及び効率的な維持管理について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また、計画的な整備・更新などに伴い、港湾・漁港施設や橋りょう・トンネル施設の一人当たり有形固定資産（償却資産）額が類似団体内平均を上回っているため、今後の維持補修等の管理が課題となる。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33CE47-1BB8-4A6E-8AAD-FF5E7E3FAA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8523A07-AB78-400B-9D5D-06C4DC7ADE8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497700D-D241-4C23-9074-DFA4E93CD9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38E626-C148-4ECF-B8B1-08573ED6FF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8CAD314-A4DB-4A06-9D0D-227225F591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A8DA638-CDAD-4D11-AD1E-EA68A7BBBC4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1AE31F-2451-4F68-8DF8-1FC34462F1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197E51-9C05-41AB-9DD0-17C88FB57F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AF9F14-59AE-4CE4-B14C-7000E5939C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FFE8BDF-5140-49E9-88F0-9A82E0EEBA1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138,921
134,212
70.31
76,945,918
72,738,026
2,357,687
27,758,936
51,840,258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7F2160-5472-4151-B0B0-336A167329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7043BE-14D8-4F40-9253-3A2C36A30F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CFA3F2-E1FF-4AA0-8604-A647C0892E4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19C940-1EFA-4B84-A241-9FBBA897F60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1E5411-99C2-46A7-8808-1EDF1012AF3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88667E2-EC77-4546-83C1-9060DD65BFE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30BB46-FCF5-419D-8716-E60CB1B54F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A08845-E328-42C8-9139-B97D23F414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F5A4ACC-0018-4DAC-A4ED-AB14377A84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16DC2F-FB1C-4FA7-A4E1-406671B91B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711E9B-3029-4CA3-8C23-4AD09E8823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B6E6EF6-2F98-4B72-BCD3-C60E1C38915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668D1F-F3AD-4ED1-B284-CD63A523CC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FD8AFE1-D108-4C62-9D49-4627AD76C14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6CBD3D-EA0B-4892-BA27-060A4B079C1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DA1E8D-2C67-4BD3-987C-851D80FD858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D67940-59A0-47BC-880B-468EE22086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3580FF-078B-4176-B1DF-ABDB42DB72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D2F80A-4110-46EC-8A2C-467BD1EADD2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D182694-2123-467D-AE30-22D6D1C582E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CFAE658-5C99-4972-86DD-66F5E15AF30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96BE253-98D7-4B3B-9F33-7B10DF9F3B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5E2DF8B-A1A5-4ADF-AFC8-F39B83E2E95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E247039-5955-45C0-97F3-CCF2CB225F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B9C009F-E322-462F-ACE1-3CE1E2F0FBC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62A3A79-E752-4A78-B242-5AAF3F75D5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7B8470-8DBC-470B-ACFB-6AE7E663452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B320F2-E7B7-418A-AA7C-75C337A8A3F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26C7761-407C-4DFC-AB16-5CA0A2D6F18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9F37512-5713-4981-9562-E8BCA603F8C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574202C-DC43-40BA-BEB8-A13434BE598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87D42EF-362E-4C89-BFB6-38152ABDD92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121A8F6-61BB-4BD8-8783-AEE88C495C1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AEA040C-A315-4A18-973D-F87FF0B52BF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1962A6B-E131-41B0-9E91-4A8524F89C6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B3E0299-2E09-45DB-B5C6-36E6E5F29F7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B33F1DA-980B-4718-8996-C86A1AF9FFC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BACD84E-1A8F-4896-9416-84301A7507D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AE22A2E-3365-4DC0-8781-A3BAB9CA4A1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1EAF2D5-0B1F-4ECA-99B8-37A77D89E57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F084BE4-FAEB-4880-8DD6-1128E32D0E4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F0157B0-1F5C-4269-992B-89846851E1F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7BD3342-EE61-43D9-BC0B-1E5E7575546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78EA784-364F-4897-9B2A-D5B24407757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410FEB6-7BB7-4550-AC76-E62C99EA1C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96FC367-68EB-458A-9F6E-8ECC0DE03D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a:extLst>
            <a:ext uri="{FF2B5EF4-FFF2-40B4-BE49-F238E27FC236}">
              <a16:creationId xmlns:a16="http://schemas.microsoft.com/office/drawing/2014/main" id="{883CE26E-4C84-4660-AC8E-C2F71542730C}"/>
            </a:ext>
          </a:extLst>
        </xdr:cNvPr>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a:extLst>
            <a:ext uri="{FF2B5EF4-FFF2-40B4-BE49-F238E27FC236}">
              <a16:creationId xmlns:a16="http://schemas.microsoft.com/office/drawing/2014/main" id="{12C4816E-9314-467B-91D0-164C72BA03D7}"/>
            </a:ext>
          </a:extLst>
        </xdr:cNvPr>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a:extLst>
            <a:ext uri="{FF2B5EF4-FFF2-40B4-BE49-F238E27FC236}">
              <a16:creationId xmlns:a16="http://schemas.microsoft.com/office/drawing/2014/main" id="{27422862-499C-481D-A43E-2AD2970CC3AF}"/>
            </a:ext>
          </a:extLst>
        </xdr:cNvPr>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E0121725-03A8-427A-AF14-740524F901CE}"/>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31A081D6-B0FE-4DD1-89A5-7837EEED675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a:extLst>
            <a:ext uri="{FF2B5EF4-FFF2-40B4-BE49-F238E27FC236}">
              <a16:creationId xmlns:a16="http://schemas.microsoft.com/office/drawing/2014/main" id="{9EE1048B-2FBB-483D-A4C4-ADCAAAE44626}"/>
            </a:ext>
          </a:extLst>
        </xdr:cNvPr>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a:extLst>
            <a:ext uri="{FF2B5EF4-FFF2-40B4-BE49-F238E27FC236}">
              <a16:creationId xmlns:a16="http://schemas.microsoft.com/office/drawing/2014/main" id="{B8217D8A-C22B-4CD4-957C-786F8D1AB83A}"/>
            </a:ext>
          </a:extLst>
        </xdr:cNvPr>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a:extLst>
            <a:ext uri="{FF2B5EF4-FFF2-40B4-BE49-F238E27FC236}">
              <a16:creationId xmlns:a16="http://schemas.microsoft.com/office/drawing/2014/main" id="{EF179370-95AD-4E10-8311-F8F054F5D90C}"/>
            </a:ext>
          </a:extLst>
        </xdr:cNvPr>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a:extLst>
            <a:ext uri="{FF2B5EF4-FFF2-40B4-BE49-F238E27FC236}">
              <a16:creationId xmlns:a16="http://schemas.microsoft.com/office/drawing/2014/main" id="{AFB4EA40-C049-4AB8-BDE6-5291AD4B0403}"/>
            </a:ext>
          </a:extLst>
        </xdr:cNvPr>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a:extLst>
            <a:ext uri="{FF2B5EF4-FFF2-40B4-BE49-F238E27FC236}">
              <a16:creationId xmlns:a16="http://schemas.microsoft.com/office/drawing/2014/main" id="{7A5320EB-6157-47D6-8FCE-D46E407947C0}"/>
            </a:ext>
          </a:extLst>
        </xdr:cNvPr>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538B4815-C6C8-4776-BE34-5B8842D8E30E}"/>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31853FC-FCDA-42F8-A06B-153B325EC7D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A0E9921-BE1E-4264-ADD7-7693133C02C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AD84EFD-3EA7-498C-B0B5-F709CEF4E09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859458F-B1F8-45B6-AE58-0E0A63C0294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0D9A2D8-96F2-4F13-BF69-0D838112689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76019</xdr:rowOff>
    </xdr:from>
    <xdr:to>
      <xdr:col>24</xdr:col>
      <xdr:colOff>114300</xdr:colOff>
      <xdr:row>40</xdr:row>
      <xdr:rowOff>6169</xdr:rowOff>
    </xdr:to>
    <xdr:sp macro="" textlink="">
      <xdr:nvSpPr>
        <xdr:cNvPr id="74" name="楕円 73">
          <a:extLst>
            <a:ext uri="{FF2B5EF4-FFF2-40B4-BE49-F238E27FC236}">
              <a16:creationId xmlns:a16="http://schemas.microsoft.com/office/drawing/2014/main" id="{4B193120-6592-4BE9-AC74-8446CAE1F254}"/>
            </a:ext>
          </a:extLst>
        </xdr:cNvPr>
        <xdr:cNvSpPr/>
      </xdr:nvSpPr>
      <xdr:spPr>
        <a:xfrm>
          <a:off x="4584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54446</xdr:rowOff>
    </xdr:from>
    <xdr:ext cx="405111" cy="259045"/>
    <xdr:sp macro="" textlink="">
      <xdr:nvSpPr>
        <xdr:cNvPr id="75" name="【図書館】&#10;有形固定資産減価償却率該当値テキスト">
          <a:extLst>
            <a:ext uri="{FF2B5EF4-FFF2-40B4-BE49-F238E27FC236}">
              <a16:creationId xmlns:a16="http://schemas.microsoft.com/office/drawing/2014/main" id="{470AB140-62CF-432E-8B6E-AA95A64FC4F1}"/>
            </a:ext>
          </a:extLst>
        </xdr:cNvPr>
        <xdr:cNvSpPr txBox="1"/>
      </xdr:nvSpPr>
      <xdr:spPr>
        <a:xfrm>
          <a:off x="4673600"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51526</xdr:rowOff>
    </xdr:from>
    <xdr:to>
      <xdr:col>20</xdr:col>
      <xdr:colOff>38100</xdr:colOff>
      <xdr:row>39</xdr:row>
      <xdr:rowOff>153126</xdr:rowOff>
    </xdr:to>
    <xdr:sp macro="" textlink="">
      <xdr:nvSpPr>
        <xdr:cNvPr id="76" name="楕円 75">
          <a:extLst>
            <a:ext uri="{FF2B5EF4-FFF2-40B4-BE49-F238E27FC236}">
              <a16:creationId xmlns:a16="http://schemas.microsoft.com/office/drawing/2014/main" id="{50F9C8C5-C851-453B-95CB-E4DC255EBF78}"/>
            </a:ext>
          </a:extLst>
        </xdr:cNvPr>
        <xdr:cNvSpPr/>
      </xdr:nvSpPr>
      <xdr:spPr>
        <a:xfrm>
          <a:off x="3746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102326</xdr:rowOff>
    </xdr:from>
    <xdr:to>
      <xdr:col>24</xdr:col>
      <xdr:colOff>63500</xdr:colOff>
      <xdr:row>39</xdr:row>
      <xdr:rowOff>126819</xdr:rowOff>
    </xdr:to>
    <xdr:cxnSp macro="">
      <xdr:nvCxnSpPr>
        <xdr:cNvPr id="77" name="直線コネクタ 76">
          <a:extLst>
            <a:ext uri="{FF2B5EF4-FFF2-40B4-BE49-F238E27FC236}">
              <a16:creationId xmlns:a16="http://schemas.microsoft.com/office/drawing/2014/main" id="{6878FE0B-5F64-4608-B80E-CF2666D4C6E4}"/>
            </a:ext>
          </a:extLst>
        </xdr:cNvPr>
        <xdr:cNvCxnSpPr/>
      </xdr:nvCxnSpPr>
      <xdr:spPr>
        <a:xfrm>
          <a:off x="3797300" y="678887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41728</xdr:rowOff>
    </xdr:from>
    <xdr:to>
      <xdr:col>15</xdr:col>
      <xdr:colOff>101600</xdr:colOff>
      <xdr:row>39</xdr:row>
      <xdr:rowOff>143328</xdr:rowOff>
    </xdr:to>
    <xdr:sp macro="" textlink="">
      <xdr:nvSpPr>
        <xdr:cNvPr id="78" name="楕円 77">
          <a:extLst>
            <a:ext uri="{FF2B5EF4-FFF2-40B4-BE49-F238E27FC236}">
              <a16:creationId xmlns:a16="http://schemas.microsoft.com/office/drawing/2014/main" id="{2410448B-F58A-4244-99BC-D35962A319C6}"/>
            </a:ext>
          </a:extLst>
        </xdr:cNvPr>
        <xdr:cNvSpPr/>
      </xdr:nvSpPr>
      <xdr:spPr>
        <a:xfrm>
          <a:off x="2857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92528</xdr:rowOff>
    </xdr:from>
    <xdr:to>
      <xdr:col>19</xdr:col>
      <xdr:colOff>177800</xdr:colOff>
      <xdr:row>39</xdr:row>
      <xdr:rowOff>102326</xdr:rowOff>
    </xdr:to>
    <xdr:cxnSp macro="">
      <xdr:nvCxnSpPr>
        <xdr:cNvPr id="79" name="直線コネクタ 78">
          <a:extLst>
            <a:ext uri="{FF2B5EF4-FFF2-40B4-BE49-F238E27FC236}">
              <a16:creationId xmlns:a16="http://schemas.microsoft.com/office/drawing/2014/main" id="{15206FCC-767C-4DEE-8FA5-CDD97F1D4CE3}"/>
            </a:ext>
          </a:extLst>
        </xdr:cNvPr>
        <xdr:cNvCxnSpPr/>
      </xdr:nvCxnSpPr>
      <xdr:spPr>
        <a:xfrm>
          <a:off x="2908300" y="67790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15603</xdr:rowOff>
    </xdr:from>
    <xdr:to>
      <xdr:col>10</xdr:col>
      <xdr:colOff>165100</xdr:colOff>
      <xdr:row>39</xdr:row>
      <xdr:rowOff>117203</xdr:rowOff>
    </xdr:to>
    <xdr:sp macro="" textlink="">
      <xdr:nvSpPr>
        <xdr:cNvPr id="80" name="楕円 79">
          <a:extLst>
            <a:ext uri="{FF2B5EF4-FFF2-40B4-BE49-F238E27FC236}">
              <a16:creationId xmlns:a16="http://schemas.microsoft.com/office/drawing/2014/main" id="{D55BBB91-E4A7-4FFB-80FF-3F465978E00E}"/>
            </a:ext>
          </a:extLst>
        </xdr:cNvPr>
        <xdr:cNvSpPr/>
      </xdr:nvSpPr>
      <xdr:spPr>
        <a:xfrm>
          <a:off x="1968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66403</xdr:rowOff>
    </xdr:from>
    <xdr:to>
      <xdr:col>15</xdr:col>
      <xdr:colOff>50800</xdr:colOff>
      <xdr:row>39</xdr:row>
      <xdr:rowOff>92528</xdr:rowOff>
    </xdr:to>
    <xdr:cxnSp macro="">
      <xdr:nvCxnSpPr>
        <xdr:cNvPr id="81" name="直線コネクタ 80">
          <a:extLst>
            <a:ext uri="{FF2B5EF4-FFF2-40B4-BE49-F238E27FC236}">
              <a16:creationId xmlns:a16="http://schemas.microsoft.com/office/drawing/2014/main" id="{7EE29A74-9D42-46AD-959C-BEB563E5A48B}"/>
            </a:ext>
          </a:extLst>
        </xdr:cNvPr>
        <xdr:cNvCxnSpPr/>
      </xdr:nvCxnSpPr>
      <xdr:spPr>
        <a:xfrm>
          <a:off x="2019300" y="67529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160927</xdr:rowOff>
    </xdr:from>
    <xdr:to>
      <xdr:col>6</xdr:col>
      <xdr:colOff>38100</xdr:colOff>
      <xdr:row>39</xdr:row>
      <xdr:rowOff>91077</xdr:rowOff>
    </xdr:to>
    <xdr:sp macro="" textlink="">
      <xdr:nvSpPr>
        <xdr:cNvPr id="82" name="楕円 81">
          <a:extLst>
            <a:ext uri="{FF2B5EF4-FFF2-40B4-BE49-F238E27FC236}">
              <a16:creationId xmlns:a16="http://schemas.microsoft.com/office/drawing/2014/main" id="{0E66D6ED-79FE-460C-BC1F-7FA486541BAA}"/>
            </a:ext>
          </a:extLst>
        </xdr:cNvPr>
        <xdr:cNvSpPr/>
      </xdr:nvSpPr>
      <xdr:spPr>
        <a:xfrm>
          <a:off x="1079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40277</xdr:rowOff>
    </xdr:from>
    <xdr:to>
      <xdr:col>10</xdr:col>
      <xdr:colOff>114300</xdr:colOff>
      <xdr:row>39</xdr:row>
      <xdr:rowOff>66403</xdr:rowOff>
    </xdr:to>
    <xdr:cxnSp macro="">
      <xdr:nvCxnSpPr>
        <xdr:cNvPr id="83" name="直線コネクタ 82">
          <a:extLst>
            <a:ext uri="{FF2B5EF4-FFF2-40B4-BE49-F238E27FC236}">
              <a16:creationId xmlns:a16="http://schemas.microsoft.com/office/drawing/2014/main" id="{E04978FD-2BCB-4A94-A38E-62BB6A43F655}"/>
            </a:ext>
          </a:extLst>
        </xdr:cNvPr>
        <xdr:cNvCxnSpPr/>
      </xdr:nvCxnSpPr>
      <xdr:spPr>
        <a:xfrm>
          <a:off x="1130300" y="672682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a:extLst>
            <a:ext uri="{FF2B5EF4-FFF2-40B4-BE49-F238E27FC236}">
              <a16:creationId xmlns:a16="http://schemas.microsoft.com/office/drawing/2014/main" id="{AF86AB9E-4419-4786-8786-51FC13EF0276}"/>
            </a:ext>
          </a:extLst>
        </xdr:cNvPr>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ECECA55F-98D4-4B27-BC3C-954681F51F1B}"/>
            </a:ext>
          </a:extLst>
        </xdr:cNvPr>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a:extLst>
            <a:ext uri="{FF2B5EF4-FFF2-40B4-BE49-F238E27FC236}">
              <a16:creationId xmlns:a16="http://schemas.microsoft.com/office/drawing/2014/main" id="{6C048054-30C4-41BA-80B7-4C3B3AAA6A30}"/>
            </a:ext>
          </a:extLst>
        </xdr:cNvPr>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BC75844D-199B-46C6-8354-AD78FE0AFFEB}"/>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144253</xdr:rowOff>
    </xdr:from>
    <xdr:ext cx="405111" cy="259045"/>
    <xdr:sp macro="" textlink="">
      <xdr:nvSpPr>
        <xdr:cNvPr id="88" name="n_1mainValue【図書館】&#10;有形固定資産減価償却率">
          <a:extLst>
            <a:ext uri="{FF2B5EF4-FFF2-40B4-BE49-F238E27FC236}">
              <a16:creationId xmlns:a16="http://schemas.microsoft.com/office/drawing/2014/main" id="{E2FA04B6-3EE4-49B5-93C7-419B29ADFA58}"/>
            </a:ext>
          </a:extLst>
        </xdr:cNvPr>
        <xdr:cNvSpPr txBox="1"/>
      </xdr:nvSpPr>
      <xdr:spPr>
        <a:xfrm>
          <a:off x="35820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134455</xdr:rowOff>
    </xdr:from>
    <xdr:ext cx="405111" cy="259045"/>
    <xdr:sp macro="" textlink="">
      <xdr:nvSpPr>
        <xdr:cNvPr id="89" name="n_2mainValue【図書館】&#10;有形固定資産減価償却率">
          <a:extLst>
            <a:ext uri="{FF2B5EF4-FFF2-40B4-BE49-F238E27FC236}">
              <a16:creationId xmlns:a16="http://schemas.microsoft.com/office/drawing/2014/main" id="{2484A6C2-5FB7-4005-82C1-F89794F8012C}"/>
            </a:ext>
          </a:extLst>
        </xdr:cNvPr>
        <xdr:cNvSpPr txBox="1"/>
      </xdr:nvSpPr>
      <xdr:spPr>
        <a:xfrm>
          <a:off x="2705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108330</xdr:rowOff>
    </xdr:from>
    <xdr:ext cx="405111" cy="259045"/>
    <xdr:sp macro="" textlink="">
      <xdr:nvSpPr>
        <xdr:cNvPr id="90" name="n_3mainValue【図書館】&#10;有形固定資産減価償却率">
          <a:extLst>
            <a:ext uri="{FF2B5EF4-FFF2-40B4-BE49-F238E27FC236}">
              <a16:creationId xmlns:a16="http://schemas.microsoft.com/office/drawing/2014/main" id="{A21D01C3-1BC8-4925-9AC5-8C005CC64719}"/>
            </a:ext>
          </a:extLst>
        </xdr:cNvPr>
        <xdr:cNvSpPr txBox="1"/>
      </xdr:nvSpPr>
      <xdr:spPr>
        <a:xfrm>
          <a:off x="1816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82204</xdr:rowOff>
    </xdr:from>
    <xdr:ext cx="405111" cy="259045"/>
    <xdr:sp macro="" textlink="">
      <xdr:nvSpPr>
        <xdr:cNvPr id="91" name="n_4mainValue【図書館】&#10;有形固定資産減価償却率">
          <a:extLst>
            <a:ext uri="{FF2B5EF4-FFF2-40B4-BE49-F238E27FC236}">
              <a16:creationId xmlns:a16="http://schemas.microsoft.com/office/drawing/2014/main" id="{6DBE5B15-E77E-4B17-BAAC-1E60A8EDA79C}"/>
            </a:ext>
          </a:extLst>
        </xdr:cNvPr>
        <xdr:cNvSpPr txBox="1"/>
      </xdr:nvSpPr>
      <xdr:spPr>
        <a:xfrm>
          <a:off x="927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277DC63-6E52-4D19-A7A1-313A03CF91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AB2F7B7-3558-47C5-B8BE-44C2CBD59DD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C700F34-BED6-4DBE-AA3D-0C1CB7BEB53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8454A1B-62F5-4699-8E62-A750CEE31C9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AC34C27-1079-40A8-AF7E-EFF9E538665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572B2B2-B3FE-404B-94B2-9CD6A473CE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A0CBEB9-3E6C-4EA4-8F42-BB1170F101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9C237CC-4243-4A5B-A9A8-33AA6D95219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0A332A5-8249-41A5-BE1F-6C26EC22899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260B2AB-2677-484A-AAFD-F0137F7CEB6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80A9D5A-FB0A-4AA3-B238-6DEF1A53401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1249A83-E077-4D5C-9D68-4CFF83A6BD8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49FD6F2-C33A-4EDF-9DA1-AEF141D3889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A95490E5-C0DB-493B-A4AC-90E604D8A60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C378E2F-975F-452F-859F-AA94DE286C0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A99E55A1-74CE-451E-9E49-9BF2671AB52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CE29FD9-9F5C-415D-AA97-CBE8B567BD1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8709B97-2EFD-4FA8-99FC-99B997E9825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F81ECFC-A775-4D02-AFF2-97688A3BBDF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A3CA442-679D-49CE-869C-59D58360BE0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049FEA8-A1EB-44C3-9983-6F25DBD42B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8F56517-2C3E-4BF8-BDC5-DD745590910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91A4E3A-A5D5-4494-81A6-99EB03885C5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C2DF7F2A-06B3-4CA0-B7A3-7B2CF879798B}"/>
            </a:ext>
          </a:extLst>
        </xdr:cNvPr>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2B9858A4-C58B-4F70-829B-40D14E542F26}"/>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D96E6EF4-7456-4524-A99A-E5A3520AC5AF}"/>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a:extLst>
            <a:ext uri="{FF2B5EF4-FFF2-40B4-BE49-F238E27FC236}">
              <a16:creationId xmlns:a16="http://schemas.microsoft.com/office/drawing/2014/main" id="{CE051804-4536-4C8B-A8B7-BB593CE20834}"/>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a:extLst>
            <a:ext uri="{FF2B5EF4-FFF2-40B4-BE49-F238E27FC236}">
              <a16:creationId xmlns:a16="http://schemas.microsoft.com/office/drawing/2014/main" id="{6CBEAF14-BD05-4714-BC2A-E4725DB022C5}"/>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a:extLst>
            <a:ext uri="{FF2B5EF4-FFF2-40B4-BE49-F238E27FC236}">
              <a16:creationId xmlns:a16="http://schemas.microsoft.com/office/drawing/2014/main" id="{4E154E9B-C2DA-4EA9-9C99-E8AF3D909785}"/>
            </a:ext>
          </a:extLst>
        </xdr:cNvPr>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a:extLst>
            <a:ext uri="{FF2B5EF4-FFF2-40B4-BE49-F238E27FC236}">
              <a16:creationId xmlns:a16="http://schemas.microsoft.com/office/drawing/2014/main" id="{C8103CBD-C4EF-4015-8D04-CD5F661C1F91}"/>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794B0153-DC5F-4046-9075-83EF95A52D0A}"/>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a:extLst>
            <a:ext uri="{FF2B5EF4-FFF2-40B4-BE49-F238E27FC236}">
              <a16:creationId xmlns:a16="http://schemas.microsoft.com/office/drawing/2014/main" id="{4EB29281-3B87-443F-AFB9-A2CC064AE79E}"/>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5AFB0E3F-E486-45B3-9D0B-15D127AE1FBA}"/>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312EAA70-4257-402F-9710-C6F6109DF7BD}"/>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2D9D591-7605-4FBE-A39C-E8FD9A190E0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F10FB9E-B608-4017-801D-07D60C6F076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1D8EAA-7FE2-4442-AC96-20BE1E76A89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187B4D2-DD88-4D72-BCF7-02CEDF3ED98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C6ACA8E-FBBF-448F-98EF-C4DDC171331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a:extLst>
            <a:ext uri="{FF2B5EF4-FFF2-40B4-BE49-F238E27FC236}">
              <a16:creationId xmlns:a16="http://schemas.microsoft.com/office/drawing/2014/main" id="{A1D9D30B-A777-4E6E-9076-42A75612EE81}"/>
            </a:ext>
          </a:extLst>
        </xdr:cNvPr>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a:extLst>
            <a:ext uri="{FF2B5EF4-FFF2-40B4-BE49-F238E27FC236}">
              <a16:creationId xmlns:a16="http://schemas.microsoft.com/office/drawing/2014/main" id="{19EA2465-4685-477E-9627-C0C34E3E884D}"/>
            </a:ext>
          </a:extLst>
        </xdr:cNvPr>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a:extLst>
            <a:ext uri="{FF2B5EF4-FFF2-40B4-BE49-F238E27FC236}">
              <a16:creationId xmlns:a16="http://schemas.microsoft.com/office/drawing/2014/main" id="{54A50D9D-878E-4D55-873B-6C4ECDAEB32F}"/>
            </a:ext>
          </a:extLst>
        </xdr:cNvPr>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34" name="直線コネクタ 133">
          <a:extLst>
            <a:ext uri="{FF2B5EF4-FFF2-40B4-BE49-F238E27FC236}">
              <a16:creationId xmlns:a16="http://schemas.microsoft.com/office/drawing/2014/main" id="{0E9B259A-0E71-4269-BF95-096E7959C9C8}"/>
            </a:ext>
          </a:extLst>
        </xdr:cNvPr>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a:extLst>
            <a:ext uri="{FF2B5EF4-FFF2-40B4-BE49-F238E27FC236}">
              <a16:creationId xmlns:a16="http://schemas.microsoft.com/office/drawing/2014/main" id="{B1FC6516-F0C2-4DC7-B4BF-5C1DC0F6B6F7}"/>
            </a:ext>
          </a:extLst>
        </xdr:cNvPr>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6" name="直線コネクタ 135">
          <a:extLst>
            <a:ext uri="{FF2B5EF4-FFF2-40B4-BE49-F238E27FC236}">
              <a16:creationId xmlns:a16="http://schemas.microsoft.com/office/drawing/2014/main" id="{6A427D27-9B08-451D-97E8-FD2D0D8E091C}"/>
            </a:ext>
          </a:extLst>
        </xdr:cNvPr>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a:extLst>
            <a:ext uri="{FF2B5EF4-FFF2-40B4-BE49-F238E27FC236}">
              <a16:creationId xmlns:a16="http://schemas.microsoft.com/office/drawing/2014/main" id="{47C54701-A82A-4DAE-9288-CBFAABF5EF2B}"/>
            </a:ext>
          </a:extLst>
        </xdr:cNvPr>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a:extLst>
            <a:ext uri="{FF2B5EF4-FFF2-40B4-BE49-F238E27FC236}">
              <a16:creationId xmlns:a16="http://schemas.microsoft.com/office/drawing/2014/main" id="{CB14D70E-07CF-4AC5-837E-59573E2B7DAF}"/>
            </a:ext>
          </a:extLst>
        </xdr:cNvPr>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id="{B65A32D4-390E-495C-992E-C72971296769}"/>
            </a:ext>
          </a:extLst>
        </xdr:cNvPr>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id="{70BA5A01-97CE-409E-8328-2707813A452D}"/>
            </a:ext>
          </a:extLst>
        </xdr:cNvPr>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a:extLst>
            <a:ext uri="{FF2B5EF4-FFF2-40B4-BE49-F238E27FC236}">
              <a16:creationId xmlns:a16="http://schemas.microsoft.com/office/drawing/2014/main" id="{75627256-6442-4629-8670-1247DBB84F36}"/>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a:extLst>
            <a:ext uri="{FF2B5EF4-FFF2-40B4-BE49-F238E27FC236}">
              <a16:creationId xmlns:a16="http://schemas.microsoft.com/office/drawing/2014/main" id="{7E37CAF5-F3A4-4D33-830F-CE7C1A091878}"/>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a:extLst>
            <a:ext uri="{FF2B5EF4-FFF2-40B4-BE49-F238E27FC236}">
              <a16:creationId xmlns:a16="http://schemas.microsoft.com/office/drawing/2014/main" id="{E78D98F3-CFA7-41B8-8C78-827F2D9E9647}"/>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a:extLst>
            <a:ext uri="{FF2B5EF4-FFF2-40B4-BE49-F238E27FC236}">
              <a16:creationId xmlns:a16="http://schemas.microsoft.com/office/drawing/2014/main" id="{09D8F1D2-6E80-4F21-A16C-AF962296D7DB}"/>
            </a:ext>
          </a:extLst>
        </xdr:cNvPr>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5" name="n_1mainValue【図書館】&#10;一人当たり面積">
          <a:extLst>
            <a:ext uri="{FF2B5EF4-FFF2-40B4-BE49-F238E27FC236}">
              <a16:creationId xmlns:a16="http://schemas.microsoft.com/office/drawing/2014/main" id="{D5F58B96-29F9-4F6F-BCD0-064F5DE0EC44}"/>
            </a:ext>
          </a:extLst>
        </xdr:cNvPr>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6" name="n_2mainValue【図書館】&#10;一人当たり面積">
          <a:extLst>
            <a:ext uri="{FF2B5EF4-FFF2-40B4-BE49-F238E27FC236}">
              <a16:creationId xmlns:a16="http://schemas.microsoft.com/office/drawing/2014/main" id="{C2F61A1A-2848-44C4-9AE8-16870D883402}"/>
            </a:ext>
          </a:extLst>
        </xdr:cNvPr>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a:extLst>
            <a:ext uri="{FF2B5EF4-FFF2-40B4-BE49-F238E27FC236}">
              <a16:creationId xmlns:a16="http://schemas.microsoft.com/office/drawing/2014/main" id="{048C502D-F9B5-4CD8-929D-E552DAFBBA42}"/>
            </a:ext>
          </a:extLst>
        </xdr:cNvPr>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a:extLst>
            <a:ext uri="{FF2B5EF4-FFF2-40B4-BE49-F238E27FC236}">
              <a16:creationId xmlns:a16="http://schemas.microsoft.com/office/drawing/2014/main" id="{AA323BD1-DD42-4921-9DDD-B3E486BB63B4}"/>
            </a:ext>
          </a:extLst>
        </xdr:cNvPr>
        <xdr:cNvSpPr txBox="1"/>
      </xdr:nvSpPr>
      <xdr:spPr>
        <a:xfrm>
          <a:off x="6737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094E3A6-AEF7-4E3E-8F3D-2D896143A6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2DE0EEB-9059-4B81-B3DB-BF9B164692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BEB76D1-797B-4C9A-AB24-652FA99F4B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3E9981F-F5BE-4034-B04F-494EF63822C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1F8A4DC-55B6-4629-A07F-C6F20A00D75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16E0E8A-34DA-4110-B8B8-EC4376185BD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9674578-E354-4253-A878-225205FB6E7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3EF67B9-8DB9-428E-8C4B-A054F41669C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485FE46-F62E-4158-9BB0-341F5F216FB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BFFD085-3B83-4330-A12B-1B308E91987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C42579C-22FA-4965-B79E-4E7DCD1EE74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1085310E-43E8-435E-883E-1ABB69DEF4A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83EF4AD9-6130-4C5E-99B5-F73A0A3B469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82FA7CB-46D5-4868-B5AA-C684D067A14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7DDD657E-9883-46BD-B5C0-634E93610E9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D74B2712-8AF9-4194-95F7-039003A9D1F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34D6AF05-B72A-4A40-9E74-F0B652F3C39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3C82ACC6-41DC-4B40-9F1D-4AE1851800C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190440D3-126B-4405-A2C4-0CE15CCC233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67C9B55A-64F6-4055-9907-E1B4120E9FA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EB810FE1-AEE8-4381-9E36-A243CE488FD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F554D0F-66DD-4D1C-92A3-F03F2D9BEA3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7F6324C5-CABD-403F-AA0B-AD3522831D5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4A27576B-1AFE-405C-B892-911CFC48722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a:extLst>
            <a:ext uri="{FF2B5EF4-FFF2-40B4-BE49-F238E27FC236}">
              <a16:creationId xmlns:a16="http://schemas.microsoft.com/office/drawing/2014/main" id="{A53FE00A-9428-4B66-BF61-3496238E0284}"/>
            </a:ext>
          </a:extLst>
        </xdr:cNvPr>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606D4F6-7A5B-41EE-BF4D-D1E6BD8E692F}"/>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a:extLst>
            <a:ext uri="{FF2B5EF4-FFF2-40B4-BE49-F238E27FC236}">
              <a16:creationId xmlns:a16="http://schemas.microsoft.com/office/drawing/2014/main" id="{18A1AF13-47AC-4017-91E3-D2F43E631436}"/>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557491C7-D324-420A-9500-B73AD7447E3B}"/>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431C8C43-3567-40A3-8AF2-9E1AE6C0D073}"/>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6A0F7ACD-EF54-4541-8605-80E2A9DF156F}"/>
            </a:ext>
          </a:extLst>
        </xdr:cNvPr>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a:extLst>
            <a:ext uri="{FF2B5EF4-FFF2-40B4-BE49-F238E27FC236}">
              <a16:creationId xmlns:a16="http://schemas.microsoft.com/office/drawing/2014/main" id="{F8B21DB6-9BD5-48A4-8864-B7529A1F82EB}"/>
            </a:ext>
          </a:extLst>
        </xdr:cNvPr>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id="{9F4A00C7-1CEB-41F7-B066-E74A9247126C}"/>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a:extLst>
            <a:ext uri="{FF2B5EF4-FFF2-40B4-BE49-F238E27FC236}">
              <a16:creationId xmlns:a16="http://schemas.microsoft.com/office/drawing/2014/main" id="{1693C034-FBAA-4512-86D8-94386C6AC812}"/>
            </a:ext>
          </a:extLst>
        </xdr:cNvPr>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a:extLst>
            <a:ext uri="{FF2B5EF4-FFF2-40B4-BE49-F238E27FC236}">
              <a16:creationId xmlns:a16="http://schemas.microsoft.com/office/drawing/2014/main" id="{CB8E886C-4253-4704-B629-55635BB22FF8}"/>
            </a:ext>
          </a:extLst>
        </xdr:cNvPr>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a:extLst>
            <a:ext uri="{FF2B5EF4-FFF2-40B4-BE49-F238E27FC236}">
              <a16:creationId xmlns:a16="http://schemas.microsoft.com/office/drawing/2014/main" id="{2CC7CA96-AFCD-483D-943D-28C1F7801482}"/>
            </a:ext>
          </a:extLst>
        </xdr:cNvPr>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DCB21E1-85A0-465E-8035-8FED2FC90C5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F1A2B64-65BC-4595-97F1-C98F8D4D3E5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7AED746-0EEA-4111-B9D9-E0DBE4B2983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638F1CA-185E-49B4-87FC-02D1DABB28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ABE9CD1-9A29-4F62-A882-80BCF950FD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xdr:rowOff>
    </xdr:from>
    <xdr:to>
      <xdr:col>24</xdr:col>
      <xdr:colOff>114300</xdr:colOff>
      <xdr:row>60</xdr:row>
      <xdr:rowOff>111760</xdr:rowOff>
    </xdr:to>
    <xdr:sp macro="" textlink="">
      <xdr:nvSpPr>
        <xdr:cNvPr id="189" name="楕円 188">
          <a:extLst>
            <a:ext uri="{FF2B5EF4-FFF2-40B4-BE49-F238E27FC236}">
              <a16:creationId xmlns:a16="http://schemas.microsoft.com/office/drawing/2014/main" id="{716740F2-5ED6-418B-991F-06F47E14204E}"/>
            </a:ext>
          </a:extLst>
        </xdr:cNvPr>
        <xdr:cNvSpPr/>
      </xdr:nvSpPr>
      <xdr:spPr>
        <a:xfrm>
          <a:off x="4584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160037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D57E80-46AD-4FBA-9240-BF33C2673342}"/>
            </a:ext>
          </a:extLst>
        </xdr:cNvPr>
        <xdr:cNvSpPr txBox="1"/>
      </xdr:nvSpPr>
      <xdr:spPr>
        <a:xfrm>
          <a:off x="4673600"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91" name="楕円 190">
          <a:extLst>
            <a:ext uri="{FF2B5EF4-FFF2-40B4-BE49-F238E27FC236}">
              <a16:creationId xmlns:a16="http://schemas.microsoft.com/office/drawing/2014/main" id="{91B75927-2EB1-4DD4-BCBC-9BD3E01ED780}"/>
            </a:ext>
          </a:extLst>
        </xdr:cNvPr>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xdr:rowOff>
    </xdr:from>
    <xdr:to>
      <xdr:col>24</xdr:col>
      <xdr:colOff>63500</xdr:colOff>
      <xdr:row>60</xdr:row>
      <xdr:rowOff>60960</xdr:rowOff>
    </xdr:to>
    <xdr:cxnSp macro="">
      <xdr:nvCxnSpPr>
        <xdr:cNvPr id="192" name="直線コネクタ 191">
          <a:extLst>
            <a:ext uri="{FF2B5EF4-FFF2-40B4-BE49-F238E27FC236}">
              <a16:creationId xmlns:a16="http://schemas.microsoft.com/office/drawing/2014/main" id="{196B6381-1D0E-4260-B548-AE95A21747AC}"/>
            </a:ext>
          </a:extLst>
        </xdr:cNvPr>
        <xdr:cNvCxnSpPr/>
      </xdr:nvCxnSpPr>
      <xdr:spPr>
        <a:xfrm>
          <a:off x="3797300" y="10294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95885</xdr:rowOff>
    </xdr:from>
    <xdr:to>
      <xdr:col>15</xdr:col>
      <xdr:colOff>101600</xdr:colOff>
      <xdr:row>60</xdr:row>
      <xdr:rowOff>26035</xdr:rowOff>
    </xdr:to>
    <xdr:sp macro="" textlink="">
      <xdr:nvSpPr>
        <xdr:cNvPr id="193" name="楕円 192">
          <a:extLst>
            <a:ext uri="{FF2B5EF4-FFF2-40B4-BE49-F238E27FC236}">
              <a16:creationId xmlns:a16="http://schemas.microsoft.com/office/drawing/2014/main" id="{0A87AF38-9464-43CD-A7DA-1B303305CBF8}"/>
            </a:ext>
          </a:extLst>
        </xdr:cNvPr>
        <xdr:cNvSpPr/>
      </xdr:nvSpPr>
      <xdr:spPr>
        <a:xfrm>
          <a:off x="2857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146685</xdr:rowOff>
    </xdr:from>
    <xdr:to>
      <xdr:col>19</xdr:col>
      <xdr:colOff>177800</xdr:colOff>
      <xdr:row>60</xdr:row>
      <xdr:rowOff>7620</xdr:rowOff>
    </xdr:to>
    <xdr:cxnSp macro="">
      <xdr:nvCxnSpPr>
        <xdr:cNvPr id="194" name="直線コネクタ 193">
          <a:extLst>
            <a:ext uri="{FF2B5EF4-FFF2-40B4-BE49-F238E27FC236}">
              <a16:creationId xmlns:a16="http://schemas.microsoft.com/office/drawing/2014/main" id="{13A5E22D-742C-4143-8770-7E3AA582281B}"/>
            </a:ext>
          </a:extLst>
        </xdr:cNvPr>
        <xdr:cNvCxnSpPr/>
      </xdr:nvCxnSpPr>
      <xdr:spPr>
        <a:xfrm>
          <a:off x="2908300" y="102622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19685</xdr:rowOff>
    </xdr:from>
    <xdr:to>
      <xdr:col>10</xdr:col>
      <xdr:colOff>165100</xdr:colOff>
      <xdr:row>59</xdr:row>
      <xdr:rowOff>121285</xdr:rowOff>
    </xdr:to>
    <xdr:sp macro="" textlink="">
      <xdr:nvSpPr>
        <xdr:cNvPr id="195" name="楕円 194">
          <a:extLst>
            <a:ext uri="{FF2B5EF4-FFF2-40B4-BE49-F238E27FC236}">
              <a16:creationId xmlns:a16="http://schemas.microsoft.com/office/drawing/2014/main" id="{FEFC6D52-76A7-4BDF-BD58-75D1368F27FA}"/>
            </a:ext>
          </a:extLst>
        </xdr:cNvPr>
        <xdr:cNvSpPr/>
      </xdr:nvSpPr>
      <xdr:spPr>
        <a:xfrm>
          <a:off x="1968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70485</xdr:rowOff>
    </xdr:from>
    <xdr:to>
      <xdr:col>15</xdr:col>
      <xdr:colOff>50800</xdr:colOff>
      <xdr:row>59</xdr:row>
      <xdr:rowOff>146685</xdr:rowOff>
    </xdr:to>
    <xdr:cxnSp macro="">
      <xdr:nvCxnSpPr>
        <xdr:cNvPr id="196" name="直線コネクタ 195">
          <a:extLst>
            <a:ext uri="{FF2B5EF4-FFF2-40B4-BE49-F238E27FC236}">
              <a16:creationId xmlns:a16="http://schemas.microsoft.com/office/drawing/2014/main" id="{3FD9CE0D-05DB-4408-ABB8-918C56674372}"/>
            </a:ext>
          </a:extLst>
        </xdr:cNvPr>
        <xdr:cNvCxnSpPr/>
      </xdr:nvCxnSpPr>
      <xdr:spPr>
        <a:xfrm>
          <a:off x="2019300" y="1018603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116840</xdr:rowOff>
    </xdr:from>
    <xdr:to>
      <xdr:col>6</xdr:col>
      <xdr:colOff>38100</xdr:colOff>
      <xdr:row>60</xdr:row>
      <xdr:rowOff>46990</xdr:rowOff>
    </xdr:to>
    <xdr:sp macro="" textlink="">
      <xdr:nvSpPr>
        <xdr:cNvPr id="197" name="楕円 196">
          <a:extLst>
            <a:ext uri="{FF2B5EF4-FFF2-40B4-BE49-F238E27FC236}">
              <a16:creationId xmlns:a16="http://schemas.microsoft.com/office/drawing/2014/main" id="{CA5868D6-E182-4CEE-A425-AA7C1F7A34B3}"/>
            </a:ext>
          </a:extLst>
        </xdr:cNvPr>
        <xdr:cNvSpPr/>
      </xdr:nvSpPr>
      <xdr:spPr>
        <a:xfrm>
          <a:off x="1079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70485</xdr:rowOff>
    </xdr:from>
    <xdr:to>
      <xdr:col>10</xdr:col>
      <xdr:colOff>114300</xdr:colOff>
      <xdr:row>59</xdr:row>
      <xdr:rowOff>167640</xdr:rowOff>
    </xdr:to>
    <xdr:cxnSp macro="">
      <xdr:nvCxnSpPr>
        <xdr:cNvPr id="198" name="直線コネクタ 197">
          <a:extLst>
            <a:ext uri="{FF2B5EF4-FFF2-40B4-BE49-F238E27FC236}">
              <a16:creationId xmlns:a16="http://schemas.microsoft.com/office/drawing/2014/main" id="{07098DA7-2F36-4609-B3CB-142016EC3DC0}"/>
            </a:ext>
          </a:extLst>
        </xdr:cNvPr>
        <xdr:cNvCxnSpPr/>
      </xdr:nvCxnSpPr>
      <xdr:spPr>
        <a:xfrm flipV="1">
          <a:off x="1130300" y="1018603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a:extLst>
            <a:ext uri="{FF2B5EF4-FFF2-40B4-BE49-F238E27FC236}">
              <a16:creationId xmlns:a16="http://schemas.microsoft.com/office/drawing/2014/main" id="{661A23AE-051F-43F1-A8CC-2695F21D5CD4}"/>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200" name="n_2aveValue【体育館・プール】&#10;有形固定資産減価償却率">
          <a:extLst>
            <a:ext uri="{FF2B5EF4-FFF2-40B4-BE49-F238E27FC236}">
              <a16:creationId xmlns:a16="http://schemas.microsoft.com/office/drawing/2014/main" id="{B3D852F4-02A9-4695-9381-DA94205AF999}"/>
            </a:ext>
          </a:extLst>
        </xdr:cNvPr>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1" name="n_3aveValue【体育館・プール】&#10;有形固定資産減価償却率">
          <a:extLst>
            <a:ext uri="{FF2B5EF4-FFF2-40B4-BE49-F238E27FC236}">
              <a16:creationId xmlns:a16="http://schemas.microsoft.com/office/drawing/2014/main" id="{638D9A06-FD1A-45C4-B18D-F195693F5DFF}"/>
            </a:ext>
          </a:extLst>
        </xdr:cNvPr>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a:extLst>
            <a:ext uri="{FF2B5EF4-FFF2-40B4-BE49-F238E27FC236}">
              <a16:creationId xmlns:a16="http://schemas.microsoft.com/office/drawing/2014/main" id="{2870832F-C443-4FA7-A5E6-B49195CAB35B}"/>
            </a:ext>
          </a:extLst>
        </xdr:cNvPr>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49547</xdr:rowOff>
    </xdr:from>
    <xdr:ext cx="405111" cy="259045"/>
    <xdr:sp macro="" textlink="">
      <xdr:nvSpPr>
        <xdr:cNvPr id="203" name="n_1mainValue【体育館・プール】&#10;有形固定資産減価償却率">
          <a:extLst>
            <a:ext uri="{FF2B5EF4-FFF2-40B4-BE49-F238E27FC236}">
              <a16:creationId xmlns:a16="http://schemas.microsoft.com/office/drawing/2014/main" id="{5393A99D-C086-4E28-85E4-E6BDADB3B13D}"/>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42562</xdr:rowOff>
    </xdr:from>
    <xdr:ext cx="405111" cy="259045"/>
    <xdr:sp macro="" textlink="">
      <xdr:nvSpPr>
        <xdr:cNvPr id="204" name="n_2mainValue【体育館・プール】&#10;有形固定資産減価償却率">
          <a:extLst>
            <a:ext uri="{FF2B5EF4-FFF2-40B4-BE49-F238E27FC236}">
              <a16:creationId xmlns:a16="http://schemas.microsoft.com/office/drawing/2014/main" id="{F297F30B-5E7A-42BD-8C4B-A2FC11187400}"/>
            </a:ext>
          </a:extLst>
        </xdr:cNvPr>
        <xdr:cNvSpPr txBox="1"/>
      </xdr:nvSpPr>
      <xdr:spPr>
        <a:xfrm>
          <a:off x="2705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137812</xdr:rowOff>
    </xdr:from>
    <xdr:ext cx="405111" cy="259045"/>
    <xdr:sp macro="" textlink="">
      <xdr:nvSpPr>
        <xdr:cNvPr id="205" name="n_3mainValue【体育館・プール】&#10;有形固定資産減価償却率">
          <a:extLst>
            <a:ext uri="{FF2B5EF4-FFF2-40B4-BE49-F238E27FC236}">
              <a16:creationId xmlns:a16="http://schemas.microsoft.com/office/drawing/2014/main" id="{704DCBA8-99D2-4FB3-AD91-6DC0BB510861}"/>
            </a:ext>
          </a:extLst>
        </xdr:cNvPr>
        <xdr:cNvSpPr txBox="1"/>
      </xdr:nvSpPr>
      <xdr:spPr>
        <a:xfrm>
          <a:off x="1816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38117</xdr:rowOff>
    </xdr:from>
    <xdr:ext cx="405111" cy="259045"/>
    <xdr:sp macro="" textlink="">
      <xdr:nvSpPr>
        <xdr:cNvPr id="206" name="n_4mainValue【体育館・プール】&#10;有形固定資産減価償却率">
          <a:extLst>
            <a:ext uri="{FF2B5EF4-FFF2-40B4-BE49-F238E27FC236}">
              <a16:creationId xmlns:a16="http://schemas.microsoft.com/office/drawing/2014/main" id="{F4E67299-A19B-4FD9-A364-DD8BBBEC3726}"/>
            </a:ext>
          </a:extLst>
        </xdr:cNvPr>
        <xdr:cNvSpPr txBox="1"/>
      </xdr:nvSpPr>
      <xdr:spPr>
        <a:xfrm>
          <a:off x="927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58BFCC1-E8E4-435E-A638-1BFE4DB1A40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F0DCD78-8B04-49EA-BAA3-6979BF7D01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1E6C038-0E1B-42FC-94DF-55ED1695E6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76D0CBD-8EE7-4DCF-A854-558288A6D58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B4AA677-2BC3-452A-B0AA-4F59002022F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9974E15-C982-4C27-AFA8-29AD98B31A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6F0748F-F2A8-427D-AAA8-98693604549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CFAA0BE-D11E-4E02-8873-4AC437A5FEA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BED5008-2D9A-4F24-9E78-6C5C524BDB8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E230159-A9E1-4366-9F1A-C42EBD0D5A4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6C9C038E-71C7-4F81-993A-56B59C5DE8B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1C1AD3C7-7ABA-4A1C-A815-0657CA9DC5B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F6907AB-2492-40B8-A782-C77499AFF9A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FB5BF48F-1CDF-4BDC-B001-B6D4E2BBD60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8E251598-D717-4354-B3E3-B1F5E4D6BDB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C7FE0654-E493-42CA-B090-E7678333DC4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32CAC712-10EC-4BFF-A322-D3BEE0D6029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3390E5A1-3CDA-4BD2-A4A3-53E95B2DA45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EB0D922E-58E0-4BBF-9C7E-282F9AEC30C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B7D28047-ACF0-4AE8-9739-7DEA087646C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BEAA7641-F4B5-4AF6-8CBC-CBAEB0D55C0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2F0913AF-EE3A-4551-8397-C793EB0A34F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4D597D91-6B66-47E4-B604-B76A86B2E4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a:extLst>
            <a:ext uri="{FF2B5EF4-FFF2-40B4-BE49-F238E27FC236}">
              <a16:creationId xmlns:a16="http://schemas.microsoft.com/office/drawing/2014/main" id="{D1ED826B-C5CB-4C26-86FC-D0E32FA099E6}"/>
            </a:ext>
          </a:extLst>
        </xdr:cNvPr>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a:extLst>
            <a:ext uri="{FF2B5EF4-FFF2-40B4-BE49-F238E27FC236}">
              <a16:creationId xmlns:a16="http://schemas.microsoft.com/office/drawing/2014/main" id="{8E60DC89-7362-4C32-8827-AB42DA31F658}"/>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a:extLst>
            <a:ext uri="{FF2B5EF4-FFF2-40B4-BE49-F238E27FC236}">
              <a16:creationId xmlns:a16="http://schemas.microsoft.com/office/drawing/2014/main" id="{C87FA4E4-5413-422D-992D-9D97273135B5}"/>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a:extLst>
            <a:ext uri="{FF2B5EF4-FFF2-40B4-BE49-F238E27FC236}">
              <a16:creationId xmlns:a16="http://schemas.microsoft.com/office/drawing/2014/main" id="{FD852ECE-7E29-4ED1-AF67-CC1F09663162}"/>
            </a:ext>
          </a:extLst>
        </xdr:cNvPr>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a:extLst>
            <a:ext uri="{FF2B5EF4-FFF2-40B4-BE49-F238E27FC236}">
              <a16:creationId xmlns:a16="http://schemas.microsoft.com/office/drawing/2014/main" id="{A6814A34-110E-4721-A8F3-E9ADC2BD6261}"/>
            </a:ext>
          </a:extLst>
        </xdr:cNvPr>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a:extLst>
            <a:ext uri="{FF2B5EF4-FFF2-40B4-BE49-F238E27FC236}">
              <a16:creationId xmlns:a16="http://schemas.microsoft.com/office/drawing/2014/main" id="{20B58B4F-1693-40AB-99CF-4A972D96B6EB}"/>
            </a:ext>
          </a:extLst>
        </xdr:cNvPr>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a:extLst>
            <a:ext uri="{FF2B5EF4-FFF2-40B4-BE49-F238E27FC236}">
              <a16:creationId xmlns:a16="http://schemas.microsoft.com/office/drawing/2014/main" id="{02A06E8C-A806-4DEE-8A20-F26CEDCE4472}"/>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a:extLst>
            <a:ext uri="{FF2B5EF4-FFF2-40B4-BE49-F238E27FC236}">
              <a16:creationId xmlns:a16="http://schemas.microsoft.com/office/drawing/2014/main" id="{0C1CEBCA-7A3A-430A-9498-54B38FE3F593}"/>
            </a:ext>
          </a:extLst>
        </xdr:cNvPr>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a:extLst>
            <a:ext uri="{FF2B5EF4-FFF2-40B4-BE49-F238E27FC236}">
              <a16:creationId xmlns:a16="http://schemas.microsoft.com/office/drawing/2014/main" id="{AB7EE899-DF6B-4A69-91FB-F7A5BB690716}"/>
            </a:ext>
          </a:extLst>
        </xdr:cNvPr>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a:extLst>
            <a:ext uri="{FF2B5EF4-FFF2-40B4-BE49-F238E27FC236}">
              <a16:creationId xmlns:a16="http://schemas.microsoft.com/office/drawing/2014/main" id="{C26747BF-8AF2-4674-AF63-A46FE4615F9B}"/>
            </a:ext>
          </a:extLst>
        </xdr:cNvPr>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a:extLst>
            <a:ext uri="{FF2B5EF4-FFF2-40B4-BE49-F238E27FC236}">
              <a16:creationId xmlns:a16="http://schemas.microsoft.com/office/drawing/2014/main" id="{EF8496E2-1FE7-4F30-9386-4C6F9CD290C6}"/>
            </a:ext>
          </a:extLst>
        </xdr:cNvPr>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F29D239-6B04-42BD-919C-CC3C8A1DC5D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0B92099-503D-437A-BA67-C0CCE67AAD1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3C71345-A809-47D5-A4CA-232BE408524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383ED14-2A3A-4C63-B264-7D5E77B857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1D4828A-B761-4645-B46A-1CEBFE007D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46" name="楕円 245">
          <a:extLst>
            <a:ext uri="{FF2B5EF4-FFF2-40B4-BE49-F238E27FC236}">
              <a16:creationId xmlns:a16="http://schemas.microsoft.com/office/drawing/2014/main" id="{5BF8E59F-D630-4612-9624-1EE87B7C3B69}"/>
            </a:ext>
          </a:extLst>
        </xdr:cNvPr>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138447</xdr:rowOff>
    </xdr:from>
    <xdr:ext cx="469744" cy="259045"/>
    <xdr:sp macro="" textlink="">
      <xdr:nvSpPr>
        <xdr:cNvPr id="247" name="【体育館・プール】&#10;一人当たり面積該当値テキスト">
          <a:extLst>
            <a:ext uri="{FF2B5EF4-FFF2-40B4-BE49-F238E27FC236}">
              <a16:creationId xmlns:a16="http://schemas.microsoft.com/office/drawing/2014/main" id="{BD6D86B5-15D4-44BF-93BA-030871FF9513}"/>
            </a:ext>
          </a:extLst>
        </xdr:cNvPr>
        <xdr:cNvSpPr txBox="1"/>
      </xdr:nvSpPr>
      <xdr:spPr>
        <a:xfrm>
          <a:off x="10515600" y="105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48" name="楕円 247">
          <a:extLst>
            <a:ext uri="{FF2B5EF4-FFF2-40B4-BE49-F238E27FC236}">
              <a16:creationId xmlns:a16="http://schemas.microsoft.com/office/drawing/2014/main" id="{57F16DF0-ABBD-4127-8C91-8996D517EB7D}"/>
            </a:ext>
          </a:extLst>
        </xdr:cNvPr>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102870</xdr:rowOff>
    </xdr:to>
    <xdr:cxnSp macro="">
      <xdr:nvCxnSpPr>
        <xdr:cNvPr id="249" name="直線コネクタ 248">
          <a:extLst>
            <a:ext uri="{FF2B5EF4-FFF2-40B4-BE49-F238E27FC236}">
              <a16:creationId xmlns:a16="http://schemas.microsoft.com/office/drawing/2014/main" id="{739D08BC-5AA0-46D1-B947-C8320836E359}"/>
            </a:ext>
          </a:extLst>
        </xdr:cNvPr>
        <xdr:cNvCxnSpPr/>
      </xdr:nvCxnSpPr>
      <xdr:spPr>
        <a:xfrm>
          <a:off x="9639300" y="1073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50" name="楕円 249">
          <a:extLst>
            <a:ext uri="{FF2B5EF4-FFF2-40B4-BE49-F238E27FC236}">
              <a16:creationId xmlns:a16="http://schemas.microsoft.com/office/drawing/2014/main" id="{E236D520-EE85-4DDC-BAA0-AFD246F60F5D}"/>
            </a:ext>
          </a:extLst>
        </xdr:cNvPr>
        <xdr:cNvSpPr/>
      </xdr:nvSpPr>
      <xdr:spPr>
        <a:xfrm>
          <a:off x="869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102870</xdr:rowOff>
    </xdr:to>
    <xdr:cxnSp macro="">
      <xdr:nvCxnSpPr>
        <xdr:cNvPr id="251" name="直線コネクタ 250">
          <a:extLst>
            <a:ext uri="{FF2B5EF4-FFF2-40B4-BE49-F238E27FC236}">
              <a16:creationId xmlns:a16="http://schemas.microsoft.com/office/drawing/2014/main" id="{CC3C126C-849B-4737-A434-D73AB6DB0EDE}"/>
            </a:ext>
          </a:extLst>
        </xdr:cNvPr>
        <xdr:cNvCxnSpPr/>
      </xdr:nvCxnSpPr>
      <xdr:spPr>
        <a:xfrm>
          <a:off x="8750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52" name="楕円 251">
          <a:extLst>
            <a:ext uri="{FF2B5EF4-FFF2-40B4-BE49-F238E27FC236}">
              <a16:creationId xmlns:a16="http://schemas.microsoft.com/office/drawing/2014/main" id="{AC143893-0C73-4693-8A95-A7BF44E3C59E}"/>
            </a:ext>
          </a:extLst>
        </xdr:cNvPr>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102870</xdr:rowOff>
    </xdr:from>
    <xdr:to>
      <xdr:col>45</xdr:col>
      <xdr:colOff>177800</xdr:colOff>
      <xdr:row>62</xdr:row>
      <xdr:rowOff>106680</xdr:rowOff>
    </xdr:to>
    <xdr:cxnSp macro="">
      <xdr:nvCxnSpPr>
        <xdr:cNvPr id="253" name="直線コネクタ 252">
          <a:extLst>
            <a:ext uri="{FF2B5EF4-FFF2-40B4-BE49-F238E27FC236}">
              <a16:creationId xmlns:a16="http://schemas.microsoft.com/office/drawing/2014/main" id="{8D749CC5-1FC8-44A1-A9A9-DDF13B907DB0}"/>
            </a:ext>
          </a:extLst>
        </xdr:cNvPr>
        <xdr:cNvCxnSpPr/>
      </xdr:nvCxnSpPr>
      <xdr:spPr>
        <a:xfrm flipV="1">
          <a:off x="7861300" y="1073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55880</xdr:rowOff>
    </xdr:from>
    <xdr:to>
      <xdr:col>36</xdr:col>
      <xdr:colOff>165100</xdr:colOff>
      <xdr:row>62</xdr:row>
      <xdr:rowOff>157480</xdr:rowOff>
    </xdr:to>
    <xdr:sp macro="" textlink="">
      <xdr:nvSpPr>
        <xdr:cNvPr id="254" name="楕円 253">
          <a:extLst>
            <a:ext uri="{FF2B5EF4-FFF2-40B4-BE49-F238E27FC236}">
              <a16:creationId xmlns:a16="http://schemas.microsoft.com/office/drawing/2014/main" id="{B700B315-A597-4728-935C-267F7D51D9A5}"/>
            </a:ext>
          </a:extLst>
        </xdr:cNvPr>
        <xdr:cNvSpPr/>
      </xdr:nvSpPr>
      <xdr:spPr>
        <a:xfrm>
          <a:off x="6921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106680</xdr:rowOff>
    </xdr:from>
    <xdr:to>
      <xdr:col>41</xdr:col>
      <xdr:colOff>50800</xdr:colOff>
      <xdr:row>62</xdr:row>
      <xdr:rowOff>106680</xdr:rowOff>
    </xdr:to>
    <xdr:cxnSp macro="">
      <xdr:nvCxnSpPr>
        <xdr:cNvPr id="255" name="直線コネクタ 254">
          <a:extLst>
            <a:ext uri="{FF2B5EF4-FFF2-40B4-BE49-F238E27FC236}">
              <a16:creationId xmlns:a16="http://schemas.microsoft.com/office/drawing/2014/main" id="{29EFEB2E-6C10-4274-8BFD-8A6C1AA81759}"/>
            </a:ext>
          </a:extLst>
        </xdr:cNvPr>
        <xdr:cNvCxnSpPr/>
      </xdr:nvCxnSpPr>
      <xdr:spPr>
        <a:xfrm>
          <a:off x="6972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a:extLst>
            <a:ext uri="{FF2B5EF4-FFF2-40B4-BE49-F238E27FC236}">
              <a16:creationId xmlns:a16="http://schemas.microsoft.com/office/drawing/2014/main" id="{2E0EA67C-13CC-4C7F-B0F3-D88E906474BC}"/>
            </a:ext>
          </a:extLst>
        </xdr:cNvPr>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id="{3883B6E2-E990-40D1-9BA8-4B4849946221}"/>
            </a:ext>
          </a:extLst>
        </xdr:cNvPr>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a:extLst>
            <a:ext uri="{FF2B5EF4-FFF2-40B4-BE49-F238E27FC236}">
              <a16:creationId xmlns:a16="http://schemas.microsoft.com/office/drawing/2014/main" id="{888DA439-4416-4001-9DC6-1C382DF918FF}"/>
            </a:ext>
          </a:extLst>
        </xdr:cNvPr>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a:extLst>
            <a:ext uri="{FF2B5EF4-FFF2-40B4-BE49-F238E27FC236}">
              <a16:creationId xmlns:a16="http://schemas.microsoft.com/office/drawing/2014/main" id="{08CF31CB-FADE-473D-B964-467C0955A9D7}"/>
            </a:ext>
          </a:extLst>
        </xdr:cNvPr>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60" name="n_1mainValue【体育館・プール】&#10;一人当たり面積">
          <a:extLst>
            <a:ext uri="{FF2B5EF4-FFF2-40B4-BE49-F238E27FC236}">
              <a16:creationId xmlns:a16="http://schemas.microsoft.com/office/drawing/2014/main" id="{AA992115-6A94-4297-AA40-82BE7CA07657}"/>
            </a:ext>
          </a:extLst>
        </xdr:cNvPr>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61" name="n_2mainValue【体育館・プール】&#10;一人当たり面積">
          <a:extLst>
            <a:ext uri="{FF2B5EF4-FFF2-40B4-BE49-F238E27FC236}">
              <a16:creationId xmlns:a16="http://schemas.microsoft.com/office/drawing/2014/main" id="{C0834500-7830-41D3-95A8-76A59B1D81FD}"/>
            </a:ext>
          </a:extLst>
        </xdr:cNvPr>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62" name="n_3mainValue【体育館・プール】&#10;一人当たり面積">
          <a:extLst>
            <a:ext uri="{FF2B5EF4-FFF2-40B4-BE49-F238E27FC236}">
              <a16:creationId xmlns:a16="http://schemas.microsoft.com/office/drawing/2014/main" id="{146B5D95-FBE4-4EB5-8F0B-711D49E771A4}"/>
            </a:ext>
          </a:extLst>
        </xdr:cNvPr>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148607</xdr:rowOff>
    </xdr:from>
    <xdr:ext cx="469744" cy="259045"/>
    <xdr:sp macro="" textlink="">
      <xdr:nvSpPr>
        <xdr:cNvPr id="263" name="n_4mainValue【体育館・プール】&#10;一人当たり面積">
          <a:extLst>
            <a:ext uri="{FF2B5EF4-FFF2-40B4-BE49-F238E27FC236}">
              <a16:creationId xmlns:a16="http://schemas.microsoft.com/office/drawing/2014/main" id="{0831076B-F568-4DDF-A1CC-C8FD67B7590B}"/>
            </a:ext>
          </a:extLst>
        </xdr:cNvPr>
        <xdr:cNvSpPr txBox="1"/>
      </xdr:nvSpPr>
      <xdr:spPr>
        <a:xfrm>
          <a:off x="6737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5918B8C-F992-48DF-B8D0-1E2750BBEF8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E4C139E0-8A4D-41DC-BC31-342FDDD546F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1672757-C802-4228-BFB3-ACB6C2C960B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4F0EDB72-9C70-4BA2-9630-BB7A848869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8342447-5A4E-4E7C-952D-7313589FAD5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9177E0B-63BD-479B-A290-B02260AA50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6FA24C9-60DC-4FFA-B5C9-E9C3ECD1E72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AC78333-9C1A-4A52-B8DA-4E5CDDFFD35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E05C686-8BBD-4575-B082-4858BD1EC32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E79CD2A-3613-4118-B10E-0B36D097E28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9A2BDB0D-2433-4B20-9348-AF37F4E455A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E3162A10-E5DA-430E-B1E4-EEBAC3A2FAB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BC50DADF-FB99-4CFD-833C-43538BDD77EA}"/>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F1C0A070-FBA1-48A3-A5A9-795365D53532}"/>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61E9BE9C-32B0-44A2-B95F-9DE92E4F741D}"/>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6EDEEE75-0A10-4DEC-A0BF-B26CBEE8144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C5B2CA13-E252-49F6-A09B-0425CC16018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A2D1D379-A63D-419D-B07B-E482B8CF92E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8B2E400C-BF0A-496D-BA1B-032CDF41A0C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5191DB17-763B-4065-A4B8-31302E78A0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44E9F9BB-EA8D-47A0-B5E7-A2C09DBFEA1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1C8551AA-4790-4C90-BD01-4678AB6572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a:extLst>
            <a:ext uri="{FF2B5EF4-FFF2-40B4-BE49-F238E27FC236}">
              <a16:creationId xmlns:a16="http://schemas.microsoft.com/office/drawing/2014/main" id="{D9435620-5045-4D65-8399-EC3330DF71CE}"/>
            </a:ext>
          </a:extLst>
        </xdr:cNvPr>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1CAF9E00-4E00-4DD0-89EA-99AB46F11DE4}"/>
            </a:ext>
          </a:extLst>
        </xdr:cNvPr>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a:extLst>
            <a:ext uri="{FF2B5EF4-FFF2-40B4-BE49-F238E27FC236}">
              <a16:creationId xmlns:a16="http://schemas.microsoft.com/office/drawing/2014/main" id="{3E1B09EE-7DD5-42DD-88E5-64366121BFBD}"/>
            </a:ext>
          </a:extLst>
        </xdr:cNvPr>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2D17DE70-8133-40F8-B4CF-206FC5F4E7B6}"/>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a:extLst>
            <a:ext uri="{FF2B5EF4-FFF2-40B4-BE49-F238E27FC236}">
              <a16:creationId xmlns:a16="http://schemas.microsoft.com/office/drawing/2014/main" id="{39731FED-99E4-4D89-BB10-88FA209E15B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32021</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73C9D8E6-12C2-448E-86F6-D942827A95A3}"/>
            </a:ext>
          </a:extLst>
        </xdr:cNvPr>
        <xdr:cNvSpPr txBox="1"/>
      </xdr:nvSpPr>
      <xdr:spPr>
        <a:xfrm>
          <a:off x="4673600" y="13748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a:extLst>
            <a:ext uri="{FF2B5EF4-FFF2-40B4-BE49-F238E27FC236}">
              <a16:creationId xmlns:a16="http://schemas.microsoft.com/office/drawing/2014/main" id="{E65013C6-783F-4F50-B1EE-D4E56BA4619C}"/>
            </a:ext>
          </a:extLst>
        </xdr:cNvPr>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a:extLst>
            <a:ext uri="{FF2B5EF4-FFF2-40B4-BE49-F238E27FC236}">
              <a16:creationId xmlns:a16="http://schemas.microsoft.com/office/drawing/2014/main" id="{88ABC61E-398B-4597-B75B-7B20A0F4F8B0}"/>
            </a:ext>
          </a:extLst>
        </xdr:cNvPr>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a:extLst>
            <a:ext uri="{FF2B5EF4-FFF2-40B4-BE49-F238E27FC236}">
              <a16:creationId xmlns:a16="http://schemas.microsoft.com/office/drawing/2014/main" id="{FDB013DB-BF15-4E41-8D14-344317AE6EF8}"/>
            </a:ext>
          </a:extLst>
        </xdr:cNvPr>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a:extLst>
            <a:ext uri="{FF2B5EF4-FFF2-40B4-BE49-F238E27FC236}">
              <a16:creationId xmlns:a16="http://schemas.microsoft.com/office/drawing/2014/main" id="{5BA96F0F-4888-45CB-A940-C3CC92257BA1}"/>
            </a:ext>
          </a:extLst>
        </xdr:cNvPr>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a:extLst>
            <a:ext uri="{FF2B5EF4-FFF2-40B4-BE49-F238E27FC236}">
              <a16:creationId xmlns:a16="http://schemas.microsoft.com/office/drawing/2014/main" id="{988F8C17-6C0C-493F-AB47-F0FEB33EFBF4}"/>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5ABDEC3-2D40-4A7C-9703-86E19414D7D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74725D6-EA51-46D8-B998-1EA6399CF7A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7E2A777-3DDB-4920-B42B-28C33254510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3E83342-3FBA-4DD7-A034-2326CE91357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0261C9D-CFE7-408D-8ACA-C0F6F6E4E1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35306</xdr:rowOff>
    </xdr:from>
    <xdr:to>
      <xdr:col>24</xdr:col>
      <xdr:colOff>114300</xdr:colOff>
      <xdr:row>78</xdr:row>
      <xdr:rowOff>136906</xdr:rowOff>
    </xdr:to>
    <xdr:sp macro="" textlink="">
      <xdr:nvSpPr>
        <xdr:cNvPr id="302" name="楕円 301">
          <a:extLst>
            <a:ext uri="{FF2B5EF4-FFF2-40B4-BE49-F238E27FC236}">
              <a16:creationId xmlns:a16="http://schemas.microsoft.com/office/drawing/2014/main" id="{7B0424EE-7A8F-4730-8D3A-3C8C3904132C}"/>
            </a:ext>
          </a:extLst>
        </xdr:cNvPr>
        <xdr:cNvSpPr/>
      </xdr:nvSpPr>
      <xdr:spPr>
        <a:xfrm>
          <a:off x="4584700" y="134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58183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25801DEF-F4B9-487D-A8DB-95E97213B11A}"/>
            </a:ext>
          </a:extLst>
        </xdr:cNvPr>
        <xdr:cNvSpPr txBox="1"/>
      </xdr:nvSpPr>
      <xdr:spPr>
        <a:xfrm>
          <a:off x="4673600" y="1325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161037</xdr:rowOff>
    </xdr:from>
    <xdr:to>
      <xdr:col>20</xdr:col>
      <xdr:colOff>38100</xdr:colOff>
      <xdr:row>78</xdr:row>
      <xdr:rowOff>91187</xdr:rowOff>
    </xdr:to>
    <xdr:sp macro="" textlink="">
      <xdr:nvSpPr>
        <xdr:cNvPr id="304" name="楕円 303">
          <a:extLst>
            <a:ext uri="{FF2B5EF4-FFF2-40B4-BE49-F238E27FC236}">
              <a16:creationId xmlns:a16="http://schemas.microsoft.com/office/drawing/2014/main" id="{E5B46115-4F80-4DDD-854D-4897BFEE6A56}"/>
            </a:ext>
          </a:extLst>
        </xdr:cNvPr>
        <xdr:cNvSpPr/>
      </xdr:nvSpPr>
      <xdr:spPr>
        <a:xfrm>
          <a:off x="3746500" y="133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40387</xdr:rowOff>
    </xdr:from>
    <xdr:to>
      <xdr:col>24</xdr:col>
      <xdr:colOff>63500</xdr:colOff>
      <xdr:row>78</xdr:row>
      <xdr:rowOff>86106</xdr:rowOff>
    </xdr:to>
    <xdr:cxnSp macro="">
      <xdr:nvCxnSpPr>
        <xdr:cNvPr id="305" name="直線コネクタ 304">
          <a:extLst>
            <a:ext uri="{FF2B5EF4-FFF2-40B4-BE49-F238E27FC236}">
              <a16:creationId xmlns:a16="http://schemas.microsoft.com/office/drawing/2014/main" id="{AABBBCE6-0488-4E10-BC61-F51625B8D6E9}"/>
            </a:ext>
          </a:extLst>
        </xdr:cNvPr>
        <xdr:cNvCxnSpPr/>
      </xdr:nvCxnSpPr>
      <xdr:spPr>
        <a:xfrm>
          <a:off x="3797300" y="1341348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xdr:rowOff>
    </xdr:from>
    <xdr:to>
      <xdr:col>15</xdr:col>
      <xdr:colOff>101600</xdr:colOff>
      <xdr:row>78</xdr:row>
      <xdr:rowOff>118618</xdr:rowOff>
    </xdr:to>
    <xdr:sp macro="" textlink="">
      <xdr:nvSpPr>
        <xdr:cNvPr id="306" name="楕円 305">
          <a:extLst>
            <a:ext uri="{FF2B5EF4-FFF2-40B4-BE49-F238E27FC236}">
              <a16:creationId xmlns:a16="http://schemas.microsoft.com/office/drawing/2014/main" id="{51953C85-EE17-4DB6-BF54-B8800B925587}"/>
            </a:ext>
          </a:extLst>
        </xdr:cNvPr>
        <xdr:cNvSpPr/>
      </xdr:nvSpPr>
      <xdr:spPr>
        <a:xfrm>
          <a:off x="28575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40387</xdr:rowOff>
    </xdr:from>
    <xdr:to>
      <xdr:col>19</xdr:col>
      <xdr:colOff>177800</xdr:colOff>
      <xdr:row>78</xdr:row>
      <xdr:rowOff>67818</xdr:rowOff>
    </xdr:to>
    <xdr:cxnSp macro="">
      <xdr:nvCxnSpPr>
        <xdr:cNvPr id="307" name="直線コネクタ 306">
          <a:extLst>
            <a:ext uri="{FF2B5EF4-FFF2-40B4-BE49-F238E27FC236}">
              <a16:creationId xmlns:a16="http://schemas.microsoft.com/office/drawing/2014/main" id="{98A7632E-3522-4DCC-8259-A18E8EA72721}"/>
            </a:ext>
          </a:extLst>
        </xdr:cNvPr>
        <xdr:cNvCxnSpPr/>
      </xdr:nvCxnSpPr>
      <xdr:spPr>
        <a:xfrm flipV="1">
          <a:off x="2908300" y="1341348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135889</xdr:rowOff>
    </xdr:from>
    <xdr:to>
      <xdr:col>10</xdr:col>
      <xdr:colOff>165100</xdr:colOff>
      <xdr:row>78</xdr:row>
      <xdr:rowOff>66039</xdr:rowOff>
    </xdr:to>
    <xdr:sp macro="" textlink="">
      <xdr:nvSpPr>
        <xdr:cNvPr id="308" name="楕円 307">
          <a:extLst>
            <a:ext uri="{FF2B5EF4-FFF2-40B4-BE49-F238E27FC236}">
              <a16:creationId xmlns:a16="http://schemas.microsoft.com/office/drawing/2014/main" id="{FA878AA0-EEAB-4EA6-B24F-FF7693291397}"/>
            </a:ext>
          </a:extLst>
        </xdr:cNvPr>
        <xdr:cNvSpPr/>
      </xdr:nvSpPr>
      <xdr:spPr>
        <a:xfrm>
          <a:off x="1968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15239</xdr:rowOff>
    </xdr:from>
    <xdr:to>
      <xdr:col>15</xdr:col>
      <xdr:colOff>50800</xdr:colOff>
      <xdr:row>78</xdr:row>
      <xdr:rowOff>67818</xdr:rowOff>
    </xdr:to>
    <xdr:cxnSp macro="">
      <xdr:nvCxnSpPr>
        <xdr:cNvPr id="309" name="直線コネクタ 308">
          <a:extLst>
            <a:ext uri="{FF2B5EF4-FFF2-40B4-BE49-F238E27FC236}">
              <a16:creationId xmlns:a16="http://schemas.microsoft.com/office/drawing/2014/main" id="{50D8240E-A038-4B2F-89D2-0AF381043883}"/>
            </a:ext>
          </a:extLst>
        </xdr:cNvPr>
        <xdr:cNvCxnSpPr/>
      </xdr:nvCxnSpPr>
      <xdr:spPr>
        <a:xfrm>
          <a:off x="2019300" y="13388339"/>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90170</xdr:rowOff>
    </xdr:from>
    <xdr:to>
      <xdr:col>6</xdr:col>
      <xdr:colOff>38100</xdr:colOff>
      <xdr:row>78</xdr:row>
      <xdr:rowOff>20320</xdr:rowOff>
    </xdr:to>
    <xdr:sp macro="" textlink="">
      <xdr:nvSpPr>
        <xdr:cNvPr id="310" name="楕円 309">
          <a:extLst>
            <a:ext uri="{FF2B5EF4-FFF2-40B4-BE49-F238E27FC236}">
              <a16:creationId xmlns:a16="http://schemas.microsoft.com/office/drawing/2014/main" id="{44C15785-3420-4599-A104-E7B7B3D9222C}"/>
            </a:ext>
          </a:extLst>
        </xdr:cNvPr>
        <xdr:cNvSpPr/>
      </xdr:nvSpPr>
      <xdr:spPr>
        <a:xfrm>
          <a:off x="1079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140970</xdr:rowOff>
    </xdr:from>
    <xdr:to>
      <xdr:col>10</xdr:col>
      <xdr:colOff>114300</xdr:colOff>
      <xdr:row>78</xdr:row>
      <xdr:rowOff>15239</xdr:rowOff>
    </xdr:to>
    <xdr:cxnSp macro="">
      <xdr:nvCxnSpPr>
        <xdr:cNvPr id="311" name="直線コネクタ 310">
          <a:extLst>
            <a:ext uri="{FF2B5EF4-FFF2-40B4-BE49-F238E27FC236}">
              <a16:creationId xmlns:a16="http://schemas.microsoft.com/office/drawing/2014/main" id="{DFB19FBF-2245-4113-8692-FC22835EDF33}"/>
            </a:ext>
          </a:extLst>
        </xdr:cNvPr>
        <xdr:cNvCxnSpPr/>
      </xdr:nvCxnSpPr>
      <xdr:spPr>
        <a:xfrm>
          <a:off x="1130300" y="13342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91457</xdr:rowOff>
    </xdr:from>
    <xdr:ext cx="405111" cy="259045"/>
    <xdr:sp macro="" textlink="">
      <xdr:nvSpPr>
        <xdr:cNvPr id="312" name="n_1aveValue【福祉施設】&#10;有形固定資産減価償却率">
          <a:extLst>
            <a:ext uri="{FF2B5EF4-FFF2-40B4-BE49-F238E27FC236}">
              <a16:creationId xmlns:a16="http://schemas.microsoft.com/office/drawing/2014/main" id="{A87C8835-5FEF-444D-8F27-98203ADB48A6}"/>
            </a:ext>
          </a:extLst>
        </xdr:cNvPr>
        <xdr:cNvSpPr txBox="1"/>
      </xdr:nvSpPr>
      <xdr:spPr>
        <a:xfrm>
          <a:off x="35820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54881</xdr:rowOff>
    </xdr:from>
    <xdr:ext cx="405111" cy="259045"/>
    <xdr:sp macro="" textlink="">
      <xdr:nvSpPr>
        <xdr:cNvPr id="313" name="n_2aveValue【福祉施設】&#10;有形固定資産減価償却率">
          <a:extLst>
            <a:ext uri="{FF2B5EF4-FFF2-40B4-BE49-F238E27FC236}">
              <a16:creationId xmlns:a16="http://schemas.microsoft.com/office/drawing/2014/main" id="{70812712-AC8B-430D-94AB-F2865A5F8D4F}"/>
            </a:ext>
          </a:extLst>
        </xdr:cNvPr>
        <xdr:cNvSpPr txBox="1"/>
      </xdr:nvSpPr>
      <xdr:spPr>
        <a:xfrm>
          <a:off x="2705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59453</xdr:rowOff>
    </xdr:from>
    <xdr:ext cx="405111" cy="259045"/>
    <xdr:sp macro="" textlink="">
      <xdr:nvSpPr>
        <xdr:cNvPr id="314" name="n_3aveValue【福祉施設】&#10;有形固定資産減価償却率">
          <a:extLst>
            <a:ext uri="{FF2B5EF4-FFF2-40B4-BE49-F238E27FC236}">
              <a16:creationId xmlns:a16="http://schemas.microsoft.com/office/drawing/2014/main" id="{2A1975F1-E00D-42EA-AA37-A81FFCFAE603}"/>
            </a:ext>
          </a:extLst>
        </xdr:cNvPr>
        <xdr:cNvSpPr txBox="1"/>
      </xdr:nvSpPr>
      <xdr:spPr>
        <a:xfrm>
          <a:off x="1816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15" name="n_4aveValue【福祉施設】&#10;有形固定資産減価償却率">
          <a:extLst>
            <a:ext uri="{FF2B5EF4-FFF2-40B4-BE49-F238E27FC236}">
              <a16:creationId xmlns:a16="http://schemas.microsoft.com/office/drawing/2014/main" id="{455BB0C3-0504-4DAD-8122-AEE43143354C}"/>
            </a:ext>
          </a:extLst>
        </xdr:cNvPr>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107714</xdr:rowOff>
    </xdr:from>
    <xdr:ext cx="405111" cy="259045"/>
    <xdr:sp macro="" textlink="">
      <xdr:nvSpPr>
        <xdr:cNvPr id="316" name="n_1mainValue【福祉施設】&#10;有形固定資産減価償却率">
          <a:extLst>
            <a:ext uri="{FF2B5EF4-FFF2-40B4-BE49-F238E27FC236}">
              <a16:creationId xmlns:a16="http://schemas.microsoft.com/office/drawing/2014/main" id="{E5F913AD-3ADE-47B0-9071-A59AC643FDBE}"/>
            </a:ext>
          </a:extLst>
        </xdr:cNvPr>
        <xdr:cNvSpPr txBox="1"/>
      </xdr:nvSpPr>
      <xdr:spPr>
        <a:xfrm>
          <a:off x="3582044" y="1313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135145</xdr:rowOff>
    </xdr:from>
    <xdr:ext cx="405111" cy="259045"/>
    <xdr:sp macro="" textlink="">
      <xdr:nvSpPr>
        <xdr:cNvPr id="317" name="n_2mainValue【福祉施設】&#10;有形固定資産減価償却率">
          <a:extLst>
            <a:ext uri="{FF2B5EF4-FFF2-40B4-BE49-F238E27FC236}">
              <a16:creationId xmlns:a16="http://schemas.microsoft.com/office/drawing/2014/main" id="{E0361021-CB02-4204-BF7E-64866346B476}"/>
            </a:ext>
          </a:extLst>
        </xdr:cNvPr>
        <xdr:cNvSpPr txBox="1"/>
      </xdr:nvSpPr>
      <xdr:spPr>
        <a:xfrm>
          <a:off x="2705744" y="1316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82566</xdr:rowOff>
    </xdr:from>
    <xdr:ext cx="405111" cy="259045"/>
    <xdr:sp macro="" textlink="">
      <xdr:nvSpPr>
        <xdr:cNvPr id="318" name="n_3mainValue【福祉施設】&#10;有形固定資産減価償却率">
          <a:extLst>
            <a:ext uri="{FF2B5EF4-FFF2-40B4-BE49-F238E27FC236}">
              <a16:creationId xmlns:a16="http://schemas.microsoft.com/office/drawing/2014/main" id="{22378307-73F8-4AC8-ADED-CA1E5F437A89}"/>
            </a:ext>
          </a:extLst>
        </xdr:cNvPr>
        <xdr:cNvSpPr txBox="1"/>
      </xdr:nvSpPr>
      <xdr:spPr>
        <a:xfrm>
          <a:off x="18167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36847</xdr:rowOff>
    </xdr:from>
    <xdr:ext cx="405111" cy="259045"/>
    <xdr:sp macro="" textlink="">
      <xdr:nvSpPr>
        <xdr:cNvPr id="319" name="n_4mainValue【福祉施設】&#10;有形固定資産減価償却率">
          <a:extLst>
            <a:ext uri="{FF2B5EF4-FFF2-40B4-BE49-F238E27FC236}">
              <a16:creationId xmlns:a16="http://schemas.microsoft.com/office/drawing/2014/main" id="{64C3F313-8C60-4CB5-902D-AFD9CFB487CD}"/>
            </a:ext>
          </a:extLst>
        </xdr:cNvPr>
        <xdr:cNvSpPr txBox="1"/>
      </xdr:nvSpPr>
      <xdr:spPr>
        <a:xfrm>
          <a:off x="927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86279FF-0A76-4BEA-993B-E32F0FF7E1F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E0973B59-50B2-413B-A230-83CD661D187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C9C58697-A50D-4879-8F00-3C8595D1907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DD2D703F-E25E-4124-966F-A177AFE76F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453B7BE2-D911-4B33-B3E9-ABB626F295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35B36C7-CADA-4DF7-939E-1D10FF95579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5CF7B223-BDA3-4D95-84FE-F50FB4C4656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5F7E084-7DF7-4850-9622-76CCAC709CE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74F2F7B-499E-4D97-A17B-FFF3590318B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2CD84350-906A-487D-968F-59394821A8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F1FC6CA-0BC1-4608-962B-3261B286C1F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2383A311-5B45-4198-98F0-B648C74CB21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56353EAB-4995-4A1F-9CD9-426811D944C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D66375AA-744C-46DF-B919-D8E44860DE6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F48BCFD2-F23F-4878-AFC5-FEC32EE86CF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2CCF0BF9-39DC-4E75-A694-5C54A04B47A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4300015D-1E90-4FE7-A2BF-8DD3814CE2C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54BC973C-8898-456E-9360-B5A17770BBE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1351B1C0-6270-4C18-9982-64AB05F44CD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14780E35-F4E0-4FF4-A838-E8C087772F1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19D240A5-D494-4049-BDD1-F04BCE560A8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a:extLst>
            <a:ext uri="{FF2B5EF4-FFF2-40B4-BE49-F238E27FC236}">
              <a16:creationId xmlns:a16="http://schemas.microsoft.com/office/drawing/2014/main" id="{AF36CDD4-B7AF-4DA5-9ED6-788D5000C77C}"/>
            </a:ext>
          </a:extLst>
        </xdr:cNvPr>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a:extLst>
            <a:ext uri="{FF2B5EF4-FFF2-40B4-BE49-F238E27FC236}">
              <a16:creationId xmlns:a16="http://schemas.microsoft.com/office/drawing/2014/main" id="{68C63F41-5FF9-4C69-B5F9-0DF727E47B57}"/>
            </a:ext>
          </a:extLst>
        </xdr:cNvPr>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a:extLst>
            <a:ext uri="{FF2B5EF4-FFF2-40B4-BE49-F238E27FC236}">
              <a16:creationId xmlns:a16="http://schemas.microsoft.com/office/drawing/2014/main" id="{61E8B3EB-F480-40DF-B0B6-F7077A6F052B}"/>
            </a:ext>
          </a:extLst>
        </xdr:cNvPr>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a:extLst>
            <a:ext uri="{FF2B5EF4-FFF2-40B4-BE49-F238E27FC236}">
              <a16:creationId xmlns:a16="http://schemas.microsoft.com/office/drawing/2014/main" id="{BFF48012-C287-4C09-9D9A-F1C4E3523831}"/>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a:extLst>
            <a:ext uri="{FF2B5EF4-FFF2-40B4-BE49-F238E27FC236}">
              <a16:creationId xmlns:a16="http://schemas.microsoft.com/office/drawing/2014/main" id="{F86B7B30-A8F9-4850-9C83-687F07BFFD19}"/>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346" name="【福祉施設】&#10;一人当たり面積平均値テキスト">
          <a:extLst>
            <a:ext uri="{FF2B5EF4-FFF2-40B4-BE49-F238E27FC236}">
              <a16:creationId xmlns:a16="http://schemas.microsoft.com/office/drawing/2014/main" id="{7F683426-F6C7-4FCA-A87A-46ED625AB597}"/>
            </a:ext>
          </a:extLst>
        </xdr:cNvPr>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a:extLst>
            <a:ext uri="{FF2B5EF4-FFF2-40B4-BE49-F238E27FC236}">
              <a16:creationId xmlns:a16="http://schemas.microsoft.com/office/drawing/2014/main" id="{BAB48F7F-F155-4B71-B831-9B753A747E71}"/>
            </a:ext>
          </a:extLst>
        </xdr:cNvPr>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a:extLst>
            <a:ext uri="{FF2B5EF4-FFF2-40B4-BE49-F238E27FC236}">
              <a16:creationId xmlns:a16="http://schemas.microsoft.com/office/drawing/2014/main" id="{2559E311-3E61-43C4-B806-C3CEC0028315}"/>
            </a:ext>
          </a:extLst>
        </xdr:cNvPr>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a:extLst>
            <a:ext uri="{FF2B5EF4-FFF2-40B4-BE49-F238E27FC236}">
              <a16:creationId xmlns:a16="http://schemas.microsoft.com/office/drawing/2014/main" id="{512B8201-C39C-49A3-8F7A-95A675CA19DD}"/>
            </a:ext>
          </a:extLst>
        </xdr:cNvPr>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a:extLst>
            <a:ext uri="{FF2B5EF4-FFF2-40B4-BE49-F238E27FC236}">
              <a16:creationId xmlns:a16="http://schemas.microsoft.com/office/drawing/2014/main" id="{326E9E3C-08C0-43A5-B9F3-0E9645BBE1B5}"/>
            </a:ext>
          </a:extLst>
        </xdr:cNvPr>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CC7C5E26-652F-452C-ACF6-5436041AE103}"/>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E9E7761-0DC3-4935-8619-52E31BB1EF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6D113D9-9D6E-4159-9D91-A780A5238A2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ABEE906-E98B-4B93-AEAA-53CC7017FE3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423C686-308A-413C-83D8-E1245A7CAEE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E4C7A6C-EAED-465D-A37B-69BA3A3B524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21589</xdr:rowOff>
    </xdr:from>
    <xdr:to>
      <xdr:col>55</xdr:col>
      <xdr:colOff>50800</xdr:colOff>
      <xdr:row>81</xdr:row>
      <xdr:rowOff>123189</xdr:rowOff>
    </xdr:to>
    <xdr:sp macro="" textlink="">
      <xdr:nvSpPr>
        <xdr:cNvPr id="357" name="楕円 356">
          <a:extLst>
            <a:ext uri="{FF2B5EF4-FFF2-40B4-BE49-F238E27FC236}">
              <a16:creationId xmlns:a16="http://schemas.microsoft.com/office/drawing/2014/main" id="{1F7C7D15-59B8-4089-9C52-AB81A73C883C}"/>
            </a:ext>
          </a:extLst>
        </xdr:cNvPr>
        <xdr:cNvSpPr/>
      </xdr:nvSpPr>
      <xdr:spPr>
        <a:xfrm>
          <a:off x="10426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44466</xdr:rowOff>
    </xdr:from>
    <xdr:ext cx="469744" cy="259045"/>
    <xdr:sp macro="" textlink="">
      <xdr:nvSpPr>
        <xdr:cNvPr id="358" name="【福祉施設】&#10;一人当たり面積該当値テキスト">
          <a:extLst>
            <a:ext uri="{FF2B5EF4-FFF2-40B4-BE49-F238E27FC236}">
              <a16:creationId xmlns:a16="http://schemas.microsoft.com/office/drawing/2014/main" id="{E2C5F71A-426A-43AA-9CF2-540F19CC08C0}"/>
            </a:ext>
          </a:extLst>
        </xdr:cNvPr>
        <xdr:cNvSpPr txBox="1"/>
      </xdr:nvSpPr>
      <xdr:spPr>
        <a:xfrm>
          <a:off x="10515600"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21589</xdr:rowOff>
    </xdr:from>
    <xdr:to>
      <xdr:col>50</xdr:col>
      <xdr:colOff>165100</xdr:colOff>
      <xdr:row>81</xdr:row>
      <xdr:rowOff>123189</xdr:rowOff>
    </xdr:to>
    <xdr:sp macro="" textlink="">
      <xdr:nvSpPr>
        <xdr:cNvPr id="359" name="楕円 358">
          <a:extLst>
            <a:ext uri="{FF2B5EF4-FFF2-40B4-BE49-F238E27FC236}">
              <a16:creationId xmlns:a16="http://schemas.microsoft.com/office/drawing/2014/main" id="{7F805552-34A4-434D-A7B3-3F625BD0C31B}"/>
            </a:ext>
          </a:extLst>
        </xdr:cNvPr>
        <xdr:cNvSpPr/>
      </xdr:nvSpPr>
      <xdr:spPr>
        <a:xfrm>
          <a:off x="958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72389</xdr:rowOff>
    </xdr:from>
    <xdr:to>
      <xdr:col>55</xdr:col>
      <xdr:colOff>0</xdr:colOff>
      <xdr:row>81</xdr:row>
      <xdr:rowOff>72389</xdr:rowOff>
    </xdr:to>
    <xdr:cxnSp macro="">
      <xdr:nvCxnSpPr>
        <xdr:cNvPr id="360" name="直線コネクタ 359">
          <a:extLst>
            <a:ext uri="{FF2B5EF4-FFF2-40B4-BE49-F238E27FC236}">
              <a16:creationId xmlns:a16="http://schemas.microsoft.com/office/drawing/2014/main" id="{4F1C87E4-7DBD-47A5-AACF-21CADAEF548A}"/>
            </a:ext>
          </a:extLst>
        </xdr:cNvPr>
        <xdr:cNvCxnSpPr/>
      </xdr:nvCxnSpPr>
      <xdr:spPr>
        <a:xfrm>
          <a:off x="9639300" y="13959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74168</xdr:rowOff>
    </xdr:from>
    <xdr:to>
      <xdr:col>46</xdr:col>
      <xdr:colOff>38100</xdr:colOff>
      <xdr:row>81</xdr:row>
      <xdr:rowOff>4318</xdr:rowOff>
    </xdr:to>
    <xdr:sp macro="" textlink="">
      <xdr:nvSpPr>
        <xdr:cNvPr id="361" name="楕円 360">
          <a:extLst>
            <a:ext uri="{FF2B5EF4-FFF2-40B4-BE49-F238E27FC236}">
              <a16:creationId xmlns:a16="http://schemas.microsoft.com/office/drawing/2014/main" id="{A4F21E8D-0EEF-4EBE-A8E0-6FCFD2077106}"/>
            </a:ext>
          </a:extLst>
        </xdr:cNvPr>
        <xdr:cNvSpPr/>
      </xdr:nvSpPr>
      <xdr:spPr>
        <a:xfrm>
          <a:off x="8699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124968</xdr:rowOff>
    </xdr:from>
    <xdr:to>
      <xdr:col>50</xdr:col>
      <xdr:colOff>114300</xdr:colOff>
      <xdr:row>81</xdr:row>
      <xdr:rowOff>72389</xdr:rowOff>
    </xdr:to>
    <xdr:cxnSp macro="">
      <xdr:nvCxnSpPr>
        <xdr:cNvPr id="362" name="直線コネクタ 361">
          <a:extLst>
            <a:ext uri="{FF2B5EF4-FFF2-40B4-BE49-F238E27FC236}">
              <a16:creationId xmlns:a16="http://schemas.microsoft.com/office/drawing/2014/main" id="{58F791BA-B66D-4E20-8AA6-9604EA246758}"/>
            </a:ext>
          </a:extLst>
        </xdr:cNvPr>
        <xdr:cNvCxnSpPr/>
      </xdr:nvCxnSpPr>
      <xdr:spPr>
        <a:xfrm>
          <a:off x="8750300" y="138409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74168</xdr:rowOff>
    </xdr:from>
    <xdr:to>
      <xdr:col>41</xdr:col>
      <xdr:colOff>101600</xdr:colOff>
      <xdr:row>81</xdr:row>
      <xdr:rowOff>4318</xdr:rowOff>
    </xdr:to>
    <xdr:sp macro="" textlink="">
      <xdr:nvSpPr>
        <xdr:cNvPr id="363" name="楕円 362">
          <a:extLst>
            <a:ext uri="{FF2B5EF4-FFF2-40B4-BE49-F238E27FC236}">
              <a16:creationId xmlns:a16="http://schemas.microsoft.com/office/drawing/2014/main" id="{66195E97-C730-481C-97B9-D2D262DE47AE}"/>
            </a:ext>
          </a:extLst>
        </xdr:cNvPr>
        <xdr:cNvSpPr/>
      </xdr:nvSpPr>
      <xdr:spPr>
        <a:xfrm>
          <a:off x="7810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124968</xdr:rowOff>
    </xdr:from>
    <xdr:to>
      <xdr:col>45</xdr:col>
      <xdr:colOff>177800</xdr:colOff>
      <xdr:row>80</xdr:row>
      <xdr:rowOff>124968</xdr:rowOff>
    </xdr:to>
    <xdr:cxnSp macro="">
      <xdr:nvCxnSpPr>
        <xdr:cNvPr id="364" name="直線コネクタ 363">
          <a:extLst>
            <a:ext uri="{FF2B5EF4-FFF2-40B4-BE49-F238E27FC236}">
              <a16:creationId xmlns:a16="http://schemas.microsoft.com/office/drawing/2014/main" id="{6F63C400-DCF4-4B4F-B567-CB865C601146}"/>
            </a:ext>
          </a:extLst>
        </xdr:cNvPr>
        <xdr:cNvCxnSpPr/>
      </xdr:nvCxnSpPr>
      <xdr:spPr>
        <a:xfrm>
          <a:off x="7861300" y="13840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74168</xdr:rowOff>
    </xdr:from>
    <xdr:to>
      <xdr:col>36</xdr:col>
      <xdr:colOff>165100</xdr:colOff>
      <xdr:row>81</xdr:row>
      <xdr:rowOff>4318</xdr:rowOff>
    </xdr:to>
    <xdr:sp macro="" textlink="">
      <xdr:nvSpPr>
        <xdr:cNvPr id="365" name="楕円 364">
          <a:extLst>
            <a:ext uri="{FF2B5EF4-FFF2-40B4-BE49-F238E27FC236}">
              <a16:creationId xmlns:a16="http://schemas.microsoft.com/office/drawing/2014/main" id="{AF57879B-0541-4DFA-8B0F-A27BF08DA878}"/>
            </a:ext>
          </a:extLst>
        </xdr:cNvPr>
        <xdr:cNvSpPr/>
      </xdr:nvSpPr>
      <xdr:spPr>
        <a:xfrm>
          <a:off x="6921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124968</xdr:rowOff>
    </xdr:from>
    <xdr:to>
      <xdr:col>41</xdr:col>
      <xdr:colOff>50800</xdr:colOff>
      <xdr:row>80</xdr:row>
      <xdr:rowOff>124968</xdr:rowOff>
    </xdr:to>
    <xdr:cxnSp macro="">
      <xdr:nvCxnSpPr>
        <xdr:cNvPr id="366" name="直線コネクタ 365">
          <a:extLst>
            <a:ext uri="{FF2B5EF4-FFF2-40B4-BE49-F238E27FC236}">
              <a16:creationId xmlns:a16="http://schemas.microsoft.com/office/drawing/2014/main" id="{7A5E3BCE-6E9C-4380-82EB-09DE8142C066}"/>
            </a:ext>
          </a:extLst>
        </xdr:cNvPr>
        <xdr:cNvCxnSpPr/>
      </xdr:nvCxnSpPr>
      <xdr:spPr>
        <a:xfrm>
          <a:off x="6972300" y="13840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98314</xdr:rowOff>
    </xdr:from>
    <xdr:ext cx="469744" cy="259045"/>
    <xdr:sp macro="" textlink="">
      <xdr:nvSpPr>
        <xdr:cNvPr id="367" name="n_1aveValue【福祉施設】&#10;一人当たり面積">
          <a:extLst>
            <a:ext uri="{FF2B5EF4-FFF2-40B4-BE49-F238E27FC236}">
              <a16:creationId xmlns:a16="http://schemas.microsoft.com/office/drawing/2014/main" id="{5200012A-853B-4F4C-B48E-8C450D01EB1C}"/>
            </a:ext>
          </a:extLst>
        </xdr:cNvPr>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52595</xdr:rowOff>
    </xdr:from>
    <xdr:ext cx="469744" cy="259045"/>
    <xdr:sp macro="" textlink="">
      <xdr:nvSpPr>
        <xdr:cNvPr id="368" name="n_2aveValue【福祉施設】&#10;一人当たり面積">
          <a:extLst>
            <a:ext uri="{FF2B5EF4-FFF2-40B4-BE49-F238E27FC236}">
              <a16:creationId xmlns:a16="http://schemas.microsoft.com/office/drawing/2014/main" id="{F19CC70B-4F00-4859-BE69-F5F34838F3EA}"/>
            </a:ext>
          </a:extLst>
        </xdr:cNvPr>
        <xdr:cNvSpPr txBox="1"/>
      </xdr:nvSpPr>
      <xdr:spPr>
        <a:xfrm>
          <a:off x="8515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89171</xdr:rowOff>
    </xdr:from>
    <xdr:ext cx="469744" cy="259045"/>
    <xdr:sp macro="" textlink="">
      <xdr:nvSpPr>
        <xdr:cNvPr id="369" name="n_3aveValue【福祉施設】&#10;一人当たり面積">
          <a:extLst>
            <a:ext uri="{FF2B5EF4-FFF2-40B4-BE49-F238E27FC236}">
              <a16:creationId xmlns:a16="http://schemas.microsoft.com/office/drawing/2014/main" id="{7D6C32EB-8E8A-4B73-B641-FC46D0B3BBAD}"/>
            </a:ext>
          </a:extLst>
        </xdr:cNvPr>
        <xdr:cNvSpPr txBox="1"/>
      </xdr:nvSpPr>
      <xdr:spPr>
        <a:xfrm>
          <a:off x="7626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0" name="n_4aveValue【福祉施設】&#10;一人当たり面積">
          <a:extLst>
            <a:ext uri="{FF2B5EF4-FFF2-40B4-BE49-F238E27FC236}">
              <a16:creationId xmlns:a16="http://schemas.microsoft.com/office/drawing/2014/main" id="{6E28F156-0F61-4B3B-AB5C-15F4BD84DC38}"/>
            </a:ext>
          </a:extLst>
        </xdr:cNvPr>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139716</xdr:rowOff>
    </xdr:from>
    <xdr:ext cx="469744" cy="259045"/>
    <xdr:sp macro="" textlink="">
      <xdr:nvSpPr>
        <xdr:cNvPr id="371" name="n_1mainValue【福祉施設】&#10;一人当たり面積">
          <a:extLst>
            <a:ext uri="{FF2B5EF4-FFF2-40B4-BE49-F238E27FC236}">
              <a16:creationId xmlns:a16="http://schemas.microsoft.com/office/drawing/2014/main" id="{A29E6E54-4D42-4DA6-852B-9D844CC99F81}"/>
            </a:ext>
          </a:extLst>
        </xdr:cNvPr>
        <xdr:cNvSpPr txBox="1"/>
      </xdr:nvSpPr>
      <xdr:spPr>
        <a:xfrm>
          <a:off x="93917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20845</xdr:rowOff>
    </xdr:from>
    <xdr:ext cx="469744" cy="259045"/>
    <xdr:sp macro="" textlink="">
      <xdr:nvSpPr>
        <xdr:cNvPr id="372" name="n_2mainValue【福祉施設】&#10;一人当たり面積">
          <a:extLst>
            <a:ext uri="{FF2B5EF4-FFF2-40B4-BE49-F238E27FC236}">
              <a16:creationId xmlns:a16="http://schemas.microsoft.com/office/drawing/2014/main" id="{3C0FC1C3-D20A-40C6-89D1-BB2E58C18D4E}"/>
            </a:ext>
          </a:extLst>
        </xdr:cNvPr>
        <xdr:cNvSpPr txBox="1"/>
      </xdr:nvSpPr>
      <xdr:spPr>
        <a:xfrm>
          <a:off x="8515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20845</xdr:rowOff>
    </xdr:from>
    <xdr:ext cx="469744" cy="259045"/>
    <xdr:sp macro="" textlink="">
      <xdr:nvSpPr>
        <xdr:cNvPr id="373" name="n_3mainValue【福祉施設】&#10;一人当たり面積">
          <a:extLst>
            <a:ext uri="{FF2B5EF4-FFF2-40B4-BE49-F238E27FC236}">
              <a16:creationId xmlns:a16="http://schemas.microsoft.com/office/drawing/2014/main" id="{B3E2BAED-259D-4BC4-B27A-F20ABB298F97}"/>
            </a:ext>
          </a:extLst>
        </xdr:cNvPr>
        <xdr:cNvSpPr txBox="1"/>
      </xdr:nvSpPr>
      <xdr:spPr>
        <a:xfrm>
          <a:off x="7626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20845</xdr:rowOff>
    </xdr:from>
    <xdr:ext cx="469744" cy="259045"/>
    <xdr:sp macro="" textlink="">
      <xdr:nvSpPr>
        <xdr:cNvPr id="374" name="n_4mainValue【福祉施設】&#10;一人当たり面積">
          <a:extLst>
            <a:ext uri="{FF2B5EF4-FFF2-40B4-BE49-F238E27FC236}">
              <a16:creationId xmlns:a16="http://schemas.microsoft.com/office/drawing/2014/main" id="{5A5951E3-4B90-4B3D-90E1-0CDB7E4E78A1}"/>
            </a:ext>
          </a:extLst>
        </xdr:cNvPr>
        <xdr:cNvSpPr txBox="1"/>
      </xdr:nvSpPr>
      <xdr:spPr>
        <a:xfrm>
          <a:off x="6737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E8437839-5CDC-46CF-88CD-480082587C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44F41B17-914D-4AD5-BDC1-32A8649903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EF9D6B74-D8CB-43D0-B7D0-BBE5B5780E2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4139D3C-7477-45D6-A95D-3553FFF8AC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24E1D411-DDD1-4FA4-9B56-C17138179FE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64AAA58-D3BB-4764-BD81-EFDC98A6D13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89963A57-A9C5-41E3-92DF-5B6DA0746F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1C190BC2-7A5B-49F8-99E2-69D4D4EA0FE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C91276BD-215B-46BD-90A3-EB6400726C7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E2661EB7-3CBD-4EFD-B82E-2E175DAD2F6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59AE5D36-ADC4-42BA-BB7D-441AAF5A4A6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3CCD9CD4-B0AA-46B5-815F-B21D8DC70AE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5F8E46BC-47FF-4910-8770-0581EB18495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71B6C94D-28B4-4411-B15D-2DE7EEB7CCC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4A0866B0-1F7B-491E-A144-12A312DB43C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DFABEB06-0F45-4C03-9B1E-9125D68182B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1A078B70-3D25-4CCA-B87A-F68F206E461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6115F3DA-B002-4517-90F1-1A6028D4719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C6190126-D4E5-4A88-AAFA-558ACCCBB01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FDE9A18D-638B-4858-8F74-0BBCF194BE4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9B9BA307-90EF-4D9B-ACA4-1B601EB419E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BEC624D1-4141-40CD-B761-D71D9E55C00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E837D4D9-3234-4D5F-8652-5294D8F5B8E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8711F681-4277-44B5-80D9-DA8585AD714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400EA5B-19D5-4FA6-A871-4EE10FF36D0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a:extLst>
            <a:ext uri="{FF2B5EF4-FFF2-40B4-BE49-F238E27FC236}">
              <a16:creationId xmlns:a16="http://schemas.microsoft.com/office/drawing/2014/main" id="{13F0F377-51BD-484F-91FF-B401C303AE78}"/>
            </a:ext>
          </a:extLst>
        </xdr:cNvPr>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5F21F3DD-76FE-438C-9A16-980DCB3ECCE9}"/>
            </a:ext>
          </a:extLst>
        </xdr:cNvPr>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a:extLst>
            <a:ext uri="{FF2B5EF4-FFF2-40B4-BE49-F238E27FC236}">
              <a16:creationId xmlns:a16="http://schemas.microsoft.com/office/drawing/2014/main" id="{BB80AAEF-B4D7-48A6-B63E-2742EAF06395}"/>
            </a:ext>
          </a:extLst>
        </xdr:cNvPr>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16E3ECFA-503F-4937-9B6F-53FBDA3B89FA}"/>
            </a:ext>
          </a:extLst>
        </xdr:cNvPr>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a:extLst>
            <a:ext uri="{FF2B5EF4-FFF2-40B4-BE49-F238E27FC236}">
              <a16:creationId xmlns:a16="http://schemas.microsoft.com/office/drawing/2014/main" id="{19D2E296-4856-40BF-A51C-78D452628B8F}"/>
            </a:ext>
          </a:extLst>
        </xdr:cNvPr>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80518FF7-79AF-4A85-9A47-3B7D9EB406A4}"/>
            </a:ext>
          </a:extLst>
        </xdr:cNvPr>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a:extLst>
            <a:ext uri="{FF2B5EF4-FFF2-40B4-BE49-F238E27FC236}">
              <a16:creationId xmlns:a16="http://schemas.microsoft.com/office/drawing/2014/main" id="{A252EDFF-37C7-4FC2-859C-E6482DEAE310}"/>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a:extLst>
            <a:ext uri="{FF2B5EF4-FFF2-40B4-BE49-F238E27FC236}">
              <a16:creationId xmlns:a16="http://schemas.microsoft.com/office/drawing/2014/main" id="{629E5160-8D4F-47A7-B4BF-B6238D90D0CF}"/>
            </a:ext>
          </a:extLst>
        </xdr:cNvPr>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a:extLst>
            <a:ext uri="{FF2B5EF4-FFF2-40B4-BE49-F238E27FC236}">
              <a16:creationId xmlns:a16="http://schemas.microsoft.com/office/drawing/2014/main" id="{670DEE93-FD57-454C-86D5-EA4AEEE9C6D3}"/>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a:extLst>
            <a:ext uri="{FF2B5EF4-FFF2-40B4-BE49-F238E27FC236}">
              <a16:creationId xmlns:a16="http://schemas.microsoft.com/office/drawing/2014/main" id="{6C8B3315-3192-4D48-8768-896FC22B1745}"/>
            </a:ext>
          </a:extLst>
        </xdr:cNvPr>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a:extLst>
            <a:ext uri="{FF2B5EF4-FFF2-40B4-BE49-F238E27FC236}">
              <a16:creationId xmlns:a16="http://schemas.microsoft.com/office/drawing/2014/main" id="{9FB952D7-7770-43F2-9127-F19BCEBBE401}"/>
            </a:ext>
          </a:extLst>
        </xdr:cNvPr>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C97AAC4-AD32-49DA-9B6A-BE2C41ABEA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31E42FD-9AE7-41E4-A10F-6AEE05E4588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6278C01-C68C-41FC-857C-EF6DFBC748B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14CD9F3-504E-46EF-A6C6-327036DBCB9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6D91CC9-10B5-421A-BC47-CF1452F8F32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33564</xdr:rowOff>
    </xdr:from>
    <xdr:to>
      <xdr:col>24</xdr:col>
      <xdr:colOff>114300</xdr:colOff>
      <xdr:row>106</xdr:row>
      <xdr:rowOff>135164</xdr:rowOff>
    </xdr:to>
    <xdr:sp macro="" textlink="">
      <xdr:nvSpPr>
        <xdr:cNvPr id="416" name="楕円 415">
          <a:extLst>
            <a:ext uri="{FF2B5EF4-FFF2-40B4-BE49-F238E27FC236}">
              <a16:creationId xmlns:a16="http://schemas.microsoft.com/office/drawing/2014/main" id="{FD9A5E98-E4C6-42FE-879B-DB3BFC4A48F8}"/>
            </a:ext>
          </a:extLst>
        </xdr:cNvPr>
        <xdr:cNvSpPr/>
      </xdr:nvSpPr>
      <xdr:spPr>
        <a:xfrm>
          <a:off x="45847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11991</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A971F229-F225-45BF-A1EB-B29D08C743C4}"/>
            </a:ext>
          </a:extLst>
        </xdr:cNvPr>
        <xdr:cNvSpPr txBox="1"/>
      </xdr:nvSpPr>
      <xdr:spPr>
        <a:xfrm>
          <a:off x="4673600"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167458</xdr:rowOff>
    </xdr:from>
    <xdr:to>
      <xdr:col>20</xdr:col>
      <xdr:colOff>38100</xdr:colOff>
      <xdr:row>106</xdr:row>
      <xdr:rowOff>97608</xdr:rowOff>
    </xdr:to>
    <xdr:sp macro="" textlink="">
      <xdr:nvSpPr>
        <xdr:cNvPr id="418" name="楕円 417">
          <a:extLst>
            <a:ext uri="{FF2B5EF4-FFF2-40B4-BE49-F238E27FC236}">
              <a16:creationId xmlns:a16="http://schemas.microsoft.com/office/drawing/2014/main" id="{38200171-D485-427B-85AE-6D3221114A3A}"/>
            </a:ext>
          </a:extLst>
        </xdr:cNvPr>
        <xdr:cNvSpPr/>
      </xdr:nvSpPr>
      <xdr:spPr>
        <a:xfrm>
          <a:off x="3746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46808</xdr:rowOff>
    </xdr:from>
    <xdr:to>
      <xdr:col>24</xdr:col>
      <xdr:colOff>63500</xdr:colOff>
      <xdr:row>106</xdr:row>
      <xdr:rowOff>84364</xdr:rowOff>
    </xdr:to>
    <xdr:cxnSp macro="">
      <xdr:nvCxnSpPr>
        <xdr:cNvPr id="419" name="直線コネクタ 418">
          <a:extLst>
            <a:ext uri="{FF2B5EF4-FFF2-40B4-BE49-F238E27FC236}">
              <a16:creationId xmlns:a16="http://schemas.microsoft.com/office/drawing/2014/main" id="{00F052E2-BFE5-4ADA-996A-DA8145CCCD24}"/>
            </a:ext>
          </a:extLst>
        </xdr:cNvPr>
        <xdr:cNvCxnSpPr/>
      </xdr:nvCxnSpPr>
      <xdr:spPr>
        <a:xfrm>
          <a:off x="3797300" y="1822050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131536</xdr:rowOff>
    </xdr:from>
    <xdr:to>
      <xdr:col>15</xdr:col>
      <xdr:colOff>101600</xdr:colOff>
      <xdr:row>106</xdr:row>
      <xdr:rowOff>61686</xdr:rowOff>
    </xdr:to>
    <xdr:sp macro="" textlink="">
      <xdr:nvSpPr>
        <xdr:cNvPr id="420" name="楕円 419">
          <a:extLst>
            <a:ext uri="{FF2B5EF4-FFF2-40B4-BE49-F238E27FC236}">
              <a16:creationId xmlns:a16="http://schemas.microsoft.com/office/drawing/2014/main" id="{34DC17F5-D533-4051-B99B-88934A7E5442}"/>
            </a:ext>
          </a:extLst>
        </xdr:cNvPr>
        <xdr:cNvSpPr/>
      </xdr:nvSpPr>
      <xdr:spPr>
        <a:xfrm>
          <a:off x="2857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10886</xdr:rowOff>
    </xdr:from>
    <xdr:to>
      <xdr:col>19</xdr:col>
      <xdr:colOff>177800</xdr:colOff>
      <xdr:row>106</xdr:row>
      <xdr:rowOff>46808</xdr:rowOff>
    </xdr:to>
    <xdr:cxnSp macro="">
      <xdr:nvCxnSpPr>
        <xdr:cNvPr id="421" name="直線コネクタ 420">
          <a:extLst>
            <a:ext uri="{FF2B5EF4-FFF2-40B4-BE49-F238E27FC236}">
              <a16:creationId xmlns:a16="http://schemas.microsoft.com/office/drawing/2014/main" id="{037D4485-8F05-4672-953A-3CCB3F69B11B}"/>
            </a:ext>
          </a:extLst>
        </xdr:cNvPr>
        <xdr:cNvCxnSpPr/>
      </xdr:nvCxnSpPr>
      <xdr:spPr>
        <a:xfrm>
          <a:off x="2908300" y="181845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93980</xdr:rowOff>
    </xdr:from>
    <xdr:to>
      <xdr:col>10</xdr:col>
      <xdr:colOff>165100</xdr:colOff>
      <xdr:row>106</xdr:row>
      <xdr:rowOff>24130</xdr:rowOff>
    </xdr:to>
    <xdr:sp macro="" textlink="">
      <xdr:nvSpPr>
        <xdr:cNvPr id="422" name="楕円 421">
          <a:extLst>
            <a:ext uri="{FF2B5EF4-FFF2-40B4-BE49-F238E27FC236}">
              <a16:creationId xmlns:a16="http://schemas.microsoft.com/office/drawing/2014/main" id="{F8C91C2F-4CAC-4DC0-9D9B-D06C47F08528}"/>
            </a:ext>
          </a:extLst>
        </xdr:cNvPr>
        <xdr:cNvSpPr/>
      </xdr:nvSpPr>
      <xdr:spPr>
        <a:xfrm>
          <a:off x="196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144780</xdr:rowOff>
    </xdr:from>
    <xdr:to>
      <xdr:col>15</xdr:col>
      <xdr:colOff>50800</xdr:colOff>
      <xdr:row>106</xdr:row>
      <xdr:rowOff>10886</xdr:rowOff>
    </xdr:to>
    <xdr:cxnSp macro="">
      <xdr:nvCxnSpPr>
        <xdr:cNvPr id="423" name="直線コネクタ 422">
          <a:extLst>
            <a:ext uri="{FF2B5EF4-FFF2-40B4-BE49-F238E27FC236}">
              <a16:creationId xmlns:a16="http://schemas.microsoft.com/office/drawing/2014/main" id="{CDDF7F9A-F892-48E7-9A98-699761AA94C4}"/>
            </a:ext>
          </a:extLst>
        </xdr:cNvPr>
        <xdr:cNvCxnSpPr/>
      </xdr:nvCxnSpPr>
      <xdr:spPr>
        <a:xfrm>
          <a:off x="2019300" y="181470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56424</xdr:rowOff>
    </xdr:from>
    <xdr:to>
      <xdr:col>6</xdr:col>
      <xdr:colOff>38100</xdr:colOff>
      <xdr:row>105</xdr:row>
      <xdr:rowOff>158024</xdr:rowOff>
    </xdr:to>
    <xdr:sp macro="" textlink="">
      <xdr:nvSpPr>
        <xdr:cNvPr id="424" name="楕円 423">
          <a:extLst>
            <a:ext uri="{FF2B5EF4-FFF2-40B4-BE49-F238E27FC236}">
              <a16:creationId xmlns:a16="http://schemas.microsoft.com/office/drawing/2014/main" id="{F8A0633C-68A3-407D-B1BB-45600C6C8CDC}"/>
            </a:ext>
          </a:extLst>
        </xdr:cNvPr>
        <xdr:cNvSpPr/>
      </xdr:nvSpPr>
      <xdr:spPr>
        <a:xfrm>
          <a:off x="1079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107224</xdr:rowOff>
    </xdr:from>
    <xdr:to>
      <xdr:col>10</xdr:col>
      <xdr:colOff>114300</xdr:colOff>
      <xdr:row>105</xdr:row>
      <xdr:rowOff>144780</xdr:rowOff>
    </xdr:to>
    <xdr:cxnSp macro="">
      <xdr:nvCxnSpPr>
        <xdr:cNvPr id="425" name="直線コネクタ 424">
          <a:extLst>
            <a:ext uri="{FF2B5EF4-FFF2-40B4-BE49-F238E27FC236}">
              <a16:creationId xmlns:a16="http://schemas.microsoft.com/office/drawing/2014/main" id="{8B977525-40AB-4FF5-B52A-B822044D1300}"/>
            </a:ext>
          </a:extLst>
        </xdr:cNvPr>
        <xdr:cNvCxnSpPr/>
      </xdr:nvCxnSpPr>
      <xdr:spPr>
        <a:xfrm>
          <a:off x="1130300" y="181094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a:extLst>
            <a:ext uri="{FF2B5EF4-FFF2-40B4-BE49-F238E27FC236}">
              <a16:creationId xmlns:a16="http://schemas.microsoft.com/office/drawing/2014/main" id="{D92416CE-A475-4F2C-939B-5BC6707B9BB7}"/>
            </a:ext>
          </a:extLst>
        </xdr:cNvPr>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a:extLst>
            <a:ext uri="{FF2B5EF4-FFF2-40B4-BE49-F238E27FC236}">
              <a16:creationId xmlns:a16="http://schemas.microsoft.com/office/drawing/2014/main" id="{0D6F4968-1EE9-4144-A4D6-3DED6FBC174D}"/>
            </a:ext>
          </a:extLst>
        </xdr:cNvPr>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a:extLst>
            <a:ext uri="{FF2B5EF4-FFF2-40B4-BE49-F238E27FC236}">
              <a16:creationId xmlns:a16="http://schemas.microsoft.com/office/drawing/2014/main" id="{BDDA48F4-E29E-4915-A46D-63095830E60B}"/>
            </a:ext>
          </a:extLst>
        </xdr:cNvPr>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a:extLst>
            <a:ext uri="{FF2B5EF4-FFF2-40B4-BE49-F238E27FC236}">
              <a16:creationId xmlns:a16="http://schemas.microsoft.com/office/drawing/2014/main" id="{3A495001-5E6A-4694-8CF7-13684DFF92BD}"/>
            </a:ext>
          </a:extLst>
        </xdr:cNvPr>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88735</xdr:rowOff>
    </xdr:from>
    <xdr:ext cx="405111" cy="259045"/>
    <xdr:sp macro="" textlink="">
      <xdr:nvSpPr>
        <xdr:cNvPr id="430" name="n_1mainValue【市民会館】&#10;有形固定資産減価償却率">
          <a:extLst>
            <a:ext uri="{FF2B5EF4-FFF2-40B4-BE49-F238E27FC236}">
              <a16:creationId xmlns:a16="http://schemas.microsoft.com/office/drawing/2014/main" id="{3A170CB5-E78D-4044-99B0-7639F84B6EED}"/>
            </a:ext>
          </a:extLst>
        </xdr:cNvPr>
        <xdr:cNvSpPr txBox="1"/>
      </xdr:nvSpPr>
      <xdr:spPr>
        <a:xfrm>
          <a:off x="3582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52813</xdr:rowOff>
    </xdr:from>
    <xdr:ext cx="405111" cy="259045"/>
    <xdr:sp macro="" textlink="">
      <xdr:nvSpPr>
        <xdr:cNvPr id="431" name="n_2mainValue【市民会館】&#10;有形固定資産減価償却率">
          <a:extLst>
            <a:ext uri="{FF2B5EF4-FFF2-40B4-BE49-F238E27FC236}">
              <a16:creationId xmlns:a16="http://schemas.microsoft.com/office/drawing/2014/main" id="{D87A1F88-A292-44AD-9874-FB9EA2E44E40}"/>
            </a:ext>
          </a:extLst>
        </xdr:cNvPr>
        <xdr:cNvSpPr txBox="1"/>
      </xdr:nvSpPr>
      <xdr:spPr>
        <a:xfrm>
          <a:off x="2705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15257</xdr:rowOff>
    </xdr:from>
    <xdr:ext cx="405111" cy="259045"/>
    <xdr:sp macro="" textlink="">
      <xdr:nvSpPr>
        <xdr:cNvPr id="432" name="n_3mainValue【市民会館】&#10;有形固定資産減価償却率">
          <a:extLst>
            <a:ext uri="{FF2B5EF4-FFF2-40B4-BE49-F238E27FC236}">
              <a16:creationId xmlns:a16="http://schemas.microsoft.com/office/drawing/2014/main" id="{EF84AD92-F9B2-482D-8430-09C890A27089}"/>
            </a:ext>
          </a:extLst>
        </xdr:cNvPr>
        <xdr:cNvSpPr txBox="1"/>
      </xdr:nvSpPr>
      <xdr:spPr>
        <a:xfrm>
          <a:off x="1816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149151</xdr:rowOff>
    </xdr:from>
    <xdr:ext cx="405111" cy="259045"/>
    <xdr:sp macro="" textlink="">
      <xdr:nvSpPr>
        <xdr:cNvPr id="433" name="n_4mainValue【市民会館】&#10;有形固定資産減価償却率">
          <a:extLst>
            <a:ext uri="{FF2B5EF4-FFF2-40B4-BE49-F238E27FC236}">
              <a16:creationId xmlns:a16="http://schemas.microsoft.com/office/drawing/2014/main" id="{E5F296ED-0C96-47AD-9E61-7623616FF0E4}"/>
            </a:ext>
          </a:extLst>
        </xdr:cNvPr>
        <xdr:cNvSpPr txBox="1"/>
      </xdr:nvSpPr>
      <xdr:spPr>
        <a:xfrm>
          <a:off x="927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FA47A1FC-B224-4202-9C11-D3D509F505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6BFE5695-5185-4A70-A88D-5C566A2406D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E05DA508-E129-4E9A-9905-01034F5BF24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3B190B3-AD60-4154-BBC8-C16AF2EC4D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3F4B4918-BB6E-4BFA-B6CD-CD24667104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92C7B764-6FDA-483D-A0A1-37498D2AF04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B91660A0-0CCE-4565-AABD-177EF7EBF27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9DBC9771-55FB-435E-A981-5F94473D6D7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A50F813D-1B5F-45F2-8292-9E3AE50CBD8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3E1D2005-23DE-4BBA-B5A9-AF522255B1E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7B0620FD-60B4-40D5-9147-8776EB7CFF4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8DF733B9-1C12-4591-ACFA-8279C9EF21B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E3520054-F198-4D7E-BF8A-EF86EB5DDF2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07313735-8065-4ED9-A92D-E17BEE070C8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78FC53D5-26FE-431A-BC0D-2BA067D429E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E0543917-5FE2-4E95-8B1E-585E145BBDF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AF0C62DE-2A48-45F1-8A5F-68DD79AC5C9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A5F81B74-8D3C-49C4-A7EF-A995658D13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EFBE494F-20D9-42D8-A804-3845BDEFB86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B3842356-7D25-41FA-BB93-B68D6D69C3C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D85A5BDF-0608-4074-9A5B-21DA979CFFF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67BB442F-E0D3-4D7F-A3DC-15C09830BB5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8B09CCBE-F00A-476D-AC28-76BAAFE2AFE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8B7D23A4-49E0-40E0-8661-E67B7922A7FA}"/>
            </a:ext>
          </a:extLst>
        </xdr:cNvPr>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F09EE329-E047-456D-B4D1-B85BC53C8358}"/>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EEDC5701-92B0-46B5-A6A0-F9C737E4C8CC}"/>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a:extLst>
            <a:ext uri="{FF2B5EF4-FFF2-40B4-BE49-F238E27FC236}">
              <a16:creationId xmlns:a16="http://schemas.microsoft.com/office/drawing/2014/main" id="{A5B2FAF3-D7D4-4744-8338-BB9BE8E471E2}"/>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a:extLst>
            <a:ext uri="{FF2B5EF4-FFF2-40B4-BE49-F238E27FC236}">
              <a16:creationId xmlns:a16="http://schemas.microsoft.com/office/drawing/2014/main" id="{1BEEE762-B1E1-444E-9F5A-C3A54355F3EA}"/>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a:extLst>
            <a:ext uri="{FF2B5EF4-FFF2-40B4-BE49-F238E27FC236}">
              <a16:creationId xmlns:a16="http://schemas.microsoft.com/office/drawing/2014/main" id="{C8D888E3-50E6-4C61-B2A0-A7AFB0B20C9E}"/>
            </a:ext>
          </a:extLst>
        </xdr:cNvPr>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a:extLst>
            <a:ext uri="{FF2B5EF4-FFF2-40B4-BE49-F238E27FC236}">
              <a16:creationId xmlns:a16="http://schemas.microsoft.com/office/drawing/2014/main" id="{6B739003-D8BD-4C12-9362-325DF760F06F}"/>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a:extLst>
            <a:ext uri="{FF2B5EF4-FFF2-40B4-BE49-F238E27FC236}">
              <a16:creationId xmlns:a16="http://schemas.microsoft.com/office/drawing/2014/main" id="{56CFAAAB-9667-40CE-81CE-4D1B00D49848}"/>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a:extLst>
            <a:ext uri="{FF2B5EF4-FFF2-40B4-BE49-F238E27FC236}">
              <a16:creationId xmlns:a16="http://schemas.microsoft.com/office/drawing/2014/main" id="{348FADF7-79A6-41B9-AFFA-95B07097ABFA}"/>
            </a:ext>
          </a:extLst>
        </xdr:cNvPr>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a:extLst>
            <a:ext uri="{FF2B5EF4-FFF2-40B4-BE49-F238E27FC236}">
              <a16:creationId xmlns:a16="http://schemas.microsoft.com/office/drawing/2014/main" id="{FD397D93-D747-4D93-880E-E33BA2FF259A}"/>
            </a:ext>
          </a:extLst>
        </xdr:cNvPr>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a:extLst>
            <a:ext uri="{FF2B5EF4-FFF2-40B4-BE49-F238E27FC236}">
              <a16:creationId xmlns:a16="http://schemas.microsoft.com/office/drawing/2014/main" id="{D8DD6039-B323-4FC1-BF0C-29D22EA6735C}"/>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BA33AAB-BC6D-4616-A3C3-3A33D041051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3EC92BDB-7BCA-4F5E-B3D3-A1702713401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A3C23BF-8F5A-407F-A764-D92A5214FA0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7C4F78A-AE2D-4E5F-A831-EDCC6D80F41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BD0EE3B-2BBA-44FC-BA13-C9D5EBB511A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73" name="楕円 472">
          <a:extLst>
            <a:ext uri="{FF2B5EF4-FFF2-40B4-BE49-F238E27FC236}">
              <a16:creationId xmlns:a16="http://schemas.microsoft.com/office/drawing/2014/main" id="{89468F48-1C9F-45EE-ABB5-C8FC33D35949}"/>
            </a:ext>
          </a:extLst>
        </xdr:cNvPr>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49547</xdr:rowOff>
    </xdr:from>
    <xdr:ext cx="469744" cy="259045"/>
    <xdr:sp macro="" textlink="">
      <xdr:nvSpPr>
        <xdr:cNvPr id="474" name="【市民会館】&#10;一人当たり面積該当値テキスト">
          <a:extLst>
            <a:ext uri="{FF2B5EF4-FFF2-40B4-BE49-F238E27FC236}">
              <a16:creationId xmlns:a16="http://schemas.microsoft.com/office/drawing/2014/main" id="{EE174DB5-AB59-4741-AA9B-E5905FF7F9A7}"/>
            </a:ext>
          </a:extLst>
        </xdr:cNvPr>
        <xdr:cNvSpPr txBox="1"/>
      </xdr:nvSpPr>
      <xdr:spPr>
        <a:xfrm>
          <a:off x="10515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475" name="楕円 474">
          <a:extLst>
            <a:ext uri="{FF2B5EF4-FFF2-40B4-BE49-F238E27FC236}">
              <a16:creationId xmlns:a16="http://schemas.microsoft.com/office/drawing/2014/main" id="{6D6A3D1A-EC6C-4FD4-994D-C49F9226C839}"/>
            </a:ext>
          </a:extLst>
        </xdr:cNvPr>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121920</xdr:rowOff>
    </xdr:to>
    <xdr:cxnSp macro="">
      <xdr:nvCxnSpPr>
        <xdr:cNvPr id="476" name="直線コネクタ 475">
          <a:extLst>
            <a:ext uri="{FF2B5EF4-FFF2-40B4-BE49-F238E27FC236}">
              <a16:creationId xmlns:a16="http://schemas.microsoft.com/office/drawing/2014/main" id="{41ADEB4C-D27B-4E27-87CC-0C21C2606A39}"/>
            </a:ext>
          </a:extLst>
        </xdr:cNvPr>
        <xdr:cNvCxnSpPr/>
      </xdr:nvCxnSpPr>
      <xdr:spPr>
        <a:xfrm>
          <a:off x="9639300" y="1829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77" name="楕円 476">
          <a:extLst>
            <a:ext uri="{FF2B5EF4-FFF2-40B4-BE49-F238E27FC236}">
              <a16:creationId xmlns:a16="http://schemas.microsoft.com/office/drawing/2014/main" id="{49E3895C-FAC4-4235-9B95-CA543D428DA6}"/>
            </a:ext>
          </a:extLst>
        </xdr:cNvPr>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106</xdr:row>
      <xdr:rowOff>121920</xdr:rowOff>
    </xdr:to>
    <xdr:cxnSp macro="">
      <xdr:nvCxnSpPr>
        <xdr:cNvPr id="478" name="直線コネクタ 477">
          <a:extLst>
            <a:ext uri="{FF2B5EF4-FFF2-40B4-BE49-F238E27FC236}">
              <a16:creationId xmlns:a16="http://schemas.microsoft.com/office/drawing/2014/main" id="{A856E624-8FF5-4E1A-9CC9-F3AAF03F2ADA}"/>
            </a:ext>
          </a:extLst>
        </xdr:cNvPr>
        <xdr:cNvCxnSpPr/>
      </xdr:nvCxnSpPr>
      <xdr:spPr>
        <a:xfrm>
          <a:off x="8750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74930</xdr:rowOff>
    </xdr:from>
    <xdr:to>
      <xdr:col>41</xdr:col>
      <xdr:colOff>101600</xdr:colOff>
      <xdr:row>107</xdr:row>
      <xdr:rowOff>5080</xdr:rowOff>
    </xdr:to>
    <xdr:sp macro="" textlink="">
      <xdr:nvSpPr>
        <xdr:cNvPr id="479" name="楕円 478">
          <a:extLst>
            <a:ext uri="{FF2B5EF4-FFF2-40B4-BE49-F238E27FC236}">
              <a16:creationId xmlns:a16="http://schemas.microsoft.com/office/drawing/2014/main" id="{BDA0DE91-74C9-4CF8-BF48-6EFE8D4F06FD}"/>
            </a:ext>
          </a:extLst>
        </xdr:cNvPr>
        <xdr:cNvSpPr/>
      </xdr:nvSpPr>
      <xdr:spPr>
        <a:xfrm>
          <a:off x="7810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121920</xdr:rowOff>
    </xdr:from>
    <xdr:to>
      <xdr:col>45</xdr:col>
      <xdr:colOff>177800</xdr:colOff>
      <xdr:row>106</xdr:row>
      <xdr:rowOff>125730</xdr:rowOff>
    </xdr:to>
    <xdr:cxnSp macro="">
      <xdr:nvCxnSpPr>
        <xdr:cNvPr id="480" name="直線コネクタ 479">
          <a:extLst>
            <a:ext uri="{FF2B5EF4-FFF2-40B4-BE49-F238E27FC236}">
              <a16:creationId xmlns:a16="http://schemas.microsoft.com/office/drawing/2014/main" id="{ACA970A5-F71C-4F2A-BEB0-7066D0BAAE18}"/>
            </a:ext>
          </a:extLst>
        </xdr:cNvPr>
        <xdr:cNvCxnSpPr/>
      </xdr:nvCxnSpPr>
      <xdr:spPr>
        <a:xfrm flipV="1">
          <a:off x="7861300" y="1829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74930</xdr:rowOff>
    </xdr:from>
    <xdr:to>
      <xdr:col>36</xdr:col>
      <xdr:colOff>165100</xdr:colOff>
      <xdr:row>107</xdr:row>
      <xdr:rowOff>5080</xdr:rowOff>
    </xdr:to>
    <xdr:sp macro="" textlink="">
      <xdr:nvSpPr>
        <xdr:cNvPr id="481" name="楕円 480">
          <a:extLst>
            <a:ext uri="{FF2B5EF4-FFF2-40B4-BE49-F238E27FC236}">
              <a16:creationId xmlns:a16="http://schemas.microsoft.com/office/drawing/2014/main" id="{5776F260-1DF0-4BFC-96C5-AD7BFC6C75B0}"/>
            </a:ext>
          </a:extLst>
        </xdr:cNvPr>
        <xdr:cNvSpPr/>
      </xdr:nvSpPr>
      <xdr:spPr>
        <a:xfrm>
          <a:off x="6921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125730</xdr:rowOff>
    </xdr:from>
    <xdr:to>
      <xdr:col>41</xdr:col>
      <xdr:colOff>50800</xdr:colOff>
      <xdr:row>106</xdr:row>
      <xdr:rowOff>125730</xdr:rowOff>
    </xdr:to>
    <xdr:cxnSp macro="">
      <xdr:nvCxnSpPr>
        <xdr:cNvPr id="482" name="直線コネクタ 481">
          <a:extLst>
            <a:ext uri="{FF2B5EF4-FFF2-40B4-BE49-F238E27FC236}">
              <a16:creationId xmlns:a16="http://schemas.microsoft.com/office/drawing/2014/main" id="{0426E414-E43A-4399-9688-0E1330628833}"/>
            </a:ext>
          </a:extLst>
        </xdr:cNvPr>
        <xdr:cNvCxnSpPr/>
      </xdr:nvCxnSpPr>
      <xdr:spPr>
        <a:xfrm>
          <a:off x="6972300" y="1829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a:extLst>
            <a:ext uri="{FF2B5EF4-FFF2-40B4-BE49-F238E27FC236}">
              <a16:creationId xmlns:a16="http://schemas.microsoft.com/office/drawing/2014/main" id="{5A6F5973-63FB-4383-A374-57A06147C17D}"/>
            </a:ext>
          </a:extLst>
        </xdr:cNvPr>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a:extLst>
            <a:ext uri="{FF2B5EF4-FFF2-40B4-BE49-F238E27FC236}">
              <a16:creationId xmlns:a16="http://schemas.microsoft.com/office/drawing/2014/main" id="{45BDA72C-4615-4DFC-ADC8-D37C81289628}"/>
            </a:ext>
          </a:extLst>
        </xdr:cNvPr>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a:extLst>
            <a:ext uri="{FF2B5EF4-FFF2-40B4-BE49-F238E27FC236}">
              <a16:creationId xmlns:a16="http://schemas.microsoft.com/office/drawing/2014/main" id="{7E3DC569-1179-4841-B08D-942DC8D55ADD}"/>
            </a:ext>
          </a:extLst>
        </xdr:cNvPr>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a:extLst>
            <a:ext uri="{FF2B5EF4-FFF2-40B4-BE49-F238E27FC236}">
              <a16:creationId xmlns:a16="http://schemas.microsoft.com/office/drawing/2014/main" id="{63A133CE-E9E1-4731-B188-76D5240FFB3E}"/>
            </a:ext>
          </a:extLst>
        </xdr:cNvPr>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163847</xdr:rowOff>
    </xdr:from>
    <xdr:ext cx="469744" cy="259045"/>
    <xdr:sp macro="" textlink="">
      <xdr:nvSpPr>
        <xdr:cNvPr id="487" name="n_1mainValue【市民会館】&#10;一人当たり面積">
          <a:extLst>
            <a:ext uri="{FF2B5EF4-FFF2-40B4-BE49-F238E27FC236}">
              <a16:creationId xmlns:a16="http://schemas.microsoft.com/office/drawing/2014/main" id="{BF04A71F-0C62-4327-8792-3AF584606BF7}"/>
            </a:ext>
          </a:extLst>
        </xdr:cNvPr>
        <xdr:cNvSpPr txBox="1"/>
      </xdr:nvSpPr>
      <xdr:spPr>
        <a:xfrm>
          <a:off x="9391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163847</xdr:rowOff>
    </xdr:from>
    <xdr:ext cx="469744" cy="259045"/>
    <xdr:sp macro="" textlink="">
      <xdr:nvSpPr>
        <xdr:cNvPr id="488" name="n_2mainValue【市民会館】&#10;一人当たり面積">
          <a:extLst>
            <a:ext uri="{FF2B5EF4-FFF2-40B4-BE49-F238E27FC236}">
              <a16:creationId xmlns:a16="http://schemas.microsoft.com/office/drawing/2014/main" id="{7E5E0977-2F77-4984-8A45-B41A9EEE0DBA}"/>
            </a:ext>
          </a:extLst>
        </xdr:cNvPr>
        <xdr:cNvSpPr txBox="1"/>
      </xdr:nvSpPr>
      <xdr:spPr>
        <a:xfrm>
          <a:off x="8515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167657</xdr:rowOff>
    </xdr:from>
    <xdr:ext cx="469744" cy="259045"/>
    <xdr:sp macro="" textlink="">
      <xdr:nvSpPr>
        <xdr:cNvPr id="489" name="n_3mainValue【市民会館】&#10;一人当たり面積">
          <a:extLst>
            <a:ext uri="{FF2B5EF4-FFF2-40B4-BE49-F238E27FC236}">
              <a16:creationId xmlns:a16="http://schemas.microsoft.com/office/drawing/2014/main" id="{4D60C4D3-18D8-41CE-8210-1503DE42B21D}"/>
            </a:ext>
          </a:extLst>
        </xdr:cNvPr>
        <xdr:cNvSpPr txBox="1"/>
      </xdr:nvSpPr>
      <xdr:spPr>
        <a:xfrm>
          <a:off x="7626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167657</xdr:rowOff>
    </xdr:from>
    <xdr:ext cx="469744" cy="259045"/>
    <xdr:sp macro="" textlink="">
      <xdr:nvSpPr>
        <xdr:cNvPr id="490" name="n_4mainValue【市民会館】&#10;一人当たり面積">
          <a:extLst>
            <a:ext uri="{FF2B5EF4-FFF2-40B4-BE49-F238E27FC236}">
              <a16:creationId xmlns:a16="http://schemas.microsoft.com/office/drawing/2014/main" id="{CF1420FA-6676-44CD-BA74-322DAD3E6D2F}"/>
            </a:ext>
          </a:extLst>
        </xdr:cNvPr>
        <xdr:cNvSpPr txBox="1"/>
      </xdr:nvSpPr>
      <xdr:spPr>
        <a:xfrm>
          <a:off x="6737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6FD36140-430D-482D-95FA-6A7230AC3B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E72FAFA-C9D6-48A3-867B-14F9573A46C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2B271598-3067-4967-B024-527CD9E15F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80971086-0F48-4E32-B1A3-02B5B25FA77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76B6D6C2-B826-4759-AC12-3D34463D011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1941C30E-F7B0-4368-B1AF-58A1BAF148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38BD9E4C-BD95-4286-9713-7547CAD6328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3140882E-A8E8-420B-B31C-4E44BF0F2DA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C100AF82-E993-4BEB-80BB-53DF3FE1857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5B9E0F7F-AF65-41AB-B2F1-56848B8B12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7A8C22E5-7063-459C-8E76-DE8B2AB4BF4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a:extLst>
            <a:ext uri="{FF2B5EF4-FFF2-40B4-BE49-F238E27FC236}">
              <a16:creationId xmlns:a16="http://schemas.microsoft.com/office/drawing/2014/main" id="{B431A961-ED7C-4DAE-B0BF-6BC9775D66CE}"/>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a:extLst>
            <a:ext uri="{FF2B5EF4-FFF2-40B4-BE49-F238E27FC236}">
              <a16:creationId xmlns:a16="http://schemas.microsoft.com/office/drawing/2014/main" id="{05F44C27-5095-434B-8DFA-74D278BEE83D}"/>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a:extLst>
            <a:ext uri="{FF2B5EF4-FFF2-40B4-BE49-F238E27FC236}">
              <a16:creationId xmlns:a16="http://schemas.microsoft.com/office/drawing/2014/main" id="{AC9873DE-699D-4470-9EE7-ABC78F4E9B04}"/>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a:extLst>
            <a:ext uri="{FF2B5EF4-FFF2-40B4-BE49-F238E27FC236}">
              <a16:creationId xmlns:a16="http://schemas.microsoft.com/office/drawing/2014/main" id="{45712748-78AF-430F-B864-58A0A2304BF6}"/>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a:extLst>
            <a:ext uri="{FF2B5EF4-FFF2-40B4-BE49-F238E27FC236}">
              <a16:creationId xmlns:a16="http://schemas.microsoft.com/office/drawing/2014/main" id="{CDF0C9AD-E996-435E-94D7-05D7D8E632DA}"/>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a:extLst>
            <a:ext uri="{FF2B5EF4-FFF2-40B4-BE49-F238E27FC236}">
              <a16:creationId xmlns:a16="http://schemas.microsoft.com/office/drawing/2014/main" id="{184EECF8-26E0-4F9A-BCE2-7C10D763DF4B}"/>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a:extLst>
            <a:ext uri="{FF2B5EF4-FFF2-40B4-BE49-F238E27FC236}">
              <a16:creationId xmlns:a16="http://schemas.microsoft.com/office/drawing/2014/main" id="{4C9AD091-269D-4871-B696-FF6373A3CFCC}"/>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a:extLst>
            <a:ext uri="{FF2B5EF4-FFF2-40B4-BE49-F238E27FC236}">
              <a16:creationId xmlns:a16="http://schemas.microsoft.com/office/drawing/2014/main" id="{9A706389-AFB8-45E5-AF8B-D833F5608924}"/>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CACDC1CA-B850-4F39-A54E-27A853CF9AF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3D26B368-1EB1-45E8-9F54-9124F0BE7C9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1FE8E3E-1D9B-435A-9003-4483EEFDB4C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a:extLst>
            <a:ext uri="{FF2B5EF4-FFF2-40B4-BE49-F238E27FC236}">
              <a16:creationId xmlns:a16="http://schemas.microsoft.com/office/drawing/2014/main" id="{B2332C82-B707-45A7-A7AE-030E1B61012F}"/>
            </a:ext>
          </a:extLst>
        </xdr:cNvPr>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D0AA3554-4E90-4AE6-AF9D-9B766E3444D1}"/>
            </a:ext>
          </a:extLst>
        </xdr:cNvPr>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a:extLst>
            <a:ext uri="{FF2B5EF4-FFF2-40B4-BE49-F238E27FC236}">
              <a16:creationId xmlns:a16="http://schemas.microsoft.com/office/drawing/2014/main" id="{F727C3CE-95C8-4E10-9A7F-7A9D0C9961F4}"/>
            </a:ext>
          </a:extLst>
        </xdr:cNvPr>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5F593FD3-F739-48B0-841F-439F3B4B5A23}"/>
            </a:ext>
          </a:extLst>
        </xdr:cNvPr>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a:extLst>
            <a:ext uri="{FF2B5EF4-FFF2-40B4-BE49-F238E27FC236}">
              <a16:creationId xmlns:a16="http://schemas.microsoft.com/office/drawing/2014/main" id="{ADCF22C1-E799-4E87-B3F1-4CB33A40F00D}"/>
            </a:ext>
          </a:extLst>
        </xdr:cNvPr>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D25138DA-3B94-4494-A8CF-483072B1D4F5}"/>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a:extLst>
            <a:ext uri="{FF2B5EF4-FFF2-40B4-BE49-F238E27FC236}">
              <a16:creationId xmlns:a16="http://schemas.microsoft.com/office/drawing/2014/main" id="{83ABCA29-DAC5-4048-87BE-AD2E4655FEE9}"/>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a:extLst>
            <a:ext uri="{FF2B5EF4-FFF2-40B4-BE49-F238E27FC236}">
              <a16:creationId xmlns:a16="http://schemas.microsoft.com/office/drawing/2014/main" id="{3D4DF0DF-E4F6-4C61-99C9-F5DBBC3757C4}"/>
            </a:ext>
          </a:extLst>
        </xdr:cNvPr>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a:extLst>
            <a:ext uri="{FF2B5EF4-FFF2-40B4-BE49-F238E27FC236}">
              <a16:creationId xmlns:a16="http://schemas.microsoft.com/office/drawing/2014/main" id="{F0CBDBD0-927D-44AA-859B-20B8E4594675}"/>
            </a:ext>
          </a:extLst>
        </xdr:cNvPr>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a:extLst>
            <a:ext uri="{FF2B5EF4-FFF2-40B4-BE49-F238E27FC236}">
              <a16:creationId xmlns:a16="http://schemas.microsoft.com/office/drawing/2014/main" id="{47BB4F1B-E847-45DC-9BB7-715C0CEDEFE2}"/>
            </a:ext>
          </a:extLst>
        </xdr:cNvPr>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a:extLst>
            <a:ext uri="{FF2B5EF4-FFF2-40B4-BE49-F238E27FC236}">
              <a16:creationId xmlns:a16="http://schemas.microsoft.com/office/drawing/2014/main" id="{9C52FE3A-B041-4744-B896-7157FB49C716}"/>
            </a:ext>
          </a:extLst>
        </xdr:cNvPr>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9118D048-61A4-48A7-8DAB-A73286A93EE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E33D84A5-38C9-449D-BF2E-3D664B2F581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50F92BC-25F7-493D-A60D-657D49F03E7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E5D5F04-7FC0-42E4-8CFD-761294AAD06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8790AF2-B2B5-4B8C-A0FB-FFEFA455AA6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18542</xdr:rowOff>
    </xdr:from>
    <xdr:to>
      <xdr:col>85</xdr:col>
      <xdr:colOff>177800</xdr:colOff>
      <xdr:row>34</xdr:row>
      <xdr:rowOff>120142</xdr:rowOff>
    </xdr:to>
    <xdr:sp macro="" textlink="">
      <xdr:nvSpPr>
        <xdr:cNvPr id="529" name="楕円 528">
          <a:extLst>
            <a:ext uri="{FF2B5EF4-FFF2-40B4-BE49-F238E27FC236}">
              <a16:creationId xmlns:a16="http://schemas.microsoft.com/office/drawing/2014/main" id="{5233E427-8805-4073-BA94-A88F805533F0}"/>
            </a:ext>
          </a:extLst>
        </xdr:cNvPr>
        <xdr:cNvSpPr/>
      </xdr:nvSpPr>
      <xdr:spPr>
        <a:xfrm>
          <a:off x="162687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41419</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6B0F2555-C889-4595-B20C-AB272344E3C8}"/>
            </a:ext>
          </a:extLst>
        </xdr:cNvPr>
        <xdr:cNvSpPr txBox="1"/>
      </xdr:nvSpPr>
      <xdr:spPr>
        <a:xfrm>
          <a:off x="16357600" y="569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50546</xdr:rowOff>
    </xdr:from>
    <xdr:to>
      <xdr:col>81</xdr:col>
      <xdr:colOff>101600</xdr:colOff>
      <xdr:row>40</xdr:row>
      <xdr:rowOff>152146</xdr:rowOff>
    </xdr:to>
    <xdr:sp macro="" textlink="">
      <xdr:nvSpPr>
        <xdr:cNvPr id="531" name="楕円 530">
          <a:extLst>
            <a:ext uri="{FF2B5EF4-FFF2-40B4-BE49-F238E27FC236}">
              <a16:creationId xmlns:a16="http://schemas.microsoft.com/office/drawing/2014/main" id="{25907C5E-B07C-4C72-BB92-66175F476DC4}"/>
            </a:ext>
          </a:extLst>
        </xdr:cNvPr>
        <xdr:cNvSpPr/>
      </xdr:nvSpPr>
      <xdr:spPr>
        <a:xfrm>
          <a:off x="15430500" y="69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69342</xdr:rowOff>
    </xdr:from>
    <xdr:to>
      <xdr:col>85</xdr:col>
      <xdr:colOff>127000</xdr:colOff>
      <xdr:row>40</xdr:row>
      <xdr:rowOff>101346</xdr:rowOff>
    </xdr:to>
    <xdr:cxnSp macro="">
      <xdr:nvCxnSpPr>
        <xdr:cNvPr id="532" name="直線コネクタ 531">
          <a:extLst>
            <a:ext uri="{FF2B5EF4-FFF2-40B4-BE49-F238E27FC236}">
              <a16:creationId xmlns:a16="http://schemas.microsoft.com/office/drawing/2014/main" id="{EB257AE8-B5BF-4AFD-B525-ADC6ED3DD416}"/>
            </a:ext>
          </a:extLst>
        </xdr:cNvPr>
        <xdr:cNvCxnSpPr/>
      </xdr:nvCxnSpPr>
      <xdr:spPr>
        <a:xfrm flipV="1">
          <a:off x="15481300" y="5898642"/>
          <a:ext cx="838200" cy="106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27686</xdr:rowOff>
    </xdr:from>
    <xdr:to>
      <xdr:col>76</xdr:col>
      <xdr:colOff>165100</xdr:colOff>
      <xdr:row>40</xdr:row>
      <xdr:rowOff>129286</xdr:rowOff>
    </xdr:to>
    <xdr:sp macro="" textlink="">
      <xdr:nvSpPr>
        <xdr:cNvPr id="533" name="楕円 532">
          <a:extLst>
            <a:ext uri="{FF2B5EF4-FFF2-40B4-BE49-F238E27FC236}">
              <a16:creationId xmlns:a16="http://schemas.microsoft.com/office/drawing/2014/main" id="{D475CB07-9F19-4569-A669-34DBD281B0C5}"/>
            </a:ext>
          </a:extLst>
        </xdr:cNvPr>
        <xdr:cNvSpPr/>
      </xdr:nvSpPr>
      <xdr:spPr>
        <a:xfrm>
          <a:off x="14541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78486</xdr:rowOff>
    </xdr:from>
    <xdr:to>
      <xdr:col>81</xdr:col>
      <xdr:colOff>50800</xdr:colOff>
      <xdr:row>40</xdr:row>
      <xdr:rowOff>101346</xdr:rowOff>
    </xdr:to>
    <xdr:cxnSp macro="">
      <xdr:nvCxnSpPr>
        <xdr:cNvPr id="534" name="直線コネクタ 533">
          <a:extLst>
            <a:ext uri="{FF2B5EF4-FFF2-40B4-BE49-F238E27FC236}">
              <a16:creationId xmlns:a16="http://schemas.microsoft.com/office/drawing/2014/main" id="{3FAC2735-BF00-4C91-81AD-66DF90385CD4}"/>
            </a:ext>
          </a:extLst>
        </xdr:cNvPr>
        <xdr:cNvCxnSpPr/>
      </xdr:nvCxnSpPr>
      <xdr:spPr>
        <a:xfrm>
          <a:off x="14592300" y="69364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36830</xdr:rowOff>
    </xdr:from>
    <xdr:to>
      <xdr:col>72</xdr:col>
      <xdr:colOff>38100</xdr:colOff>
      <xdr:row>40</xdr:row>
      <xdr:rowOff>138430</xdr:rowOff>
    </xdr:to>
    <xdr:sp macro="" textlink="">
      <xdr:nvSpPr>
        <xdr:cNvPr id="535" name="楕円 534">
          <a:extLst>
            <a:ext uri="{FF2B5EF4-FFF2-40B4-BE49-F238E27FC236}">
              <a16:creationId xmlns:a16="http://schemas.microsoft.com/office/drawing/2014/main" id="{B08E5849-4AEC-419D-9FF2-177D72978310}"/>
            </a:ext>
          </a:extLst>
        </xdr:cNvPr>
        <xdr:cNvSpPr/>
      </xdr:nvSpPr>
      <xdr:spPr>
        <a:xfrm>
          <a:off x="1365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78486</xdr:rowOff>
    </xdr:from>
    <xdr:to>
      <xdr:col>76</xdr:col>
      <xdr:colOff>114300</xdr:colOff>
      <xdr:row>40</xdr:row>
      <xdr:rowOff>87630</xdr:rowOff>
    </xdr:to>
    <xdr:cxnSp macro="">
      <xdr:nvCxnSpPr>
        <xdr:cNvPr id="536" name="直線コネクタ 535">
          <a:extLst>
            <a:ext uri="{FF2B5EF4-FFF2-40B4-BE49-F238E27FC236}">
              <a16:creationId xmlns:a16="http://schemas.microsoft.com/office/drawing/2014/main" id="{560AEFD4-8364-45ED-BA13-27E78D40D4BB}"/>
            </a:ext>
          </a:extLst>
        </xdr:cNvPr>
        <xdr:cNvCxnSpPr/>
      </xdr:nvCxnSpPr>
      <xdr:spPr>
        <a:xfrm flipV="1">
          <a:off x="13703300" y="693648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169418</xdr:rowOff>
    </xdr:from>
    <xdr:to>
      <xdr:col>67</xdr:col>
      <xdr:colOff>101600</xdr:colOff>
      <xdr:row>40</xdr:row>
      <xdr:rowOff>99568</xdr:rowOff>
    </xdr:to>
    <xdr:sp macro="" textlink="">
      <xdr:nvSpPr>
        <xdr:cNvPr id="537" name="楕円 536">
          <a:extLst>
            <a:ext uri="{FF2B5EF4-FFF2-40B4-BE49-F238E27FC236}">
              <a16:creationId xmlns:a16="http://schemas.microsoft.com/office/drawing/2014/main" id="{9087AABE-9FF3-4B8C-8FA0-B5200DF3009D}"/>
            </a:ext>
          </a:extLst>
        </xdr:cNvPr>
        <xdr:cNvSpPr/>
      </xdr:nvSpPr>
      <xdr:spPr>
        <a:xfrm>
          <a:off x="12763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48768</xdr:rowOff>
    </xdr:from>
    <xdr:to>
      <xdr:col>71</xdr:col>
      <xdr:colOff>177800</xdr:colOff>
      <xdr:row>40</xdr:row>
      <xdr:rowOff>87630</xdr:rowOff>
    </xdr:to>
    <xdr:cxnSp macro="">
      <xdr:nvCxnSpPr>
        <xdr:cNvPr id="538" name="直線コネクタ 537">
          <a:extLst>
            <a:ext uri="{FF2B5EF4-FFF2-40B4-BE49-F238E27FC236}">
              <a16:creationId xmlns:a16="http://schemas.microsoft.com/office/drawing/2014/main" id="{59505FD9-4181-41AB-8B2E-AF6761E1EC9B}"/>
            </a:ext>
          </a:extLst>
        </xdr:cNvPr>
        <xdr:cNvCxnSpPr/>
      </xdr:nvCxnSpPr>
      <xdr:spPr>
        <a:xfrm>
          <a:off x="12814300" y="69067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D88ABBE9-8A21-4A02-98E6-ABC317111E19}"/>
            </a:ext>
          </a:extLst>
        </xdr:cNvPr>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E4CCDF34-E390-4C8C-9369-1E14994D321D}"/>
            </a:ext>
          </a:extLst>
        </xdr:cNvPr>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12C8CD33-72AC-4134-865D-A2982EF449A3}"/>
            </a:ext>
          </a:extLst>
        </xdr:cNvPr>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4678B853-8A87-4F76-AE51-7A00FB5E3BAF}"/>
            </a:ext>
          </a:extLst>
        </xdr:cNvPr>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143273</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C39921B5-C27F-4BF8-9D51-FCC48FE9BDBC}"/>
            </a:ext>
          </a:extLst>
        </xdr:cNvPr>
        <xdr:cNvSpPr txBox="1"/>
      </xdr:nvSpPr>
      <xdr:spPr>
        <a:xfrm>
          <a:off x="15266044" y="700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120413</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6615E1C2-32B7-4310-A48B-4A7BCC6DC09B}"/>
            </a:ext>
          </a:extLst>
        </xdr:cNvPr>
        <xdr:cNvSpPr txBox="1"/>
      </xdr:nvSpPr>
      <xdr:spPr>
        <a:xfrm>
          <a:off x="14389744" y="69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129557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5BA42583-9B5F-4306-A52F-817F5750054B}"/>
            </a:ext>
          </a:extLst>
        </xdr:cNvPr>
        <xdr:cNvSpPr txBox="1"/>
      </xdr:nvSpPr>
      <xdr:spPr>
        <a:xfrm>
          <a:off x="13500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90695</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920332EE-E2B0-4F12-8825-27972A2F283F}"/>
            </a:ext>
          </a:extLst>
        </xdr:cNvPr>
        <xdr:cNvSpPr txBox="1"/>
      </xdr:nvSpPr>
      <xdr:spPr>
        <a:xfrm>
          <a:off x="12611744" y="694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346E44F9-91F6-48EF-ACBA-BEC6051E7F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E0D2A352-E7D5-48D8-8BA8-0B3B1347C5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37FAEBF6-680F-42DE-BC4B-8DAD56AA170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C0E51CCA-D0C6-49A3-A1E9-742FB5CE0D6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7B1649CD-C89D-4547-A7BA-3520663879C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9A9AFEAA-8D4C-4698-9317-774669EBEE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4609D3E0-B7D2-4DBA-9C73-FD5159CFBC4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FBB096B9-7570-4833-A9AC-80625734756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2B3BE85B-41D2-4C43-AE3D-09352A4C8F6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B75A0E2E-172C-4A6A-B922-36E9A03C61F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EF227A4F-70DC-466B-8BED-52AB6542E1C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13E7FC95-5CCA-4ECB-9B0A-2C4E1BC69BD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F299ED45-03A8-44EF-B7A4-65CDAD67FCF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145089D1-6A39-4874-9B6F-F2A2675CB04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9C3CAF81-55BE-4EE1-AF48-B2D42C553B2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9BD2CBDB-080C-4E78-B2A9-C7CFCDBBFD4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F8D9842-30ED-4FC3-8DD1-AE0501180C0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1A80D0B0-16C4-4185-91AD-2FAA8D1F7C7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FE5D41E7-9C2A-479C-9C66-3128829E9DD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a:extLst>
            <a:ext uri="{FF2B5EF4-FFF2-40B4-BE49-F238E27FC236}">
              <a16:creationId xmlns:a16="http://schemas.microsoft.com/office/drawing/2014/main" id="{E77AE1F3-82CC-44F7-8E1A-9B713DE77F3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67247D94-17C8-4619-99BB-F8078050DFF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0C6EADB8-2633-4FB1-830B-68211726ECD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B6244441-39B8-44AF-A01C-2E3D8E473BA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a:extLst>
            <a:ext uri="{FF2B5EF4-FFF2-40B4-BE49-F238E27FC236}">
              <a16:creationId xmlns:a16="http://schemas.microsoft.com/office/drawing/2014/main" id="{DE40C9B1-AC08-4CBB-BE1D-066DF5EF50ED}"/>
            </a:ext>
          </a:extLst>
        </xdr:cNvPr>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6BB74F51-A502-4FA9-8B78-38D3E0CF093C}"/>
            </a:ext>
          </a:extLst>
        </xdr:cNvPr>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a:extLst>
            <a:ext uri="{FF2B5EF4-FFF2-40B4-BE49-F238E27FC236}">
              <a16:creationId xmlns:a16="http://schemas.microsoft.com/office/drawing/2014/main" id="{3E70DE2E-3FD3-4936-B996-25632E851718}"/>
            </a:ext>
          </a:extLst>
        </xdr:cNvPr>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F2072ABE-97C8-47FC-BEC2-328FC079D673}"/>
            </a:ext>
          </a:extLst>
        </xdr:cNvPr>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a:extLst>
            <a:ext uri="{FF2B5EF4-FFF2-40B4-BE49-F238E27FC236}">
              <a16:creationId xmlns:a16="http://schemas.microsoft.com/office/drawing/2014/main" id="{F7644B89-E439-4A62-8BD8-E414E30D06DB}"/>
            </a:ext>
          </a:extLst>
        </xdr:cNvPr>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B7C85614-1ED4-4D34-9F46-DBF92DF99646}"/>
            </a:ext>
          </a:extLst>
        </xdr:cNvPr>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a:extLst>
            <a:ext uri="{FF2B5EF4-FFF2-40B4-BE49-F238E27FC236}">
              <a16:creationId xmlns:a16="http://schemas.microsoft.com/office/drawing/2014/main" id="{87F06C10-2A7C-4429-9591-68025852A0C2}"/>
            </a:ext>
          </a:extLst>
        </xdr:cNvPr>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a:extLst>
            <a:ext uri="{FF2B5EF4-FFF2-40B4-BE49-F238E27FC236}">
              <a16:creationId xmlns:a16="http://schemas.microsoft.com/office/drawing/2014/main" id="{94845228-0A74-40CD-BF74-C6EA517206D8}"/>
            </a:ext>
          </a:extLst>
        </xdr:cNvPr>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a:extLst>
            <a:ext uri="{FF2B5EF4-FFF2-40B4-BE49-F238E27FC236}">
              <a16:creationId xmlns:a16="http://schemas.microsoft.com/office/drawing/2014/main" id="{6BDE15F1-C4D4-40AE-ADB2-72F25391755F}"/>
            </a:ext>
          </a:extLst>
        </xdr:cNvPr>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a:extLst>
            <a:ext uri="{FF2B5EF4-FFF2-40B4-BE49-F238E27FC236}">
              <a16:creationId xmlns:a16="http://schemas.microsoft.com/office/drawing/2014/main" id="{4F783ADE-9FC3-48E0-AE9F-C3AACF1F33B8}"/>
            </a:ext>
          </a:extLst>
        </xdr:cNvPr>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a:extLst>
            <a:ext uri="{FF2B5EF4-FFF2-40B4-BE49-F238E27FC236}">
              <a16:creationId xmlns:a16="http://schemas.microsoft.com/office/drawing/2014/main" id="{C5936363-EF43-4F92-85D0-19EFE63E8DF1}"/>
            </a:ext>
          </a:extLst>
        </xdr:cNvPr>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6B7E319F-6EB6-49E7-8659-9A3B681F9FB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ACC485A-71E4-4879-AC26-8D08AB04C57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2DB2396-CFAC-4CBD-BA9D-923C3A320A4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249894E5-1B9C-4940-8D25-D088A7F3A8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5FAF41A-B805-44E3-AD65-5687BD3EDED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49449</xdr:rowOff>
    </xdr:from>
    <xdr:to>
      <xdr:col>116</xdr:col>
      <xdr:colOff>114300</xdr:colOff>
      <xdr:row>41</xdr:row>
      <xdr:rowOff>151049</xdr:rowOff>
    </xdr:to>
    <xdr:sp macro="" textlink="">
      <xdr:nvSpPr>
        <xdr:cNvPr id="586" name="楕円 585">
          <a:extLst>
            <a:ext uri="{FF2B5EF4-FFF2-40B4-BE49-F238E27FC236}">
              <a16:creationId xmlns:a16="http://schemas.microsoft.com/office/drawing/2014/main" id="{6662F59A-6AA3-4E75-9407-9A2A5C08B4FB}"/>
            </a:ext>
          </a:extLst>
        </xdr:cNvPr>
        <xdr:cNvSpPr/>
      </xdr:nvSpPr>
      <xdr:spPr>
        <a:xfrm>
          <a:off x="22110700" y="70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135826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3C192130-AC1A-4448-83CF-F746CFCF1D2C}"/>
            </a:ext>
          </a:extLst>
        </xdr:cNvPr>
        <xdr:cNvSpPr txBox="1"/>
      </xdr:nvSpPr>
      <xdr:spPr>
        <a:xfrm>
          <a:off x="22199600" y="699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122056</xdr:rowOff>
    </xdr:from>
    <xdr:to>
      <xdr:col>112</xdr:col>
      <xdr:colOff>38100</xdr:colOff>
      <xdr:row>42</xdr:row>
      <xdr:rowOff>52206</xdr:rowOff>
    </xdr:to>
    <xdr:sp macro="" textlink="">
      <xdr:nvSpPr>
        <xdr:cNvPr id="588" name="楕円 587">
          <a:extLst>
            <a:ext uri="{FF2B5EF4-FFF2-40B4-BE49-F238E27FC236}">
              <a16:creationId xmlns:a16="http://schemas.microsoft.com/office/drawing/2014/main" id="{5E425413-22FB-41FD-8655-7D7B38A400FD}"/>
            </a:ext>
          </a:extLst>
        </xdr:cNvPr>
        <xdr:cNvSpPr/>
      </xdr:nvSpPr>
      <xdr:spPr>
        <a:xfrm>
          <a:off x="21272500" y="71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100249</xdr:rowOff>
    </xdr:from>
    <xdr:to>
      <xdr:col>116</xdr:col>
      <xdr:colOff>63500</xdr:colOff>
      <xdr:row>42</xdr:row>
      <xdr:rowOff>1406</xdr:rowOff>
    </xdr:to>
    <xdr:cxnSp macro="">
      <xdr:nvCxnSpPr>
        <xdr:cNvPr id="589" name="直線コネクタ 588">
          <a:extLst>
            <a:ext uri="{FF2B5EF4-FFF2-40B4-BE49-F238E27FC236}">
              <a16:creationId xmlns:a16="http://schemas.microsoft.com/office/drawing/2014/main" id="{E9CF6114-E86A-4438-BA18-B1CC28949E33}"/>
            </a:ext>
          </a:extLst>
        </xdr:cNvPr>
        <xdr:cNvCxnSpPr/>
      </xdr:nvCxnSpPr>
      <xdr:spPr>
        <a:xfrm flipV="1">
          <a:off x="21323300" y="7129699"/>
          <a:ext cx="838200" cy="7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122753</xdr:rowOff>
    </xdr:from>
    <xdr:to>
      <xdr:col>107</xdr:col>
      <xdr:colOff>101600</xdr:colOff>
      <xdr:row>42</xdr:row>
      <xdr:rowOff>52903</xdr:rowOff>
    </xdr:to>
    <xdr:sp macro="" textlink="">
      <xdr:nvSpPr>
        <xdr:cNvPr id="590" name="楕円 589">
          <a:extLst>
            <a:ext uri="{FF2B5EF4-FFF2-40B4-BE49-F238E27FC236}">
              <a16:creationId xmlns:a16="http://schemas.microsoft.com/office/drawing/2014/main" id="{452EDDEC-BE56-46C6-8BA5-33CDB06CF24D}"/>
            </a:ext>
          </a:extLst>
        </xdr:cNvPr>
        <xdr:cNvSpPr/>
      </xdr:nvSpPr>
      <xdr:spPr>
        <a:xfrm>
          <a:off x="20383500" y="71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1406</xdr:rowOff>
    </xdr:from>
    <xdr:to>
      <xdr:col>111</xdr:col>
      <xdr:colOff>177800</xdr:colOff>
      <xdr:row>42</xdr:row>
      <xdr:rowOff>2103</xdr:rowOff>
    </xdr:to>
    <xdr:cxnSp macro="">
      <xdr:nvCxnSpPr>
        <xdr:cNvPr id="591" name="直線コネクタ 590">
          <a:extLst>
            <a:ext uri="{FF2B5EF4-FFF2-40B4-BE49-F238E27FC236}">
              <a16:creationId xmlns:a16="http://schemas.microsoft.com/office/drawing/2014/main" id="{78D80AA9-367B-453E-B8A8-C06197CACB72}"/>
            </a:ext>
          </a:extLst>
        </xdr:cNvPr>
        <xdr:cNvCxnSpPr/>
      </xdr:nvCxnSpPr>
      <xdr:spPr>
        <a:xfrm flipV="1">
          <a:off x="20434300" y="7202306"/>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124368</xdr:rowOff>
    </xdr:from>
    <xdr:to>
      <xdr:col>102</xdr:col>
      <xdr:colOff>165100</xdr:colOff>
      <xdr:row>42</xdr:row>
      <xdr:rowOff>54518</xdr:rowOff>
    </xdr:to>
    <xdr:sp macro="" textlink="">
      <xdr:nvSpPr>
        <xdr:cNvPr id="592" name="楕円 591">
          <a:extLst>
            <a:ext uri="{FF2B5EF4-FFF2-40B4-BE49-F238E27FC236}">
              <a16:creationId xmlns:a16="http://schemas.microsoft.com/office/drawing/2014/main" id="{6CBE2FF6-C9CA-46CC-9F0F-41F6E0B20DF9}"/>
            </a:ext>
          </a:extLst>
        </xdr:cNvPr>
        <xdr:cNvSpPr/>
      </xdr:nvSpPr>
      <xdr:spPr>
        <a:xfrm>
          <a:off x="19494500" y="71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2103</xdr:rowOff>
    </xdr:from>
    <xdr:to>
      <xdr:col>107</xdr:col>
      <xdr:colOff>50800</xdr:colOff>
      <xdr:row>42</xdr:row>
      <xdr:rowOff>3718</xdr:rowOff>
    </xdr:to>
    <xdr:cxnSp macro="">
      <xdr:nvCxnSpPr>
        <xdr:cNvPr id="593" name="直線コネクタ 592">
          <a:extLst>
            <a:ext uri="{FF2B5EF4-FFF2-40B4-BE49-F238E27FC236}">
              <a16:creationId xmlns:a16="http://schemas.microsoft.com/office/drawing/2014/main" id="{42AC047B-B3FF-41D5-B9C4-4CC925DC6976}"/>
            </a:ext>
          </a:extLst>
        </xdr:cNvPr>
        <xdr:cNvCxnSpPr/>
      </xdr:nvCxnSpPr>
      <xdr:spPr>
        <a:xfrm flipV="1">
          <a:off x="19545300" y="7203003"/>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124487</xdr:rowOff>
    </xdr:from>
    <xdr:to>
      <xdr:col>98</xdr:col>
      <xdr:colOff>38100</xdr:colOff>
      <xdr:row>42</xdr:row>
      <xdr:rowOff>54637</xdr:rowOff>
    </xdr:to>
    <xdr:sp macro="" textlink="">
      <xdr:nvSpPr>
        <xdr:cNvPr id="594" name="楕円 593">
          <a:extLst>
            <a:ext uri="{FF2B5EF4-FFF2-40B4-BE49-F238E27FC236}">
              <a16:creationId xmlns:a16="http://schemas.microsoft.com/office/drawing/2014/main" id="{C68F5B0F-8053-48FC-8EE7-FFFA98500F6F}"/>
            </a:ext>
          </a:extLst>
        </xdr:cNvPr>
        <xdr:cNvSpPr/>
      </xdr:nvSpPr>
      <xdr:spPr>
        <a:xfrm>
          <a:off x="18605500" y="71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3718</xdr:rowOff>
    </xdr:from>
    <xdr:to>
      <xdr:col>102</xdr:col>
      <xdr:colOff>114300</xdr:colOff>
      <xdr:row>42</xdr:row>
      <xdr:rowOff>3837</xdr:rowOff>
    </xdr:to>
    <xdr:cxnSp macro="">
      <xdr:nvCxnSpPr>
        <xdr:cNvPr id="595" name="直線コネクタ 594">
          <a:extLst>
            <a:ext uri="{FF2B5EF4-FFF2-40B4-BE49-F238E27FC236}">
              <a16:creationId xmlns:a16="http://schemas.microsoft.com/office/drawing/2014/main" id="{09E95D9A-CEA2-496B-9446-11F0DD61D1B7}"/>
            </a:ext>
          </a:extLst>
        </xdr:cNvPr>
        <xdr:cNvCxnSpPr/>
      </xdr:nvCxnSpPr>
      <xdr:spPr>
        <a:xfrm flipV="1">
          <a:off x="18656300" y="7204618"/>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701DD0A1-4168-44BE-B529-9F1406FA7B3E}"/>
            </a:ext>
          </a:extLst>
        </xdr:cNvPr>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7090060E-11A0-4C83-BDF5-1CCB3370F704}"/>
            </a:ext>
          </a:extLst>
        </xdr:cNvPr>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F5FC520F-D3FF-4B05-96AB-860E3CD5C1BC}"/>
            </a:ext>
          </a:extLst>
        </xdr:cNvPr>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3A1B191B-ED46-4F5C-94AC-823F3ECC59FF}"/>
            </a:ext>
          </a:extLst>
        </xdr:cNvPr>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43333</xdr:rowOff>
    </xdr:from>
    <xdr:ext cx="469744" cy="259045"/>
    <xdr:sp macro="" textlink="">
      <xdr:nvSpPr>
        <xdr:cNvPr id="600" name="n_1mainValue【一般廃棄物処理施設】&#10;一人当たり有形固定資産（償却資産）額">
          <a:extLst>
            <a:ext uri="{FF2B5EF4-FFF2-40B4-BE49-F238E27FC236}">
              <a16:creationId xmlns:a16="http://schemas.microsoft.com/office/drawing/2014/main" id="{DA94F5FC-DF47-4705-A4F8-16967CBA3B41}"/>
            </a:ext>
          </a:extLst>
        </xdr:cNvPr>
        <xdr:cNvSpPr txBox="1"/>
      </xdr:nvSpPr>
      <xdr:spPr>
        <a:xfrm>
          <a:off x="21075728" y="724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44030</xdr:rowOff>
    </xdr:from>
    <xdr:ext cx="469744" cy="259045"/>
    <xdr:sp macro="" textlink="">
      <xdr:nvSpPr>
        <xdr:cNvPr id="601" name="n_2mainValue【一般廃棄物処理施設】&#10;一人当たり有形固定資産（償却資産）額">
          <a:extLst>
            <a:ext uri="{FF2B5EF4-FFF2-40B4-BE49-F238E27FC236}">
              <a16:creationId xmlns:a16="http://schemas.microsoft.com/office/drawing/2014/main" id="{0CC440B0-B230-44C0-8DD9-FE749E0859A4}"/>
            </a:ext>
          </a:extLst>
        </xdr:cNvPr>
        <xdr:cNvSpPr txBox="1"/>
      </xdr:nvSpPr>
      <xdr:spPr>
        <a:xfrm>
          <a:off x="20199428" y="724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45645</xdr:rowOff>
    </xdr:from>
    <xdr:ext cx="469744" cy="259045"/>
    <xdr:sp macro="" textlink="">
      <xdr:nvSpPr>
        <xdr:cNvPr id="602" name="n_3mainValue【一般廃棄物処理施設】&#10;一人当たり有形固定資産（償却資産）額">
          <a:extLst>
            <a:ext uri="{FF2B5EF4-FFF2-40B4-BE49-F238E27FC236}">
              <a16:creationId xmlns:a16="http://schemas.microsoft.com/office/drawing/2014/main" id="{666A4B56-D3A8-42D1-B13F-E4FA721F7397}"/>
            </a:ext>
          </a:extLst>
        </xdr:cNvPr>
        <xdr:cNvSpPr txBox="1"/>
      </xdr:nvSpPr>
      <xdr:spPr>
        <a:xfrm>
          <a:off x="19310428" y="724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45764</xdr:rowOff>
    </xdr:from>
    <xdr:ext cx="469744" cy="259045"/>
    <xdr:sp macro="" textlink="">
      <xdr:nvSpPr>
        <xdr:cNvPr id="603" name="n_4mainValue【一般廃棄物処理施設】&#10;一人当たり有形固定資産（償却資産）額">
          <a:extLst>
            <a:ext uri="{FF2B5EF4-FFF2-40B4-BE49-F238E27FC236}">
              <a16:creationId xmlns:a16="http://schemas.microsoft.com/office/drawing/2014/main" id="{ED43218F-92C7-4E5E-A4D5-6FD58657350E}"/>
            </a:ext>
          </a:extLst>
        </xdr:cNvPr>
        <xdr:cNvSpPr txBox="1"/>
      </xdr:nvSpPr>
      <xdr:spPr>
        <a:xfrm>
          <a:off x="18421428" y="72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51FBF173-0C22-4E3C-AE26-BE8FDA0E30C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CAE39425-C966-4DED-B34C-DF5C626F5E4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DAFC49AA-DF52-4BC5-9479-6F9E84C4909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F6464CEB-F2A4-4150-B1C6-90AF024820F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84955C86-E0E1-46E6-BC82-BB5ECF8118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52651872-0886-4DB6-B8B1-D9C62DC2499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44CE7E55-4248-4EF5-B30D-20616344F94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E9EE7A1D-6596-4FA0-9D12-6960E9C0D20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419E353E-31F8-4E3E-BD4D-5C25E8DDF8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65F49701-26E9-458A-9DD7-21735B4CBCB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FEDB0AE2-E780-491F-9EC7-2D1F54CA9E0D}"/>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F7555A5F-F2B5-482C-8F49-839D839811A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id="{7E168864-0545-41EF-AF81-5F14D20CE80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F2E177DC-7168-41B0-A6DE-65B5112A8B8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5164F911-F7CB-463F-A792-04CF1AC0127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2F13BABE-2B7B-4761-8A31-CD5EC931E7B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FAC2288D-DFBB-4F12-98C6-F0619D449EF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407CAB30-2D1D-4973-8D60-D86A2CE7376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FBB1DAE2-9297-4862-B905-954DE758A51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3E2CF23F-E643-48C5-A6EF-AF7BDB09C52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05543103-FB4F-41AC-B53A-00AF82E298D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61F990E9-0334-46DA-A6F2-8048A3D8379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C9A1672B-3FD8-451D-B426-6C8820D1409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014F466B-B7EE-4A4A-B016-864A9C7D941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a:extLst>
            <a:ext uri="{FF2B5EF4-FFF2-40B4-BE49-F238E27FC236}">
              <a16:creationId xmlns:a16="http://schemas.microsoft.com/office/drawing/2014/main" id="{D158AE86-D6B8-45C2-8CD5-3FCFA275020C}"/>
            </a:ext>
          </a:extLst>
        </xdr:cNvPr>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A30967ED-ED62-4876-9FA7-6C116B6EF311}"/>
            </a:ext>
          </a:extLst>
        </xdr:cNvPr>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a:extLst>
            <a:ext uri="{FF2B5EF4-FFF2-40B4-BE49-F238E27FC236}">
              <a16:creationId xmlns:a16="http://schemas.microsoft.com/office/drawing/2014/main" id="{F72505E0-C4F8-4E78-9864-0E539061FC05}"/>
            </a:ext>
          </a:extLst>
        </xdr:cNvPr>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967BAD75-D4FA-4BA3-8762-6690E01DE3B9}"/>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a:extLst>
            <a:ext uri="{FF2B5EF4-FFF2-40B4-BE49-F238E27FC236}">
              <a16:creationId xmlns:a16="http://schemas.microsoft.com/office/drawing/2014/main" id="{321223F4-FBA2-41B6-AAF2-F6F48ACDDC4B}"/>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254AE30-37EB-420B-AD6E-F22C2D8BA54A}"/>
            </a:ext>
          </a:extLst>
        </xdr:cNvPr>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a:extLst>
            <a:ext uri="{FF2B5EF4-FFF2-40B4-BE49-F238E27FC236}">
              <a16:creationId xmlns:a16="http://schemas.microsoft.com/office/drawing/2014/main" id="{2C715138-703B-4F86-853E-5F0AD5499A72}"/>
            </a:ext>
          </a:extLst>
        </xdr:cNvPr>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a:extLst>
            <a:ext uri="{FF2B5EF4-FFF2-40B4-BE49-F238E27FC236}">
              <a16:creationId xmlns:a16="http://schemas.microsoft.com/office/drawing/2014/main" id="{176BD4DB-8634-4651-9439-CBD6A2F9F6F1}"/>
            </a:ext>
          </a:extLst>
        </xdr:cNvPr>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a:extLst>
            <a:ext uri="{FF2B5EF4-FFF2-40B4-BE49-F238E27FC236}">
              <a16:creationId xmlns:a16="http://schemas.microsoft.com/office/drawing/2014/main" id="{C14936EB-E18C-4DC6-B71A-A6C50022FF8A}"/>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a:extLst>
            <a:ext uri="{FF2B5EF4-FFF2-40B4-BE49-F238E27FC236}">
              <a16:creationId xmlns:a16="http://schemas.microsoft.com/office/drawing/2014/main" id="{7CBA5340-305E-41AE-99B5-8D00E6A3F380}"/>
            </a:ext>
          </a:extLst>
        </xdr:cNvPr>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a:extLst>
            <a:ext uri="{FF2B5EF4-FFF2-40B4-BE49-F238E27FC236}">
              <a16:creationId xmlns:a16="http://schemas.microsoft.com/office/drawing/2014/main" id="{45732F84-19BB-4D06-A69A-C9C71D5CC32B}"/>
            </a:ext>
          </a:extLst>
        </xdr:cNvPr>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AB0948-B4FA-4BC9-AB2C-12128EAD35F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2AFC7DC-7C8D-4DC9-AB62-9F1F4A61566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2C2745E2-69E1-4CF8-8149-8DD51AD791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DAD61B0D-8CC8-40CC-BA8E-6038EF5C34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B2BEE1A-8634-4B27-A1C4-2F3DE99947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36830</xdr:rowOff>
    </xdr:from>
    <xdr:to>
      <xdr:col>85</xdr:col>
      <xdr:colOff>177800</xdr:colOff>
      <xdr:row>63</xdr:row>
      <xdr:rowOff>138430</xdr:rowOff>
    </xdr:to>
    <xdr:sp macro="" textlink="">
      <xdr:nvSpPr>
        <xdr:cNvPr id="644" name="楕円 643">
          <a:extLst>
            <a:ext uri="{FF2B5EF4-FFF2-40B4-BE49-F238E27FC236}">
              <a16:creationId xmlns:a16="http://schemas.microsoft.com/office/drawing/2014/main" id="{173418DA-D5B1-4FE6-A2AA-4580CF007166}"/>
            </a:ext>
          </a:extLst>
        </xdr:cNvPr>
        <xdr:cNvSpPr/>
      </xdr:nvSpPr>
      <xdr:spPr>
        <a:xfrm>
          <a:off x="16268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123207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0A1A1E50-4A48-439C-93F1-61CF8B21E4CC}"/>
            </a:ext>
          </a:extLst>
        </xdr:cNvPr>
        <xdr:cNvSpPr txBox="1"/>
      </xdr:nvSpPr>
      <xdr:spPr>
        <a:xfrm>
          <a:off x="16357600" y="1075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132080</xdr:rowOff>
    </xdr:from>
    <xdr:to>
      <xdr:col>81</xdr:col>
      <xdr:colOff>101600</xdr:colOff>
      <xdr:row>63</xdr:row>
      <xdr:rowOff>62230</xdr:rowOff>
    </xdr:to>
    <xdr:sp macro="" textlink="">
      <xdr:nvSpPr>
        <xdr:cNvPr id="646" name="楕円 645">
          <a:extLst>
            <a:ext uri="{FF2B5EF4-FFF2-40B4-BE49-F238E27FC236}">
              <a16:creationId xmlns:a16="http://schemas.microsoft.com/office/drawing/2014/main" id="{D62EC355-DAE5-4B6E-9D3F-75135BBBC16A}"/>
            </a:ext>
          </a:extLst>
        </xdr:cNvPr>
        <xdr:cNvSpPr/>
      </xdr:nvSpPr>
      <xdr:spPr>
        <a:xfrm>
          <a:off x="1543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11430</xdr:rowOff>
    </xdr:from>
    <xdr:to>
      <xdr:col>85</xdr:col>
      <xdr:colOff>127000</xdr:colOff>
      <xdr:row>63</xdr:row>
      <xdr:rowOff>87630</xdr:rowOff>
    </xdr:to>
    <xdr:cxnSp macro="">
      <xdr:nvCxnSpPr>
        <xdr:cNvPr id="647" name="直線コネクタ 646">
          <a:extLst>
            <a:ext uri="{FF2B5EF4-FFF2-40B4-BE49-F238E27FC236}">
              <a16:creationId xmlns:a16="http://schemas.microsoft.com/office/drawing/2014/main" id="{3C131D73-DD5A-45EE-B6E0-827F0A978235}"/>
            </a:ext>
          </a:extLst>
        </xdr:cNvPr>
        <xdr:cNvCxnSpPr/>
      </xdr:nvCxnSpPr>
      <xdr:spPr>
        <a:xfrm>
          <a:off x="15481300" y="10812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55880</xdr:rowOff>
    </xdr:from>
    <xdr:to>
      <xdr:col>76</xdr:col>
      <xdr:colOff>165100</xdr:colOff>
      <xdr:row>62</xdr:row>
      <xdr:rowOff>157480</xdr:rowOff>
    </xdr:to>
    <xdr:sp macro="" textlink="">
      <xdr:nvSpPr>
        <xdr:cNvPr id="648" name="楕円 647">
          <a:extLst>
            <a:ext uri="{FF2B5EF4-FFF2-40B4-BE49-F238E27FC236}">
              <a16:creationId xmlns:a16="http://schemas.microsoft.com/office/drawing/2014/main" id="{7F29FB05-38C9-47F9-B6D4-9C95D5048A23}"/>
            </a:ext>
          </a:extLst>
        </xdr:cNvPr>
        <xdr:cNvSpPr/>
      </xdr:nvSpPr>
      <xdr:spPr>
        <a:xfrm>
          <a:off x="14541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106680</xdr:rowOff>
    </xdr:from>
    <xdr:to>
      <xdr:col>81</xdr:col>
      <xdr:colOff>50800</xdr:colOff>
      <xdr:row>63</xdr:row>
      <xdr:rowOff>11430</xdr:rowOff>
    </xdr:to>
    <xdr:cxnSp macro="">
      <xdr:nvCxnSpPr>
        <xdr:cNvPr id="649" name="直線コネクタ 648">
          <a:extLst>
            <a:ext uri="{FF2B5EF4-FFF2-40B4-BE49-F238E27FC236}">
              <a16:creationId xmlns:a16="http://schemas.microsoft.com/office/drawing/2014/main" id="{5446A2E4-9E40-49E3-8D53-F737FE1D5902}"/>
            </a:ext>
          </a:extLst>
        </xdr:cNvPr>
        <xdr:cNvCxnSpPr/>
      </xdr:nvCxnSpPr>
      <xdr:spPr>
        <a:xfrm>
          <a:off x="14592300" y="10736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151130</xdr:rowOff>
    </xdr:from>
    <xdr:to>
      <xdr:col>72</xdr:col>
      <xdr:colOff>38100</xdr:colOff>
      <xdr:row>62</xdr:row>
      <xdr:rowOff>81280</xdr:rowOff>
    </xdr:to>
    <xdr:sp macro="" textlink="">
      <xdr:nvSpPr>
        <xdr:cNvPr id="650" name="楕円 649">
          <a:extLst>
            <a:ext uri="{FF2B5EF4-FFF2-40B4-BE49-F238E27FC236}">
              <a16:creationId xmlns:a16="http://schemas.microsoft.com/office/drawing/2014/main" id="{292686E6-E3AE-42F2-A700-E5D6C592D5FC}"/>
            </a:ext>
          </a:extLst>
        </xdr:cNvPr>
        <xdr:cNvSpPr/>
      </xdr:nvSpPr>
      <xdr:spPr>
        <a:xfrm>
          <a:off x="1365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30480</xdr:rowOff>
    </xdr:from>
    <xdr:to>
      <xdr:col>76</xdr:col>
      <xdr:colOff>114300</xdr:colOff>
      <xdr:row>62</xdr:row>
      <xdr:rowOff>106680</xdr:rowOff>
    </xdr:to>
    <xdr:cxnSp macro="">
      <xdr:nvCxnSpPr>
        <xdr:cNvPr id="651" name="直線コネクタ 650">
          <a:extLst>
            <a:ext uri="{FF2B5EF4-FFF2-40B4-BE49-F238E27FC236}">
              <a16:creationId xmlns:a16="http://schemas.microsoft.com/office/drawing/2014/main" id="{19FCEC56-E64A-41EC-AAF7-F40578439164}"/>
            </a:ext>
          </a:extLst>
        </xdr:cNvPr>
        <xdr:cNvCxnSpPr/>
      </xdr:nvCxnSpPr>
      <xdr:spPr>
        <a:xfrm>
          <a:off x="13703300" y="10660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652" name="楕円 651">
          <a:extLst>
            <a:ext uri="{FF2B5EF4-FFF2-40B4-BE49-F238E27FC236}">
              <a16:creationId xmlns:a16="http://schemas.microsoft.com/office/drawing/2014/main" id="{ACDD6919-BB62-4943-B7B8-4388B7FFD80C}"/>
            </a:ext>
          </a:extLst>
        </xdr:cNvPr>
        <xdr:cNvSpPr/>
      </xdr:nvSpPr>
      <xdr:spPr>
        <a:xfrm>
          <a:off x="1276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62</xdr:row>
      <xdr:rowOff>30480</xdr:rowOff>
    </xdr:to>
    <xdr:cxnSp macro="">
      <xdr:nvCxnSpPr>
        <xdr:cNvPr id="653" name="直線コネクタ 652">
          <a:extLst>
            <a:ext uri="{FF2B5EF4-FFF2-40B4-BE49-F238E27FC236}">
              <a16:creationId xmlns:a16="http://schemas.microsoft.com/office/drawing/2014/main" id="{B3F280D2-4970-4877-AF88-EE1DB551A603}"/>
            </a:ext>
          </a:extLst>
        </xdr:cNvPr>
        <xdr:cNvCxnSpPr/>
      </xdr:nvCxnSpPr>
      <xdr:spPr>
        <a:xfrm>
          <a:off x="12814300" y="10584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D305E2A9-78DB-4B11-ACA7-09D3785BEDFE}"/>
            </a:ext>
          </a:extLst>
        </xdr:cNvPr>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92504A70-12E6-457C-8202-258488942756}"/>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B616A22A-E992-4A05-90AE-862F2FF34FB0}"/>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C17333EC-8467-4B20-879F-81A4C7D798B6}"/>
            </a:ext>
          </a:extLst>
        </xdr:cNvPr>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53357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AD8DD3AE-AA77-490E-AFA8-BC48ACBE8006}"/>
            </a:ext>
          </a:extLst>
        </xdr:cNvPr>
        <xdr:cNvSpPr txBox="1"/>
      </xdr:nvSpPr>
      <xdr:spPr>
        <a:xfrm>
          <a:off x="15266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148607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C1157B3C-BE9B-4BEF-8C55-18E6A40AB0CC}"/>
            </a:ext>
          </a:extLst>
        </xdr:cNvPr>
        <xdr:cNvSpPr txBox="1"/>
      </xdr:nvSpPr>
      <xdr:spPr>
        <a:xfrm>
          <a:off x="14389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72407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4FBE40F3-476F-4416-AAE2-7F951933312C}"/>
            </a:ext>
          </a:extLst>
        </xdr:cNvPr>
        <xdr:cNvSpPr txBox="1"/>
      </xdr:nvSpPr>
      <xdr:spPr>
        <a:xfrm>
          <a:off x="13500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167657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9AB867B0-3A8C-49C0-94FB-1243E4D00276}"/>
            </a:ext>
          </a:extLst>
        </xdr:cNvPr>
        <xdr:cNvSpPr txBox="1"/>
      </xdr:nvSpPr>
      <xdr:spPr>
        <a:xfrm>
          <a:off x="12611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146EA740-19F9-4ADF-AE9F-7E831978103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C415F65-97D6-48F0-9712-EB79C2CCAC4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B951CC9D-B1A5-493E-984B-02FFC5C81B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5E170896-2EC9-4313-8EE2-FE714278FC7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FC0124E1-0584-4952-90E6-1990A5C07F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D0D8B276-9204-48D5-BACE-B0DE92A92A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7D8E24C6-DB66-4746-A53E-AFD7A779B3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80872007-D85B-4A1A-8577-7B17F93C02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16977E5D-71DD-4649-A52D-9F41BF77F05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2B140566-9940-4534-A15C-4BFB2654179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a:extLst>
            <a:ext uri="{FF2B5EF4-FFF2-40B4-BE49-F238E27FC236}">
              <a16:creationId xmlns:a16="http://schemas.microsoft.com/office/drawing/2014/main" id="{1C79139D-C0C9-4213-8E4E-7E409BFC404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a:extLst>
            <a:ext uri="{FF2B5EF4-FFF2-40B4-BE49-F238E27FC236}">
              <a16:creationId xmlns:a16="http://schemas.microsoft.com/office/drawing/2014/main" id="{B71EFC2F-00F1-401A-8B4B-2219260732A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a:extLst>
            <a:ext uri="{FF2B5EF4-FFF2-40B4-BE49-F238E27FC236}">
              <a16:creationId xmlns:a16="http://schemas.microsoft.com/office/drawing/2014/main" id="{E6B0EB88-7FCD-476D-BF15-FE4BB889890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a:extLst>
            <a:ext uri="{FF2B5EF4-FFF2-40B4-BE49-F238E27FC236}">
              <a16:creationId xmlns:a16="http://schemas.microsoft.com/office/drawing/2014/main" id="{FD984A47-D5D9-4702-931D-2296526E8EE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a:extLst>
            <a:ext uri="{FF2B5EF4-FFF2-40B4-BE49-F238E27FC236}">
              <a16:creationId xmlns:a16="http://schemas.microsoft.com/office/drawing/2014/main" id="{1DA8041D-7BFC-4E21-8C6F-D880E4857B4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a:extLst>
            <a:ext uri="{FF2B5EF4-FFF2-40B4-BE49-F238E27FC236}">
              <a16:creationId xmlns:a16="http://schemas.microsoft.com/office/drawing/2014/main" id="{3E388E2D-6C09-4152-99BE-E692C4A7531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a:extLst>
            <a:ext uri="{FF2B5EF4-FFF2-40B4-BE49-F238E27FC236}">
              <a16:creationId xmlns:a16="http://schemas.microsoft.com/office/drawing/2014/main" id="{A52199A3-8912-4110-A419-A8173B988D0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a:extLst>
            <a:ext uri="{FF2B5EF4-FFF2-40B4-BE49-F238E27FC236}">
              <a16:creationId xmlns:a16="http://schemas.microsoft.com/office/drawing/2014/main" id="{FD9BCA79-A5E8-4626-8B19-E86399B86E4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D3AB1164-52C9-4995-A173-51F898D02F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701D229A-30C4-4890-A263-3ADA0CA46F0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9519DFCC-177A-4D14-B8FB-2468FC2E97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a:extLst>
            <a:ext uri="{FF2B5EF4-FFF2-40B4-BE49-F238E27FC236}">
              <a16:creationId xmlns:a16="http://schemas.microsoft.com/office/drawing/2014/main" id="{EA9E2962-C66D-4C33-85CF-D990D7D8859A}"/>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9554A6EA-A451-43BC-9652-701B4AC50875}"/>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a:extLst>
            <a:ext uri="{FF2B5EF4-FFF2-40B4-BE49-F238E27FC236}">
              <a16:creationId xmlns:a16="http://schemas.microsoft.com/office/drawing/2014/main" id="{2D479DBC-3FEB-4C8D-908C-304C701DF683}"/>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BE688D34-4BED-441A-93D7-7AAEF4EE311D}"/>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a:extLst>
            <a:ext uri="{FF2B5EF4-FFF2-40B4-BE49-F238E27FC236}">
              <a16:creationId xmlns:a16="http://schemas.microsoft.com/office/drawing/2014/main" id="{3E01A24A-9816-4FF1-96C4-708FA1401ABB}"/>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B3901A83-1743-4CE4-BB99-CABF2185A1A1}"/>
            </a:ext>
          </a:extLst>
        </xdr:cNvPr>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9" name="フローチャート: 判断 688">
          <a:extLst>
            <a:ext uri="{FF2B5EF4-FFF2-40B4-BE49-F238E27FC236}">
              <a16:creationId xmlns:a16="http://schemas.microsoft.com/office/drawing/2014/main" id="{558FBDF8-0F93-46FD-B1B9-A0F5E5B550EB}"/>
            </a:ext>
          </a:extLst>
        </xdr:cNvPr>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0" name="フローチャート: 判断 689">
          <a:extLst>
            <a:ext uri="{FF2B5EF4-FFF2-40B4-BE49-F238E27FC236}">
              <a16:creationId xmlns:a16="http://schemas.microsoft.com/office/drawing/2014/main" id="{8316A2C3-3AEC-4F6F-AA54-4C673587A8CE}"/>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1" name="フローチャート: 判断 690">
          <a:extLst>
            <a:ext uri="{FF2B5EF4-FFF2-40B4-BE49-F238E27FC236}">
              <a16:creationId xmlns:a16="http://schemas.microsoft.com/office/drawing/2014/main" id="{BED825EA-6932-4330-B362-31B21292FA37}"/>
            </a:ext>
          </a:extLst>
        </xdr:cNvPr>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2" name="フローチャート: 判断 691">
          <a:extLst>
            <a:ext uri="{FF2B5EF4-FFF2-40B4-BE49-F238E27FC236}">
              <a16:creationId xmlns:a16="http://schemas.microsoft.com/office/drawing/2014/main" id="{F728F832-3D71-453D-80AF-4D43CB3A9446}"/>
            </a:ext>
          </a:extLst>
        </xdr:cNvPr>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3" name="フローチャート: 判断 692">
          <a:extLst>
            <a:ext uri="{FF2B5EF4-FFF2-40B4-BE49-F238E27FC236}">
              <a16:creationId xmlns:a16="http://schemas.microsoft.com/office/drawing/2014/main" id="{8E95954A-FB0B-4EE7-A1AE-04E0A790B389}"/>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7A5B51DB-5622-481A-8441-DE6C518DFA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93291241-E60F-4E2B-978E-C463C482B08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2CC0C691-8B23-4CAB-9F44-FA331507D7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9ED5548A-1E7A-4DB7-8860-9F7C9C4B49F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799B086D-5659-4D92-BA7C-AFFB3FCE204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9" name="楕円 698">
          <a:extLst>
            <a:ext uri="{FF2B5EF4-FFF2-40B4-BE49-F238E27FC236}">
              <a16:creationId xmlns:a16="http://schemas.microsoft.com/office/drawing/2014/main" id="{9D57C057-4AE9-4961-B0F3-FAE413EF5C88}"/>
            </a:ext>
          </a:extLst>
        </xdr:cNvPr>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B6CD4B25-9537-47F9-8A0C-97CE5F0D4E0B}"/>
            </a:ext>
          </a:extLst>
        </xdr:cNvPr>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701" name="楕円 700">
          <a:extLst>
            <a:ext uri="{FF2B5EF4-FFF2-40B4-BE49-F238E27FC236}">
              <a16:creationId xmlns:a16="http://schemas.microsoft.com/office/drawing/2014/main" id="{3B1E2AEB-CF0B-404C-BF35-11B3BE293B92}"/>
            </a:ext>
          </a:extLst>
        </xdr:cNvPr>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702" name="直線コネクタ 701">
          <a:extLst>
            <a:ext uri="{FF2B5EF4-FFF2-40B4-BE49-F238E27FC236}">
              <a16:creationId xmlns:a16="http://schemas.microsoft.com/office/drawing/2014/main" id="{535C59B3-A004-47B0-8ED8-7D9F8DEEA8A9}"/>
            </a:ext>
          </a:extLst>
        </xdr:cNvPr>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703" name="楕円 702">
          <a:extLst>
            <a:ext uri="{FF2B5EF4-FFF2-40B4-BE49-F238E27FC236}">
              <a16:creationId xmlns:a16="http://schemas.microsoft.com/office/drawing/2014/main" id="{3C45B54A-F96E-45AA-B841-127050501563}"/>
            </a:ext>
          </a:extLst>
        </xdr:cNvPr>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704" name="直線コネクタ 703">
          <a:extLst>
            <a:ext uri="{FF2B5EF4-FFF2-40B4-BE49-F238E27FC236}">
              <a16:creationId xmlns:a16="http://schemas.microsoft.com/office/drawing/2014/main" id="{800116E2-3E9D-4F58-B1D6-A3E48CAE9B52}"/>
            </a:ext>
          </a:extLst>
        </xdr:cNvPr>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5" name="楕円 704">
          <a:extLst>
            <a:ext uri="{FF2B5EF4-FFF2-40B4-BE49-F238E27FC236}">
              <a16:creationId xmlns:a16="http://schemas.microsoft.com/office/drawing/2014/main" id="{3A668DCE-1AE6-4C4C-895C-47126302BE9C}"/>
            </a:ext>
          </a:extLst>
        </xdr:cNvPr>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57150</xdr:rowOff>
    </xdr:to>
    <xdr:cxnSp macro="">
      <xdr:nvCxnSpPr>
        <xdr:cNvPr id="706" name="直線コネクタ 705">
          <a:extLst>
            <a:ext uri="{FF2B5EF4-FFF2-40B4-BE49-F238E27FC236}">
              <a16:creationId xmlns:a16="http://schemas.microsoft.com/office/drawing/2014/main" id="{49ADD29B-97E9-48FA-ADBD-6750AE623BF1}"/>
            </a:ext>
          </a:extLst>
        </xdr:cNvPr>
        <xdr:cNvCxnSpPr/>
      </xdr:nvCxnSpPr>
      <xdr:spPr>
        <a:xfrm>
          <a:off x="19545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7" name="楕円 706">
          <a:extLst>
            <a:ext uri="{FF2B5EF4-FFF2-40B4-BE49-F238E27FC236}">
              <a16:creationId xmlns:a16="http://schemas.microsoft.com/office/drawing/2014/main" id="{15EF15AB-4921-4B37-A487-D886071D4935}"/>
            </a:ext>
          </a:extLst>
        </xdr:cNvPr>
        <xdr:cNvSpPr/>
      </xdr:nvSpPr>
      <xdr:spPr>
        <a:xfrm>
          <a:off x="18605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57150</xdr:rowOff>
    </xdr:from>
    <xdr:to>
      <xdr:col>102</xdr:col>
      <xdr:colOff>114300</xdr:colOff>
      <xdr:row>61</xdr:row>
      <xdr:rowOff>57150</xdr:rowOff>
    </xdr:to>
    <xdr:cxnSp macro="">
      <xdr:nvCxnSpPr>
        <xdr:cNvPr id="708" name="直線コネクタ 707">
          <a:extLst>
            <a:ext uri="{FF2B5EF4-FFF2-40B4-BE49-F238E27FC236}">
              <a16:creationId xmlns:a16="http://schemas.microsoft.com/office/drawing/2014/main" id="{956C27AC-CD0F-4701-B388-8C494EB7D515}"/>
            </a:ext>
          </a:extLst>
        </xdr:cNvPr>
        <xdr:cNvCxnSpPr/>
      </xdr:nvCxnSpPr>
      <xdr:spPr>
        <a:xfrm>
          <a:off x="18656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09" name="n_1aveValue【保健センター・保健所】&#10;一人当たり面積">
          <a:extLst>
            <a:ext uri="{FF2B5EF4-FFF2-40B4-BE49-F238E27FC236}">
              <a16:creationId xmlns:a16="http://schemas.microsoft.com/office/drawing/2014/main" id="{F5FD4A07-391D-48AD-8A4C-C4218D8786C7}"/>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10" name="n_2aveValue【保健センター・保健所】&#10;一人当たり面積">
          <a:extLst>
            <a:ext uri="{FF2B5EF4-FFF2-40B4-BE49-F238E27FC236}">
              <a16:creationId xmlns:a16="http://schemas.microsoft.com/office/drawing/2014/main" id="{DE5FC69A-7C91-4CFD-9D81-6A3749D222FC}"/>
            </a:ext>
          </a:extLst>
        </xdr:cNvPr>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11" name="n_3aveValue【保健センター・保健所】&#10;一人当たり面積">
          <a:extLst>
            <a:ext uri="{FF2B5EF4-FFF2-40B4-BE49-F238E27FC236}">
              <a16:creationId xmlns:a16="http://schemas.microsoft.com/office/drawing/2014/main" id="{F250C00D-DA14-462A-95E6-B7D4D9D62F70}"/>
            </a:ext>
          </a:extLst>
        </xdr:cNvPr>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2" name="n_4aveValue【保健センター・保健所】&#10;一人当たり面積">
          <a:extLst>
            <a:ext uri="{FF2B5EF4-FFF2-40B4-BE49-F238E27FC236}">
              <a16:creationId xmlns:a16="http://schemas.microsoft.com/office/drawing/2014/main" id="{216485BF-D6DF-4979-9CD4-2A77FA595227}"/>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713" name="n_1mainValue【保健センター・保健所】&#10;一人当たり面積">
          <a:extLst>
            <a:ext uri="{FF2B5EF4-FFF2-40B4-BE49-F238E27FC236}">
              <a16:creationId xmlns:a16="http://schemas.microsoft.com/office/drawing/2014/main" id="{DA1AB19D-79B5-47F9-87A4-67D229C25749}"/>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714" name="n_2mainValue【保健センター・保健所】&#10;一人当たり面積">
          <a:extLst>
            <a:ext uri="{FF2B5EF4-FFF2-40B4-BE49-F238E27FC236}">
              <a16:creationId xmlns:a16="http://schemas.microsoft.com/office/drawing/2014/main" id="{05E827AF-57A8-4E16-A5BE-ACE6CDE3E5AB}"/>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15" name="n_3mainValue【保健センター・保健所】&#10;一人当たり面積">
          <a:extLst>
            <a:ext uri="{FF2B5EF4-FFF2-40B4-BE49-F238E27FC236}">
              <a16:creationId xmlns:a16="http://schemas.microsoft.com/office/drawing/2014/main" id="{8A002914-8914-4151-AE00-B36765EE4D92}"/>
            </a:ext>
          </a:extLst>
        </xdr:cNvPr>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16" name="n_4mainValue【保健センター・保健所】&#10;一人当たり面積">
          <a:extLst>
            <a:ext uri="{FF2B5EF4-FFF2-40B4-BE49-F238E27FC236}">
              <a16:creationId xmlns:a16="http://schemas.microsoft.com/office/drawing/2014/main" id="{C8C52347-202A-41A4-AD83-0643A4B6832C}"/>
            </a:ext>
          </a:extLst>
        </xdr:cNvPr>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98535F8C-B51C-4C16-9DA4-C2E305AE44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445E481C-67BA-4845-A563-2532BE2B889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2FE5CB06-CDA0-4D53-B77B-B3FE6EAC43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B9C75987-A020-4FAF-A538-76D1B9B8E7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7093F91D-8764-48D1-8768-720474B4173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6BD79FCE-B645-4523-B9CF-89B075D5AF1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1D856509-C5D2-4E98-A4AA-36012CFC9B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17B441AD-1AAA-4486-8C1A-4B691CF201D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0CE99624-44D5-4E50-892A-2964CCBC5F8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C37A2A16-6909-4A27-8170-B8AAFC47A54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49C43889-BA50-44F0-9D10-67C3BC4FD5B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a:extLst>
            <a:ext uri="{FF2B5EF4-FFF2-40B4-BE49-F238E27FC236}">
              <a16:creationId xmlns:a16="http://schemas.microsoft.com/office/drawing/2014/main" id="{53B86D43-D44C-44C3-B3C9-789C64774E0A}"/>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a:extLst>
            <a:ext uri="{FF2B5EF4-FFF2-40B4-BE49-F238E27FC236}">
              <a16:creationId xmlns:a16="http://schemas.microsoft.com/office/drawing/2014/main" id="{95D1AE91-FDE4-4F74-AA41-A816FED515AC}"/>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a:extLst>
            <a:ext uri="{FF2B5EF4-FFF2-40B4-BE49-F238E27FC236}">
              <a16:creationId xmlns:a16="http://schemas.microsoft.com/office/drawing/2014/main" id="{CDD2FF4A-E5F5-47A7-BC3F-4B6FF05BCDBB}"/>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a:extLst>
            <a:ext uri="{FF2B5EF4-FFF2-40B4-BE49-F238E27FC236}">
              <a16:creationId xmlns:a16="http://schemas.microsoft.com/office/drawing/2014/main" id="{79DFD2CC-6879-43C9-AD7E-D6DCEA0895DA}"/>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a:extLst>
            <a:ext uri="{FF2B5EF4-FFF2-40B4-BE49-F238E27FC236}">
              <a16:creationId xmlns:a16="http://schemas.microsoft.com/office/drawing/2014/main" id="{374FCFC7-C846-45E7-9D93-8BD3FD694504}"/>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a:extLst>
            <a:ext uri="{FF2B5EF4-FFF2-40B4-BE49-F238E27FC236}">
              <a16:creationId xmlns:a16="http://schemas.microsoft.com/office/drawing/2014/main" id="{97F73AB1-FF46-4977-95A3-04B968849868}"/>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a:extLst>
            <a:ext uri="{FF2B5EF4-FFF2-40B4-BE49-F238E27FC236}">
              <a16:creationId xmlns:a16="http://schemas.microsoft.com/office/drawing/2014/main" id="{2DBB3FB3-131C-4D26-83C2-5BB734C99855}"/>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a:extLst>
            <a:ext uri="{FF2B5EF4-FFF2-40B4-BE49-F238E27FC236}">
              <a16:creationId xmlns:a16="http://schemas.microsoft.com/office/drawing/2014/main" id="{13653546-B628-44AF-9A4E-421C3E768576}"/>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6CE5A057-9342-4D0A-AD6E-C8CB60EDFF4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a:extLst>
            <a:ext uri="{FF2B5EF4-FFF2-40B4-BE49-F238E27FC236}">
              <a16:creationId xmlns:a16="http://schemas.microsoft.com/office/drawing/2014/main" id="{5805DBD9-F626-4D54-A1B8-6F841BBCF1D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a:extLst>
            <a:ext uri="{FF2B5EF4-FFF2-40B4-BE49-F238E27FC236}">
              <a16:creationId xmlns:a16="http://schemas.microsoft.com/office/drawing/2014/main" id="{2FAD9AA7-029B-4239-854E-E5AB3CAA458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9" name="直線コネクタ 738">
          <a:extLst>
            <a:ext uri="{FF2B5EF4-FFF2-40B4-BE49-F238E27FC236}">
              <a16:creationId xmlns:a16="http://schemas.microsoft.com/office/drawing/2014/main" id="{58C30751-1849-44BD-A7AE-061B0D4C3DD4}"/>
            </a:ext>
          </a:extLst>
        </xdr:cNvPr>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0" name="【消防施設】&#10;有形固定資産減価償却率最小値テキスト">
          <a:extLst>
            <a:ext uri="{FF2B5EF4-FFF2-40B4-BE49-F238E27FC236}">
              <a16:creationId xmlns:a16="http://schemas.microsoft.com/office/drawing/2014/main" id="{96522685-594C-4349-B069-D82CEBBAF480}"/>
            </a:ext>
          </a:extLst>
        </xdr:cNvPr>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1" name="直線コネクタ 740">
          <a:extLst>
            <a:ext uri="{FF2B5EF4-FFF2-40B4-BE49-F238E27FC236}">
              <a16:creationId xmlns:a16="http://schemas.microsoft.com/office/drawing/2014/main" id="{7855B61C-42A7-45C3-8BDF-88FA78AB4CF4}"/>
            </a:ext>
          </a:extLst>
        </xdr:cNvPr>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2" name="【消防施設】&#10;有形固定資産減価償却率最大値テキスト">
          <a:extLst>
            <a:ext uri="{FF2B5EF4-FFF2-40B4-BE49-F238E27FC236}">
              <a16:creationId xmlns:a16="http://schemas.microsoft.com/office/drawing/2014/main" id="{035DF8C5-CB30-450B-9868-E510F5F75FFD}"/>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3" name="直線コネクタ 742">
          <a:extLst>
            <a:ext uri="{FF2B5EF4-FFF2-40B4-BE49-F238E27FC236}">
              <a16:creationId xmlns:a16="http://schemas.microsoft.com/office/drawing/2014/main" id="{44A4FB14-8E5F-43D1-B8B3-7A5D08AFCB46}"/>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44" name="【消防施設】&#10;有形固定資産減価償却率平均値テキスト">
          <a:extLst>
            <a:ext uri="{FF2B5EF4-FFF2-40B4-BE49-F238E27FC236}">
              <a16:creationId xmlns:a16="http://schemas.microsoft.com/office/drawing/2014/main" id="{A9475F13-DB80-42C8-82A7-77606DD7C52A}"/>
            </a:ext>
          </a:extLst>
        </xdr:cNvPr>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5" name="フローチャート: 判断 744">
          <a:extLst>
            <a:ext uri="{FF2B5EF4-FFF2-40B4-BE49-F238E27FC236}">
              <a16:creationId xmlns:a16="http://schemas.microsoft.com/office/drawing/2014/main" id="{F412F312-936E-4DC9-B3A6-7874A953025A}"/>
            </a:ext>
          </a:extLst>
        </xdr:cNvPr>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6" name="フローチャート: 判断 745">
          <a:extLst>
            <a:ext uri="{FF2B5EF4-FFF2-40B4-BE49-F238E27FC236}">
              <a16:creationId xmlns:a16="http://schemas.microsoft.com/office/drawing/2014/main" id="{55161AE8-419C-40F1-8E25-A3DFBC476D7F}"/>
            </a:ext>
          </a:extLst>
        </xdr:cNvPr>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7" name="フローチャート: 判断 746">
          <a:extLst>
            <a:ext uri="{FF2B5EF4-FFF2-40B4-BE49-F238E27FC236}">
              <a16:creationId xmlns:a16="http://schemas.microsoft.com/office/drawing/2014/main" id="{F540FDBC-330A-4D3C-89EA-D288D54B2336}"/>
            </a:ext>
          </a:extLst>
        </xdr:cNvPr>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8" name="フローチャート: 判断 747">
          <a:extLst>
            <a:ext uri="{FF2B5EF4-FFF2-40B4-BE49-F238E27FC236}">
              <a16:creationId xmlns:a16="http://schemas.microsoft.com/office/drawing/2014/main" id="{AC51656F-40A4-4F49-8B12-16859247C244}"/>
            </a:ext>
          </a:extLst>
        </xdr:cNvPr>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9" name="フローチャート: 判断 748">
          <a:extLst>
            <a:ext uri="{FF2B5EF4-FFF2-40B4-BE49-F238E27FC236}">
              <a16:creationId xmlns:a16="http://schemas.microsoft.com/office/drawing/2014/main" id="{191D422E-7646-4EC6-A4DB-2FACB99C7D7E}"/>
            </a:ext>
          </a:extLst>
        </xdr:cNvPr>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49FA9560-65FA-44CF-88BD-46D01E1C05C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D9181587-33F9-4EF4-9BDC-787A1A11283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B997407-F9DE-4503-B93E-50368A81494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66DA595B-0313-4931-A646-9B2A03BA0F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9A246B0E-E40F-45F9-84D5-9C95F9BAC85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26163</xdr:rowOff>
    </xdr:from>
    <xdr:to>
      <xdr:col>85</xdr:col>
      <xdr:colOff>177800</xdr:colOff>
      <xdr:row>83</xdr:row>
      <xdr:rowOff>127763</xdr:rowOff>
    </xdr:to>
    <xdr:sp macro="" textlink="">
      <xdr:nvSpPr>
        <xdr:cNvPr id="755" name="楕円 754">
          <a:extLst>
            <a:ext uri="{FF2B5EF4-FFF2-40B4-BE49-F238E27FC236}">
              <a16:creationId xmlns:a16="http://schemas.microsoft.com/office/drawing/2014/main" id="{2BD57D5F-1D36-4031-A378-3373EE080AC4}"/>
            </a:ext>
          </a:extLst>
        </xdr:cNvPr>
        <xdr:cNvSpPr/>
      </xdr:nvSpPr>
      <xdr:spPr>
        <a:xfrm>
          <a:off x="16268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4590</xdr:rowOff>
    </xdr:from>
    <xdr:ext cx="405111" cy="259045"/>
    <xdr:sp macro="" textlink="">
      <xdr:nvSpPr>
        <xdr:cNvPr id="756" name="【消防施設】&#10;有形固定資産減価償却率該当値テキスト">
          <a:extLst>
            <a:ext uri="{FF2B5EF4-FFF2-40B4-BE49-F238E27FC236}">
              <a16:creationId xmlns:a16="http://schemas.microsoft.com/office/drawing/2014/main" id="{A7C5911D-C908-4A6E-A65D-E9B4A541DC11}"/>
            </a:ext>
          </a:extLst>
        </xdr:cNvPr>
        <xdr:cNvSpPr txBox="1"/>
      </xdr:nvSpPr>
      <xdr:spPr>
        <a:xfrm>
          <a:off x="16357600"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133604</xdr:rowOff>
    </xdr:from>
    <xdr:to>
      <xdr:col>81</xdr:col>
      <xdr:colOff>101600</xdr:colOff>
      <xdr:row>83</xdr:row>
      <xdr:rowOff>63754</xdr:rowOff>
    </xdr:to>
    <xdr:sp macro="" textlink="">
      <xdr:nvSpPr>
        <xdr:cNvPr id="757" name="楕円 756">
          <a:extLst>
            <a:ext uri="{FF2B5EF4-FFF2-40B4-BE49-F238E27FC236}">
              <a16:creationId xmlns:a16="http://schemas.microsoft.com/office/drawing/2014/main" id="{959DF1EA-76D7-4F38-9673-1457EC2435B2}"/>
            </a:ext>
          </a:extLst>
        </xdr:cNvPr>
        <xdr:cNvSpPr/>
      </xdr:nvSpPr>
      <xdr:spPr>
        <a:xfrm>
          <a:off x="15430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12954</xdr:rowOff>
    </xdr:from>
    <xdr:to>
      <xdr:col>85</xdr:col>
      <xdr:colOff>127000</xdr:colOff>
      <xdr:row>83</xdr:row>
      <xdr:rowOff>76963</xdr:rowOff>
    </xdr:to>
    <xdr:cxnSp macro="">
      <xdr:nvCxnSpPr>
        <xdr:cNvPr id="758" name="直線コネクタ 757">
          <a:extLst>
            <a:ext uri="{FF2B5EF4-FFF2-40B4-BE49-F238E27FC236}">
              <a16:creationId xmlns:a16="http://schemas.microsoft.com/office/drawing/2014/main" id="{E6235962-9FE3-40E3-A97E-3FD6C3AB1EB6}"/>
            </a:ext>
          </a:extLst>
        </xdr:cNvPr>
        <xdr:cNvCxnSpPr/>
      </xdr:nvCxnSpPr>
      <xdr:spPr>
        <a:xfrm>
          <a:off x="15481300" y="142433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76454</xdr:rowOff>
    </xdr:from>
    <xdr:to>
      <xdr:col>76</xdr:col>
      <xdr:colOff>165100</xdr:colOff>
      <xdr:row>83</xdr:row>
      <xdr:rowOff>6604</xdr:rowOff>
    </xdr:to>
    <xdr:sp macro="" textlink="">
      <xdr:nvSpPr>
        <xdr:cNvPr id="759" name="楕円 758">
          <a:extLst>
            <a:ext uri="{FF2B5EF4-FFF2-40B4-BE49-F238E27FC236}">
              <a16:creationId xmlns:a16="http://schemas.microsoft.com/office/drawing/2014/main" id="{D4391A4B-99CC-48B6-AB2A-A2C57A465F9E}"/>
            </a:ext>
          </a:extLst>
        </xdr:cNvPr>
        <xdr:cNvSpPr/>
      </xdr:nvSpPr>
      <xdr:spPr>
        <a:xfrm>
          <a:off x="14541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127254</xdr:rowOff>
    </xdr:from>
    <xdr:to>
      <xdr:col>81</xdr:col>
      <xdr:colOff>50800</xdr:colOff>
      <xdr:row>83</xdr:row>
      <xdr:rowOff>12954</xdr:rowOff>
    </xdr:to>
    <xdr:cxnSp macro="">
      <xdr:nvCxnSpPr>
        <xdr:cNvPr id="760" name="直線コネクタ 759">
          <a:extLst>
            <a:ext uri="{FF2B5EF4-FFF2-40B4-BE49-F238E27FC236}">
              <a16:creationId xmlns:a16="http://schemas.microsoft.com/office/drawing/2014/main" id="{45951497-BFCF-4CD6-A516-66DEAC090DC2}"/>
            </a:ext>
          </a:extLst>
        </xdr:cNvPr>
        <xdr:cNvCxnSpPr/>
      </xdr:nvCxnSpPr>
      <xdr:spPr>
        <a:xfrm>
          <a:off x="14592300" y="1418615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xdr:rowOff>
    </xdr:from>
    <xdr:to>
      <xdr:col>72</xdr:col>
      <xdr:colOff>38100</xdr:colOff>
      <xdr:row>82</xdr:row>
      <xdr:rowOff>118618</xdr:rowOff>
    </xdr:to>
    <xdr:sp macro="" textlink="">
      <xdr:nvSpPr>
        <xdr:cNvPr id="761" name="楕円 760">
          <a:extLst>
            <a:ext uri="{FF2B5EF4-FFF2-40B4-BE49-F238E27FC236}">
              <a16:creationId xmlns:a16="http://schemas.microsoft.com/office/drawing/2014/main" id="{64C9590D-ED9A-4E71-B85C-EB1F38BEDF08}"/>
            </a:ext>
          </a:extLst>
        </xdr:cNvPr>
        <xdr:cNvSpPr/>
      </xdr:nvSpPr>
      <xdr:spPr>
        <a:xfrm>
          <a:off x="13652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67818</xdr:rowOff>
    </xdr:from>
    <xdr:to>
      <xdr:col>76</xdr:col>
      <xdr:colOff>114300</xdr:colOff>
      <xdr:row>82</xdr:row>
      <xdr:rowOff>127254</xdr:rowOff>
    </xdr:to>
    <xdr:cxnSp macro="">
      <xdr:nvCxnSpPr>
        <xdr:cNvPr id="762" name="直線コネクタ 761">
          <a:extLst>
            <a:ext uri="{FF2B5EF4-FFF2-40B4-BE49-F238E27FC236}">
              <a16:creationId xmlns:a16="http://schemas.microsoft.com/office/drawing/2014/main" id="{93A4BBD3-EC5A-4E85-9D7C-A66BD63DE709}"/>
            </a:ext>
          </a:extLst>
        </xdr:cNvPr>
        <xdr:cNvCxnSpPr/>
      </xdr:nvCxnSpPr>
      <xdr:spPr>
        <a:xfrm>
          <a:off x="13703300" y="1412671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119887</xdr:rowOff>
    </xdr:from>
    <xdr:to>
      <xdr:col>67</xdr:col>
      <xdr:colOff>101600</xdr:colOff>
      <xdr:row>82</xdr:row>
      <xdr:rowOff>50037</xdr:rowOff>
    </xdr:to>
    <xdr:sp macro="" textlink="">
      <xdr:nvSpPr>
        <xdr:cNvPr id="763" name="楕円 762">
          <a:extLst>
            <a:ext uri="{FF2B5EF4-FFF2-40B4-BE49-F238E27FC236}">
              <a16:creationId xmlns:a16="http://schemas.microsoft.com/office/drawing/2014/main" id="{732D45A1-03E1-4280-A14F-26496BDACDC2}"/>
            </a:ext>
          </a:extLst>
        </xdr:cNvPr>
        <xdr:cNvSpPr/>
      </xdr:nvSpPr>
      <xdr:spPr>
        <a:xfrm>
          <a:off x="127635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170687</xdr:rowOff>
    </xdr:from>
    <xdr:to>
      <xdr:col>71</xdr:col>
      <xdr:colOff>177800</xdr:colOff>
      <xdr:row>82</xdr:row>
      <xdr:rowOff>67818</xdr:rowOff>
    </xdr:to>
    <xdr:cxnSp macro="">
      <xdr:nvCxnSpPr>
        <xdr:cNvPr id="764" name="直線コネクタ 763">
          <a:extLst>
            <a:ext uri="{FF2B5EF4-FFF2-40B4-BE49-F238E27FC236}">
              <a16:creationId xmlns:a16="http://schemas.microsoft.com/office/drawing/2014/main" id="{AAC3DC6B-65DD-4D76-8A02-520571E86D17}"/>
            </a:ext>
          </a:extLst>
        </xdr:cNvPr>
        <xdr:cNvCxnSpPr/>
      </xdr:nvCxnSpPr>
      <xdr:spPr>
        <a:xfrm>
          <a:off x="12814300" y="1405813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65" name="n_1aveValue【消防施設】&#10;有形固定資産減価償却率">
          <a:extLst>
            <a:ext uri="{FF2B5EF4-FFF2-40B4-BE49-F238E27FC236}">
              <a16:creationId xmlns:a16="http://schemas.microsoft.com/office/drawing/2014/main" id="{99781C93-BB13-41C4-86EE-18E3B7619D33}"/>
            </a:ext>
          </a:extLst>
        </xdr:cNvPr>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6" name="n_2aveValue【消防施設】&#10;有形固定資産減価償却率">
          <a:extLst>
            <a:ext uri="{FF2B5EF4-FFF2-40B4-BE49-F238E27FC236}">
              <a16:creationId xmlns:a16="http://schemas.microsoft.com/office/drawing/2014/main" id="{B0937C15-FF4A-45A4-94A8-06881CD8473B}"/>
            </a:ext>
          </a:extLst>
        </xdr:cNvPr>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7" name="n_3aveValue【消防施設】&#10;有形固定資産減価償却率">
          <a:extLst>
            <a:ext uri="{FF2B5EF4-FFF2-40B4-BE49-F238E27FC236}">
              <a16:creationId xmlns:a16="http://schemas.microsoft.com/office/drawing/2014/main" id="{8CDAC6B7-73E0-4938-8379-410442ED5AD4}"/>
            </a:ext>
          </a:extLst>
        </xdr:cNvPr>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68" name="n_4aveValue【消防施設】&#10;有形固定資産減価償却率">
          <a:extLst>
            <a:ext uri="{FF2B5EF4-FFF2-40B4-BE49-F238E27FC236}">
              <a16:creationId xmlns:a16="http://schemas.microsoft.com/office/drawing/2014/main" id="{770B78E7-7320-4EF2-B5EA-B8C091ECC751}"/>
            </a:ext>
          </a:extLst>
        </xdr:cNvPr>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54881</xdr:rowOff>
    </xdr:from>
    <xdr:ext cx="405111" cy="259045"/>
    <xdr:sp macro="" textlink="">
      <xdr:nvSpPr>
        <xdr:cNvPr id="769" name="n_1mainValue【消防施設】&#10;有形固定資産減価償却率">
          <a:extLst>
            <a:ext uri="{FF2B5EF4-FFF2-40B4-BE49-F238E27FC236}">
              <a16:creationId xmlns:a16="http://schemas.microsoft.com/office/drawing/2014/main" id="{AA271163-BE70-4874-AC10-C873C71B711A}"/>
            </a:ext>
          </a:extLst>
        </xdr:cNvPr>
        <xdr:cNvSpPr txBox="1"/>
      </xdr:nvSpPr>
      <xdr:spPr>
        <a:xfrm>
          <a:off x="152660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23131</xdr:rowOff>
    </xdr:from>
    <xdr:ext cx="405111" cy="259045"/>
    <xdr:sp macro="" textlink="">
      <xdr:nvSpPr>
        <xdr:cNvPr id="770" name="n_2mainValue【消防施設】&#10;有形固定資産減価償却率">
          <a:extLst>
            <a:ext uri="{FF2B5EF4-FFF2-40B4-BE49-F238E27FC236}">
              <a16:creationId xmlns:a16="http://schemas.microsoft.com/office/drawing/2014/main" id="{CD44F472-E6BD-4141-8173-81C7066799C7}"/>
            </a:ext>
          </a:extLst>
        </xdr:cNvPr>
        <xdr:cNvSpPr txBox="1"/>
      </xdr:nvSpPr>
      <xdr:spPr>
        <a:xfrm>
          <a:off x="14389744" y="1391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135145</xdr:rowOff>
    </xdr:from>
    <xdr:ext cx="405111" cy="259045"/>
    <xdr:sp macro="" textlink="">
      <xdr:nvSpPr>
        <xdr:cNvPr id="771" name="n_3mainValue【消防施設】&#10;有形固定資産減価償却率">
          <a:extLst>
            <a:ext uri="{FF2B5EF4-FFF2-40B4-BE49-F238E27FC236}">
              <a16:creationId xmlns:a16="http://schemas.microsoft.com/office/drawing/2014/main" id="{98321216-D9A5-4210-B2E9-EFC27FC00EC5}"/>
            </a:ext>
          </a:extLst>
        </xdr:cNvPr>
        <xdr:cNvSpPr txBox="1"/>
      </xdr:nvSpPr>
      <xdr:spPr>
        <a:xfrm>
          <a:off x="13500744" y="1385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66564</xdr:rowOff>
    </xdr:from>
    <xdr:ext cx="405111" cy="259045"/>
    <xdr:sp macro="" textlink="">
      <xdr:nvSpPr>
        <xdr:cNvPr id="772" name="n_4mainValue【消防施設】&#10;有形固定資産減価償却率">
          <a:extLst>
            <a:ext uri="{FF2B5EF4-FFF2-40B4-BE49-F238E27FC236}">
              <a16:creationId xmlns:a16="http://schemas.microsoft.com/office/drawing/2014/main" id="{C60662DC-843D-41D0-A205-88DD6333078D}"/>
            </a:ext>
          </a:extLst>
        </xdr:cNvPr>
        <xdr:cNvSpPr txBox="1"/>
      </xdr:nvSpPr>
      <xdr:spPr>
        <a:xfrm>
          <a:off x="12611744" y="1378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DE389E5D-537A-4FDF-AC3B-280B9BB6190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F419F47E-35A8-48C6-856F-B5EA4826F7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4B046E51-444F-4CA4-9267-FE2AE143EE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4B7384E5-3D33-4F13-8811-7E7F017CC4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4BEFC3AA-43F8-4507-9B74-74FEC54516E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2D91FE4E-7EB6-409D-9A00-71C3A2A5E9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B502FFE8-8832-4A36-8CFD-CFB894091F8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6DDB4E9E-19FD-4F5B-A121-DF747A98E2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7A12350A-615B-4F06-860E-A777D4887BD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41093283-2D54-4294-8918-959B8FF2602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a:extLst>
            <a:ext uri="{FF2B5EF4-FFF2-40B4-BE49-F238E27FC236}">
              <a16:creationId xmlns:a16="http://schemas.microsoft.com/office/drawing/2014/main" id="{79C180CF-E62A-4BF5-9309-71E36E47529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a:extLst>
            <a:ext uri="{FF2B5EF4-FFF2-40B4-BE49-F238E27FC236}">
              <a16:creationId xmlns:a16="http://schemas.microsoft.com/office/drawing/2014/main" id="{6EE03FBF-19CB-4900-A756-7CF9C584166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a:extLst>
            <a:ext uri="{FF2B5EF4-FFF2-40B4-BE49-F238E27FC236}">
              <a16:creationId xmlns:a16="http://schemas.microsoft.com/office/drawing/2014/main" id="{0347537C-AE0E-4C1F-B7DC-B8816D2EB34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a:extLst>
            <a:ext uri="{FF2B5EF4-FFF2-40B4-BE49-F238E27FC236}">
              <a16:creationId xmlns:a16="http://schemas.microsoft.com/office/drawing/2014/main" id="{55CBF2AF-B85A-49B6-BEC9-59F2A5CBB2E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a:extLst>
            <a:ext uri="{FF2B5EF4-FFF2-40B4-BE49-F238E27FC236}">
              <a16:creationId xmlns:a16="http://schemas.microsoft.com/office/drawing/2014/main" id="{F4C8D15B-2098-45BF-833F-B7C2F88CB4D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a:extLst>
            <a:ext uri="{FF2B5EF4-FFF2-40B4-BE49-F238E27FC236}">
              <a16:creationId xmlns:a16="http://schemas.microsoft.com/office/drawing/2014/main" id="{5381238F-EAB4-461D-AEEA-97762F3F619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a:extLst>
            <a:ext uri="{FF2B5EF4-FFF2-40B4-BE49-F238E27FC236}">
              <a16:creationId xmlns:a16="http://schemas.microsoft.com/office/drawing/2014/main" id="{31F1B591-5E7B-46DF-9603-FEDF3E34658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a:extLst>
            <a:ext uri="{FF2B5EF4-FFF2-40B4-BE49-F238E27FC236}">
              <a16:creationId xmlns:a16="http://schemas.microsoft.com/office/drawing/2014/main" id="{2A0D173B-ACFA-44C6-A458-067B6146C79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a:extLst>
            <a:ext uri="{FF2B5EF4-FFF2-40B4-BE49-F238E27FC236}">
              <a16:creationId xmlns:a16="http://schemas.microsoft.com/office/drawing/2014/main" id="{AE1120A5-6ADC-4AF5-B61C-8E236AD9C2C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a:extLst>
            <a:ext uri="{FF2B5EF4-FFF2-40B4-BE49-F238E27FC236}">
              <a16:creationId xmlns:a16="http://schemas.microsoft.com/office/drawing/2014/main" id="{95B17998-465C-4B9A-B523-9653018676B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a:extLst>
            <a:ext uri="{FF2B5EF4-FFF2-40B4-BE49-F238E27FC236}">
              <a16:creationId xmlns:a16="http://schemas.microsoft.com/office/drawing/2014/main" id="{E00CC994-818C-46EC-AF05-1FBEC3A841E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a:extLst>
            <a:ext uri="{FF2B5EF4-FFF2-40B4-BE49-F238E27FC236}">
              <a16:creationId xmlns:a16="http://schemas.microsoft.com/office/drawing/2014/main" id="{A55E3FBF-3EAE-4CBF-B3E9-46D22569D89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7CEDAB5-9FBA-419E-9074-39A0241CF18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45AC1274-620F-420E-90F1-EA51FEF7CBB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3C842EA7-B27A-47EE-A463-C6125A97647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8" name="直線コネクタ 797">
          <a:extLst>
            <a:ext uri="{FF2B5EF4-FFF2-40B4-BE49-F238E27FC236}">
              <a16:creationId xmlns:a16="http://schemas.microsoft.com/office/drawing/2014/main" id="{9287446E-D0E4-40A0-9A4C-2DCF86E3F7A8}"/>
            </a:ext>
          </a:extLst>
        </xdr:cNvPr>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9" name="【消防施設】&#10;一人当たり面積最小値テキスト">
          <a:extLst>
            <a:ext uri="{FF2B5EF4-FFF2-40B4-BE49-F238E27FC236}">
              <a16:creationId xmlns:a16="http://schemas.microsoft.com/office/drawing/2014/main" id="{8E0556FF-50C9-497D-9162-01423D45716E}"/>
            </a:ext>
          </a:extLst>
        </xdr:cNvPr>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0" name="直線コネクタ 799">
          <a:extLst>
            <a:ext uri="{FF2B5EF4-FFF2-40B4-BE49-F238E27FC236}">
              <a16:creationId xmlns:a16="http://schemas.microsoft.com/office/drawing/2014/main" id="{AC61D243-793D-44AC-AE31-8A11F492AC6C}"/>
            </a:ext>
          </a:extLst>
        </xdr:cNvPr>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1" name="【消防施設】&#10;一人当たり面積最大値テキスト">
          <a:extLst>
            <a:ext uri="{FF2B5EF4-FFF2-40B4-BE49-F238E27FC236}">
              <a16:creationId xmlns:a16="http://schemas.microsoft.com/office/drawing/2014/main" id="{0384286B-D4B7-4405-B6C9-3E116631BCA0}"/>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2" name="直線コネクタ 801">
          <a:extLst>
            <a:ext uri="{FF2B5EF4-FFF2-40B4-BE49-F238E27FC236}">
              <a16:creationId xmlns:a16="http://schemas.microsoft.com/office/drawing/2014/main" id="{C7B4D8B5-2C29-4EE8-AE9A-F4711D4FCF6D}"/>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20156</xdr:rowOff>
    </xdr:from>
    <xdr:ext cx="469744" cy="259045"/>
    <xdr:sp macro="" textlink="">
      <xdr:nvSpPr>
        <xdr:cNvPr id="803" name="【消防施設】&#10;一人当たり面積平均値テキスト">
          <a:extLst>
            <a:ext uri="{FF2B5EF4-FFF2-40B4-BE49-F238E27FC236}">
              <a16:creationId xmlns:a16="http://schemas.microsoft.com/office/drawing/2014/main" id="{02DE043B-C672-4A50-BAB3-D146B33F15CC}"/>
            </a:ext>
          </a:extLst>
        </xdr:cNvPr>
        <xdr:cNvSpPr txBox="1"/>
      </xdr:nvSpPr>
      <xdr:spPr>
        <a:xfrm>
          <a:off x="221996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4" name="フローチャート: 判断 803">
          <a:extLst>
            <a:ext uri="{FF2B5EF4-FFF2-40B4-BE49-F238E27FC236}">
              <a16:creationId xmlns:a16="http://schemas.microsoft.com/office/drawing/2014/main" id="{EBC249C8-1094-4E63-8B77-607F5559EE40}"/>
            </a:ext>
          </a:extLst>
        </xdr:cNvPr>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a:extLst>
            <a:ext uri="{FF2B5EF4-FFF2-40B4-BE49-F238E27FC236}">
              <a16:creationId xmlns:a16="http://schemas.microsoft.com/office/drawing/2014/main" id="{10E066A4-8CF3-4EFF-B111-CADC5DD49602}"/>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6" name="フローチャート: 判断 805">
          <a:extLst>
            <a:ext uri="{FF2B5EF4-FFF2-40B4-BE49-F238E27FC236}">
              <a16:creationId xmlns:a16="http://schemas.microsoft.com/office/drawing/2014/main" id="{8F6FBCFA-A1AD-4500-86DD-506CB6DB16BE}"/>
            </a:ext>
          </a:extLst>
        </xdr:cNvPr>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7" name="フローチャート: 判断 806">
          <a:extLst>
            <a:ext uri="{FF2B5EF4-FFF2-40B4-BE49-F238E27FC236}">
              <a16:creationId xmlns:a16="http://schemas.microsoft.com/office/drawing/2014/main" id="{317746F9-336E-474F-93B9-AEF1FC404771}"/>
            </a:ext>
          </a:extLst>
        </xdr:cNvPr>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8" name="フローチャート: 判断 807">
          <a:extLst>
            <a:ext uri="{FF2B5EF4-FFF2-40B4-BE49-F238E27FC236}">
              <a16:creationId xmlns:a16="http://schemas.microsoft.com/office/drawing/2014/main" id="{9974842F-2EE5-444D-9FD6-D529E909E5C5}"/>
            </a:ext>
          </a:extLst>
        </xdr:cNvPr>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4BA4A182-95A9-4435-AD3E-B5E5CB8FDA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F6551F4F-46C0-4E56-AE85-170931530F6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CBDFC25A-FAE9-4778-910B-A64B9EF461A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2A5B033D-B7D4-4FF1-8CCA-365BE5E7E5D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152408C-C616-4BB7-81CF-125281B0424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147864</xdr:rowOff>
    </xdr:from>
    <xdr:to>
      <xdr:col>116</xdr:col>
      <xdr:colOff>114300</xdr:colOff>
      <xdr:row>78</xdr:row>
      <xdr:rowOff>78014</xdr:rowOff>
    </xdr:to>
    <xdr:sp macro="" textlink="">
      <xdr:nvSpPr>
        <xdr:cNvPr id="814" name="楕円 813">
          <a:extLst>
            <a:ext uri="{FF2B5EF4-FFF2-40B4-BE49-F238E27FC236}">
              <a16:creationId xmlns:a16="http://schemas.microsoft.com/office/drawing/2014/main" id="{483B6E88-A05D-4C78-8D26-DD0461CEA696}"/>
            </a:ext>
          </a:extLst>
        </xdr:cNvPr>
        <xdr:cNvSpPr/>
      </xdr:nvSpPr>
      <xdr:spPr>
        <a:xfrm>
          <a:off x="22110700" y="133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62791</xdr:rowOff>
    </xdr:from>
    <xdr:ext cx="469744" cy="259045"/>
    <xdr:sp macro="" textlink="">
      <xdr:nvSpPr>
        <xdr:cNvPr id="815" name="【消防施設】&#10;一人当たり面積該当値テキスト">
          <a:extLst>
            <a:ext uri="{FF2B5EF4-FFF2-40B4-BE49-F238E27FC236}">
              <a16:creationId xmlns:a16="http://schemas.microsoft.com/office/drawing/2014/main" id="{9AE88129-BF5A-4ABD-90E3-CFD4E480E435}"/>
            </a:ext>
          </a:extLst>
        </xdr:cNvPr>
        <xdr:cNvSpPr txBox="1"/>
      </xdr:nvSpPr>
      <xdr:spPr>
        <a:xfrm>
          <a:off x="22199600" y="1326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169636</xdr:rowOff>
    </xdr:from>
    <xdr:to>
      <xdr:col>112</xdr:col>
      <xdr:colOff>38100</xdr:colOff>
      <xdr:row>78</xdr:row>
      <xdr:rowOff>99786</xdr:rowOff>
    </xdr:to>
    <xdr:sp macro="" textlink="">
      <xdr:nvSpPr>
        <xdr:cNvPr id="816" name="楕円 815">
          <a:extLst>
            <a:ext uri="{FF2B5EF4-FFF2-40B4-BE49-F238E27FC236}">
              <a16:creationId xmlns:a16="http://schemas.microsoft.com/office/drawing/2014/main" id="{C754E7A8-B4A1-4F16-9218-10EF34663E59}"/>
            </a:ext>
          </a:extLst>
        </xdr:cNvPr>
        <xdr:cNvSpPr/>
      </xdr:nvSpPr>
      <xdr:spPr>
        <a:xfrm>
          <a:off x="21272500" y="133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27214</xdr:rowOff>
    </xdr:from>
    <xdr:to>
      <xdr:col>116</xdr:col>
      <xdr:colOff>63500</xdr:colOff>
      <xdr:row>78</xdr:row>
      <xdr:rowOff>48986</xdr:rowOff>
    </xdr:to>
    <xdr:cxnSp macro="">
      <xdr:nvCxnSpPr>
        <xdr:cNvPr id="817" name="直線コネクタ 816">
          <a:extLst>
            <a:ext uri="{FF2B5EF4-FFF2-40B4-BE49-F238E27FC236}">
              <a16:creationId xmlns:a16="http://schemas.microsoft.com/office/drawing/2014/main" id="{BF10C2CA-BE43-423F-B29D-21C011D956B0}"/>
            </a:ext>
          </a:extLst>
        </xdr:cNvPr>
        <xdr:cNvCxnSpPr/>
      </xdr:nvCxnSpPr>
      <xdr:spPr>
        <a:xfrm flipV="1">
          <a:off x="21323300" y="134003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169636</xdr:rowOff>
    </xdr:from>
    <xdr:to>
      <xdr:col>107</xdr:col>
      <xdr:colOff>101600</xdr:colOff>
      <xdr:row>78</xdr:row>
      <xdr:rowOff>99786</xdr:rowOff>
    </xdr:to>
    <xdr:sp macro="" textlink="">
      <xdr:nvSpPr>
        <xdr:cNvPr id="818" name="楕円 817">
          <a:extLst>
            <a:ext uri="{FF2B5EF4-FFF2-40B4-BE49-F238E27FC236}">
              <a16:creationId xmlns:a16="http://schemas.microsoft.com/office/drawing/2014/main" id="{8565DC0E-1905-41EC-A6DA-983C9DAF25A8}"/>
            </a:ext>
          </a:extLst>
        </xdr:cNvPr>
        <xdr:cNvSpPr/>
      </xdr:nvSpPr>
      <xdr:spPr>
        <a:xfrm>
          <a:off x="20383500" y="133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48986</xdr:rowOff>
    </xdr:from>
    <xdr:to>
      <xdr:col>111</xdr:col>
      <xdr:colOff>177800</xdr:colOff>
      <xdr:row>78</xdr:row>
      <xdr:rowOff>48986</xdr:rowOff>
    </xdr:to>
    <xdr:cxnSp macro="">
      <xdr:nvCxnSpPr>
        <xdr:cNvPr id="819" name="直線コネクタ 818">
          <a:extLst>
            <a:ext uri="{FF2B5EF4-FFF2-40B4-BE49-F238E27FC236}">
              <a16:creationId xmlns:a16="http://schemas.microsoft.com/office/drawing/2014/main" id="{AE7D91C2-95AA-414D-8167-2E027D5CF7E7}"/>
            </a:ext>
          </a:extLst>
        </xdr:cNvPr>
        <xdr:cNvCxnSpPr/>
      </xdr:nvCxnSpPr>
      <xdr:spPr>
        <a:xfrm>
          <a:off x="20434300" y="13422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9071</xdr:rowOff>
    </xdr:from>
    <xdr:to>
      <xdr:col>102</xdr:col>
      <xdr:colOff>165100</xdr:colOff>
      <xdr:row>78</xdr:row>
      <xdr:rowOff>110671</xdr:rowOff>
    </xdr:to>
    <xdr:sp macro="" textlink="">
      <xdr:nvSpPr>
        <xdr:cNvPr id="820" name="楕円 819">
          <a:extLst>
            <a:ext uri="{FF2B5EF4-FFF2-40B4-BE49-F238E27FC236}">
              <a16:creationId xmlns:a16="http://schemas.microsoft.com/office/drawing/2014/main" id="{963921EA-E683-474A-B1D2-4638D53E6DE1}"/>
            </a:ext>
          </a:extLst>
        </xdr:cNvPr>
        <xdr:cNvSpPr/>
      </xdr:nvSpPr>
      <xdr:spPr>
        <a:xfrm>
          <a:off x="19494500" y="133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48986</xdr:rowOff>
    </xdr:from>
    <xdr:to>
      <xdr:col>107</xdr:col>
      <xdr:colOff>50800</xdr:colOff>
      <xdr:row>78</xdr:row>
      <xdr:rowOff>59871</xdr:rowOff>
    </xdr:to>
    <xdr:cxnSp macro="">
      <xdr:nvCxnSpPr>
        <xdr:cNvPr id="821" name="直線コネクタ 820">
          <a:extLst>
            <a:ext uri="{FF2B5EF4-FFF2-40B4-BE49-F238E27FC236}">
              <a16:creationId xmlns:a16="http://schemas.microsoft.com/office/drawing/2014/main" id="{5A6D7669-ED38-46C9-A45F-C1494DDD31E3}"/>
            </a:ext>
          </a:extLst>
        </xdr:cNvPr>
        <xdr:cNvCxnSpPr/>
      </xdr:nvCxnSpPr>
      <xdr:spPr>
        <a:xfrm flipV="1">
          <a:off x="19545300" y="13422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169636</xdr:rowOff>
    </xdr:from>
    <xdr:to>
      <xdr:col>98</xdr:col>
      <xdr:colOff>38100</xdr:colOff>
      <xdr:row>78</xdr:row>
      <xdr:rowOff>99786</xdr:rowOff>
    </xdr:to>
    <xdr:sp macro="" textlink="">
      <xdr:nvSpPr>
        <xdr:cNvPr id="822" name="楕円 821">
          <a:extLst>
            <a:ext uri="{FF2B5EF4-FFF2-40B4-BE49-F238E27FC236}">
              <a16:creationId xmlns:a16="http://schemas.microsoft.com/office/drawing/2014/main" id="{91B8F282-D605-4641-A4DB-9384BCE99626}"/>
            </a:ext>
          </a:extLst>
        </xdr:cNvPr>
        <xdr:cNvSpPr/>
      </xdr:nvSpPr>
      <xdr:spPr>
        <a:xfrm>
          <a:off x="18605500" y="133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48986</xdr:rowOff>
    </xdr:from>
    <xdr:to>
      <xdr:col>102</xdr:col>
      <xdr:colOff>114300</xdr:colOff>
      <xdr:row>78</xdr:row>
      <xdr:rowOff>59871</xdr:rowOff>
    </xdr:to>
    <xdr:cxnSp macro="">
      <xdr:nvCxnSpPr>
        <xdr:cNvPr id="823" name="直線コネクタ 822">
          <a:extLst>
            <a:ext uri="{FF2B5EF4-FFF2-40B4-BE49-F238E27FC236}">
              <a16:creationId xmlns:a16="http://schemas.microsoft.com/office/drawing/2014/main" id="{6693B996-7408-4413-A39B-C824B1B1FE09}"/>
            </a:ext>
          </a:extLst>
        </xdr:cNvPr>
        <xdr:cNvCxnSpPr/>
      </xdr:nvCxnSpPr>
      <xdr:spPr>
        <a:xfrm>
          <a:off x="18656300" y="13422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824" name="n_1aveValue【消防施設】&#10;一人当たり面積">
          <a:extLst>
            <a:ext uri="{FF2B5EF4-FFF2-40B4-BE49-F238E27FC236}">
              <a16:creationId xmlns:a16="http://schemas.microsoft.com/office/drawing/2014/main" id="{2B7B5B9A-98A3-4ACA-A030-A979390FAC67}"/>
            </a:ext>
          </a:extLst>
        </xdr:cNvPr>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25" name="n_2aveValue【消防施設】&#10;一人当たり面積">
          <a:extLst>
            <a:ext uri="{FF2B5EF4-FFF2-40B4-BE49-F238E27FC236}">
              <a16:creationId xmlns:a16="http://schemas.microsoft.com/office/drawing/2014/main" id="{E04D243B-FEA1-45B0-BCA1-EDE0AB2AA1C4}"/>
            </a:ext>
          </a:extLst>
        </xdr:cNvPr>
        <xdr:cNvSpPr txBox="1"/>
      </xdr:nvSpPr>
      <xdr:spPr>
        <a:xfrm>
          <a:off x="20199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826" name="n_3aveValue【消防施設】&#10;一人当たり面積">
          <a:extLst>
            <a:ext uri="{FF2B5EF4-FFF2-40B4-BE49-F238E27FC236}">
              <a16:creationId xmlns:a16="http://schemas.microsoft.com/office/drawing/2014/main" id="{1A326582-1DB7-444D-91E8-90DA658882C7}"/>
            </a:ext>
          </a:extLst>
        </xdr:cNvPr>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145341</xdr:rowOff>
    </xdr:from>
    <xdr:ext cx="469744" cy="259045"/>
    <xdr:sp macro="" textlink="">
      <xdr:nvSpPr>
        <xdr:cNvPr id="827" name="n_4aveValue【消防施設】&#10;一人当たり面積">
          <a:extLst>
            <a:ext uri="{FF2B5EF4-FFF2-40B4-BE49-F238E27FC236}">
              <a16:creationId xmlns:a16="http://schemas.microsoft.com/office/drawing/2014/main" id="{4D5637B1-BE03-4F25-9452-4BF2CB979CD5}"/>
            </a:ext>
          </a:extLst>
        </xdr:cNvPr>
        <xdr:cNvSpPr txBox="1"/>
      </xdr:nvSpPr>
      <xdr:spPr>
        <a:xfrm>
          <a:off x="184214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116313</xdr:rowOff>
    </xdr:from>
    <xdr:ext cx="469744" cy="259045"/>
    <xdr:sp macro="" textlink="">
      <xdr:nvSpPr>
        <xdr:cNvPr id="828" name="n_1mainValue【消防施設】&#10;一人当たり面積">
          <a:extLst>
            <a:ext uri="{FF2B5EF4-FFF2-40B4-BE49-F238E27FC236}">
              <a16:creationId xmlns:a16="http://schemas.microsoft.com/office/drawing/2014/main" id="{3B7B643E-8389-43A7-8EE6-ADC9646E986C}"/>
            </a:ext>
          </a:extLst>
        </xdr:cNvPr>
        <xdr:cNvSpPr txBox="1"/>
      </xdr:nvSpPr>
      <xdr:spPr>
        <a:xfrm>
          <a:off x="21075727" y="131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116313</xdr:rowOff>
    </xdr:from>
    <xdr:ext cx="469744" cy="259045"/>
    <xdr:sp macro="" textlink="">
      <xdr:nvSpPr>
        <xdr:cNvPr id="829" name="n_2mainValue【消防施設】&#10;一人当たり面積">
          <a:extLst>
            <a:ext uri="{FF2B5EF4-FFF2-40B4-BE49-F238E27FC236}">
              <a16:creationId xmlns:a16="http://schemas.microsoft.com/office/drawing/2014/main" id="{91A717F9-7724-4F65-91E0-7D8374EC6740}"/>
            </a:ext>
          </a:extLst>
        </xdr:cNvPr>
        <xdr:cNvSpPr txBox="1"/>
      </xdr:nvSpPr>
      <xdr:spPr>
        <a:xfrm>
          <a:off x="20199427" y="131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127198</xdr:rowOff>
    </xdr:from>
    <xdr:ext cx="469744" cy="259045"/>
    <xdr:sp macro="" textlink="">
      <xdr:nvSpPr>
        <xdr:cNvPr id="830" name="n_3mainValue【消防施設】&#10;一人当たり面積">
          <a:extLst>
            <a:ext uri="{FF2B5EF4-FFF2-40B4-BE49-F238E27FC236}">
              <a16:creationId xmlns:a16="http://schemas.microsoft.com/office/drawing/2014/main" id="{68F955C0-1364-4616-9988-5C256AAAD813}"/>
            </a:ext>
          </a:extLst>
        </xdr:cNvPr>
        <xdr:cNvSpPr txBox="1"/>
      </xdr:nvSpPr>
      <xdr:spPr>
        <a:xfrm>
          <a:off x="19310427" y="1315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116313</xdr:rowOff>
    </xdr:from>
    <xdr:ext cx="469744" cy="259045"/>
    <xdr:sp macro="" textlink="">
      <xdr:nvSpPr>
        <xdr:cNvPr id="831" name="n_4mainValue【消防施設】&#10;一人当たり面積">
          <a:extLst>
            <a:ext uri="{FF2B5EF4-FFF2-40B4-BE49-F238E27FC236}">
              <a16:creationId xmlns:a16="http://schemas.microsoft.com/office/drawing/2014/main" id="{E09C7EE4-8C15-437B-B2E2-B2D7BF59F458}"/>
            </a:ext>
          </a:extLst>
        </xdr:cNvPr>
        <xdr:cNvSpPr txBox="1"/>
      </xdr:nvSpPr>
      <xdr:spPr>
        <a:xfrm>
          <a:off x="18421427" y="131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1D4133C7-ADD2-4374-9C03-54EE974662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C5C4AB98-077F-4968-A968-228F3A25FE1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6DA87844-34B8-4F5A-B630-414BFBEC04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B1FCE4CB-634B-4632-86AB-BF74C283E9B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982739DE-7D14-494E-A2B4-FC5332AD451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B5531AC7-218E-4574-A88C-AA485608F7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A0D4CE7B-9789-4791-A5A4-E5A2EC529BA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955C6747-D5D1-4896-97E6-569008078E1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D010E1A2-77D7-4E9C-ACAE-1802FFC62CB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F46F965E-891E-4CE5-94B1-5594EFCC36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3BD6681F-B49C-4802-8C66-77639644471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D05CE1-5058-4CBC-9811-ECB084A0B3B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AF657EBE-D3BA-4FA3-8C1A-C674BC62E4F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9CEFD0AF-7396-4548-ADF8-4DAE33494C1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F00EC0AE-69A9-4457-AD8A-8E2025125CF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CA5B3D88-4B00-480A-A71A-513E2BF5B83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A1851816-0B22-49B5-AB9B-E3EDE935A20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73A808FF-BE9D-4D27-868A-4F5CE18E07C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2FE4F56A-91B0-4005-A5D2-C4F9FF78640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BAF6779-D7BA-4B83-AC6D-B50F54553DB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330201A9-3BC6-4C3A-A77A-5968EF792DA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514996CD-DF22-4508-A20F-6CCB26F2CB4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26C1A209-48B2-486E-9E78-411D3290340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112D8261-F876-4354-8353-4A1BA1DE14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4B0C7E7A-D594-4C7D-8340-9DCEF6CD991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a:extLst>
            <a:ext uri="{FF2B5EF4-FFF2-40B4-BE49-F238E27FC236}">
              <a16:creationId xmlns:a16="http://schemas.microsoft.com/office/drawing/2014/main" id="{24D05176-899B-4BB6-9D01-439CD6D92BE4}"/>
            </a:ext>
          </a:extLst>
        </xdr:cNvPr>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a:extLst>
            <a:ext uri="{FF2B5EF4-FFF2-40B4-BE49-F238E27FC236}">
              <a16:creationId xmlns:a16="http://schemas.microsoft.com/office/drawing/2014/main" id="{6B70583A-59B9-4138-ACD3-F19F3A9AE7CD}"/>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a:extLst>
            <a:ext uri="{FF2B5EF4-FFF2-40B4-BE49-F238E27FC236}">
              <a16:creationId xmlns:a16="http://schemas.microsoft.com/office/drawing/2014/main" id="{0E631BAE-1CE1-4EF1-B6DF-36EE79E932DF}"/>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a:extLst>
            <a:ext uri="{FF2B5EF4-FFF2-40B4-BE49-F238E27FC236}">
              <a16:creationId xmlns:a16="http://schemas.microsoft.com/office/drawing/2014/main" id="{7D479025-481A-44F8-9391-F9C0FB5B04C8}"/>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a:extLst>
            <a:ext uri="{FF2B5EF4-FFF2-40B4-BE49-F238E27FC236}">
              <a16:creationId xmlns:a16="http://schemas.microsoft.com/office/drawing/2014/main" id="{2917B642-F512-466B-8940-A892AFA5ABAD}"/>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2" name="【庁舎】&#10;有形固定資産減価償却率平均値テキスト">
          <a:extLst>
            <a:ext uri="{FF2B5EF4-FFF2-40B4-BE49-F238E27FC236}">
              <a16:creationId xmlns:a16="http://schemas.microsoft.com/office/drawing/2014/main" id="{1618ED13-5511-4B52-9BBD-FDD38F40F9F6}"/>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a:extLst>
            <a:ext uri="{FF2B5EF4-FFF2-40B4-BE49-F238E27FC236}">
              <a16:creationId xmlns:a16="http://schemas.microsoft.com/office/drawing/2014/main" id="{F013B653-4EC6-4586-A1AB-7632147CFD2E}"/>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a:extLst>
            <a:ext uri="{FF2B5EF4-FFF2-40B4-BE49-F238E27FC236}">
              <a16:creationId xmlns:a16="http://schemas.microsoft.com/office/drawing/2014/main" id="{B6135985-D850-43D6-8C9C-1C5A2CA2AEB1}"/>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a:extLst>
            <a:ext uri="{FF2B5EF4-FFF2-40B4-BE49-F238E27FC236}">
              <a16:creationId xmlns:a16="http://schemas.microsoft.com/office/drawing/2014/main" id="{0CF596CD-720F-412B-8835-A62B2451D184}"/>
            </a:ext>
          </a:extLst>
        </xdr:cNvPr>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a:extLst>
            <a:ext uri="{FF2B5EF4-FFF2-40B4-BE49-F238E27FC236}">
              <a16:creationId xmlns:a16="http://schemas.microsoft.com/office/drawing/2014/main" id="{DBF72C8F-AF6B-4F33-B187-A8E6C428D096}"/>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a:extLst>
            <a:ext uri="{FF2B5EF4-FFF2-40B4-BE49-F238E27FC236}">
              <a16:creationId xmlns:a16="http://schemas.microsoft.com/office/drawing/2014/main" id="{CB5EEB2C-36F9-41B8-8C37-AFCD1149F24F}"/>
            </a:ext>
          </a:extLst>
        </xdr:cNvPr>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1AE0D746-80A8-42B9-AC83-C33439139C6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81FB37F4-81EA-4846-B842-8298C2F3B8C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E5C1AE76-0DB3-4BA5-AA9B-89E37FE62FC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AC3A2712-10EF-43C2-B800-12D66356C67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D1FE73D6-A22B-4B0D-9226-2E7F705A05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873" name="楕円 872">
          <a:extLst>
            <a:ext uri="{FF2B5EF4-FFF2-40B4-BE49-F238E27FC236}">
              <a16:creationId xmlns:a16="http://schemas.microsoft.com/office/drawing/2014/main" id="{E011B9A3-A592-4458-9080-5E32E0E6CB5D}"/>
            </a:ext>
          </a:extLst>
        </xdr:cNvPr>
        <xdr:cNvSpPr/>
      </xdr:nvSpPr>
      <xdr:spPr>
        <a:xfrm>
          <a:off x="16268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127925</xdr:rowOff>
    </xdr:from>
    <xdr:ext cx="405111" cy="259045"/>
    <xdr:sp macro="" textlink="">
      <xdr:nvSpPr>
        <xdr:cNvPr id="874" name="【庁舎】&#10;有形固定資産減価償却率該当値テキスト">
          <a:extLst>
            <a:ext uri="{FF2B5EF4-FFF2-40B4-BE49-F238E27FC236}">
              <a16:creationId xmlns:a16="http://schemas.microsoft.com/office/drawing/2014/main" id="{1C3D817F-4EFA-4ABE-903D-678ECA177340}"/>
            </a:ext>
          </a:extLst>
        </xdr:cNvPr>
        <xdr:cNvSpPr txBox="1"/>
      </xdr:nvSpPr>
      <xdr:spPr>
        <a:xfrm>
          <a:off x="16357600"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118473</xdr:rowOff>
    </xdr:from>
    <xdr:to>
      <xdr:col>81</xdr:col>
      <xdr:colOff>101600</xdr:colOff>
      <xdr:row>106</xdr:row>
      <xdr:rowOff>48623</xdr:rowOff>
    </xdr:to>
    <xdr:sp macro="" textlink="">
      <xdr:nvSpPr>
        <xdr:cNvPr id="875" name="楕円 874">
          <a:extLst>
            <a:ext uri="{FF2B5EF4-FFF2-40B4-BE49-F238E27FC236}">
              <a16:creationId xmlns:a16="http://schemas.microsoft.com/office/drawing/2014/main" id="{BD802A74-3667-4633-8ACE-7E9197C8CFB4}"/>
            </a:ext>
          </a:extLst>
        </xdr:cNvPr>
        <xdr:cNvSpPr/>
      </xdr:nvSpPr>
      <xdr:spPr>
        <a:xfrm>
          <a:off x="15430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169273</xdr:rowOff>
    </xdr:from>
    <xdr:to>
      <xdr:col>85</xdr:col>
      <xdr:colOff>127000</xdr:colOff>
      <xdr:row>106</xdr:row>
      <xdr:rowOff>28848</xdr:rowOff>
    </xdr:to>
    <xdr:cxnSp macro="">
      <xdr:nvCxnSpPr>
        <xdr:cNvPr id="876" name="直線コネクタ 875">
          <a:extLst>
            <a:ext uri="{FF2B5EF4-FFF2-40B4-BE49-F238E27FC236}">
              <a16:creationId xmlns:a16="http://schemas.microsoft.com/office/drawing/2014/main" id="{1CAEE466-3EEB-4C52-9A06-5C86611A7881}"/>
            </a:ext>
          </a:extLst>
        </xdr:cNvPr>
        <xdr:cNvCxnSpPr/>
      </xdr:nvCxnSpPr>
      <xdr:spPr>
        <a:xfrm>
          <a:off x="15481300" y="1817152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84182</xdr:rowOff>
    </xdr:from>
    <xdr:to>
      <xdr:col>76</xdr:col>
      <xdr:colOff>165100</xdr:colOff>
      <xdr:row>106</xdr:row>
      <xdr:rowOff>14332</xdr:rowOff>
    </xdr:to>
    <xdr:sp macro="" textlink="">
      <xdr:nvSpPr>
        <xdr:cNvPr id="877" name="楕円 876">
          <a:extLst>
            <a:ext uri="{FF2B5EF4-FFF2-40B4-BE49-F238E27FC236}">
              <a16:creationId xmlns:a16="http://schemas.microsoft.com/office/drawing/2014/main" id="{AC16D44B-F7FA-4F04-9B99-64BE5F1C6F1A}"/>
            </a:ext>
          </a:extLst>
        </xdr:cNvPr>
        <xdr:cNvSpPr/>
      </xdr:nvSpPr>
      <xdr:spPr>
        <a:xfrm>
          <a:off x="14541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134982</xdr:rowOff>
    </xdr:from>
    <xdr:to>
      <xdr:col>81</xdr:col>
      <xdr:colOff>50800</xdr:colOff>
      <xdr:row>105</xdr:row>
      <xdr:rowOff>169273</xdr:rowOff>
    </xdr:to>
    <xdr:cxnSp macro="">
      <xdr:nvCxnSpPr>
        <xdr:cNvPr id="878" name="直線コネクタ 877">
          <a:extLst>
            <a:ext uri="{FF2B5EF4-FFF2-40B4-BE49-F238E27FC236}">
              <a16:creationId xmlns:a16="http://schemas.microsoft.com/office/drawing/2014/main" id="{FB7826B2-A8DB-4461-9C20-985A215F9674}"/>
            </a:ext>
          </a:extLst>
        </xdr:cNvPr>
        <xdr:cNvCxnSpPr/>
      </xdr:nvCxnSpPr>
      <xdr:spPr>
        <a:xfrm>
          <a:off x="14592300" y="181372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879" name="楕円 878">
          <a:extLst>
            <a:ext uri="{FF2B5EF4-FFF2-40B4-BE49-F238E27FC236}">
              <a16:creationId xmlns:a16="http://schemas.microsoft.com/office/drawing/2014/main" id="{9BB39EA9-F7DB-45C2-A8A3-5E4C6FFA2D0E}"/>
            </a:ext>
          </a:extLst>
        </xdr:cNvPr>
        <xdr:cNvSpPr/>
      </xdr:nvSpPr>
      <xdr:spPr>
        <a:xfrm>
          <a:off x="1365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103958</xdr:rowOff>
    </xdr:from>
    <xdr:to>
      <xdr:col>76</xdr:col>
      <xdr:colOff>114300</xdr:colOff>
      <xdr:row>105</xdr:row>
      <xdr:rowOff>134982</xdr:rowOff>
    </xdr:to>
    <xdr:cxnSp macro="">
      <xdr:nvCxnSpPr>
        <xdr:cNvPr id="880" name="直線コネクタ 879">
          <a:extLst>
            <a:ext uri="{FF2B5EF4-FFF2-40B4-BE49-F238E27FC236}">
              <a16:creationId xmlns:a16="http://schemas.microsoft.com/office/drawing/2014/main" id="{A0553F65-545F-4D3E-9B1A-75E63E11CB1A}"/>
            </a:ext>
          </a:extLst>
        </xdr:cNvPr>
        <xdr:cNvCxnSpPr/>
      </xdr:nvCxnSpPr>
      <xdr:spPr>
        <a:xfrm>
          <a:off x="13703300" y="181062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23768</xdr:rowOff>
    </xdr:from>
    <xdr:to>
      <xdr:col>67</xdr:col>
      <xdr:colOff>101600</xdr:colOff>
      <xdr:row>105</xdr:row>
      <xdr:rowOff>125368</xdr:rowOff>
    </xdr:to>
    <xdr:sp macro="" textlink="">
      <xdr:nvSpPr>
        <xdr:cNvPr id="881" name="楕円 880">
          <a:extLst>
            <a:ext uri="{FF2B5EF4-FFF2-40B4-BE49-F238E27FC236}">
              <a16:creationId xmlns:a16="http://schemas.microsoft.com/office/drawing/2014/main" id="{35A00D63-9CBC-4606-833D-FC9191067104}"/>
            </a:ext>
          </a:extLst>
        </xdr:cNvPr>
        <xdr:cNvSpPr/>
      </xdr:nvSpPr>
      <xdr:spPr>
        <a:xfrm>
          <a:off x="12763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74568</xdr:rowOff>
    </xdr:from>
    <xdr:to>
      <xdr:col>71</xdr:col>
      <xdr:colOff>177800</xdr:colOff>
      <xdr:row>105</xdr:row>
      <xdr:rowOff>103958</xdr:rowOff>
    </xdr:to>
    <xdr:cxnSp macro="">
      <xdr:nvCxnSpPr>
        <xdr:cNvPr id="882" name="直線コネクタ 881">
          <a:extLst>
            <a:ext uri="{FF2B5EF4-FFF2-40B4-BE49-F238E27FC236}">
              <a16:creationId xmlns:a16="http://schemas.microsoft.com/office/drawing/2014/main" id="{40D6C2C8-0C06-488B-8D08-A67339C20EEE}"/>
            </a:ext>
          </a:extLst>
        </xdr:cNvPr>
        <xdr:cNvCxnSpPr/>
      </xdr:nvCxnSpPr>
      <xdr:spPr>
        <a:xfrm>
          <a:off x="12814300" y="180768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3" name="n_1aveValue【庁舎】&#10;有形固定資産減価償却率">
          <a:extLst>
            <a:ext uri="{FF2B5EF4-FFF2-40B4-BE49-F238E27FC236}">
              <a16:creationId xmlns:a16="http://schemas.microsoft.com/office/drawing/2014/main" id="{BDA2381D-2D0E-4E12-A52D-8CD9215790C5}"/>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84" name="n_2aveValue【庁舎】&#10;有形固定資産減価償却率">
          <a:extLst>
            <a:ext uri="{FF2B5EF4-FFF2-40B4-BE49-F238E27FC236}">
              <a16:creationId xmlns:a16="http://schemas.microsoft.com/office/drawing/2014/main" id="{E627E61A-0E9A-41AF-B011-8EF1E25B3E04}"/>
            </a:ext>
          </a:extLst>
        </xdr:cNvPr>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5" name="n_3aveValue【庁舎】&#10;有形固定資産減価償却率">
          <a:extLst>
            <a:ext uri="{FF2B5EF4-FFF2-40B4-BE49-F238E27FC236}">
              <a16:creationId xmlns:a16="http://schemas.microsoft.com/office/drawing/2014/main" id="{7679EFC5-B8CE-4A14-ACA0-193D0DCEFFA5}"/>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86" name="n_4aveValue【庁舎】&#10;有形固定資産減価償却率">
          <a:extLst>
            <a:ext uri="{FF2B5EF4-FFF2-40B4-BE49-F238E27FC236}">
              <a16:creationId xmlns:a16="http://schemas.microsoft.com/office/drawing/2014/main" id="{C5D17C83-6CE1-498B-A243-9C583452154F}"/>
            </a:ext>
          </a:extLst>
        </xdr:cNvPr>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39750</xdr:rowOff>
    </xdr:from>
    <xdr:ext cx="405111" cy="259045"/>
    <xdr:sp macro="" textlink="">
      <xdr:nvSpPr>
        <xdr:cNvPr id="887" name="n_1mainValue【庁舎】&#10;有形固定資産減価償却率">
          <a:extLst>
            <a:ext uri="{FF2B5EF4-FFF2-40B4-BE49-F238E27FC236}">
              <a16:creationId xmlns:a16="http://schemas.microsoft.com/office/drawing/2014/main" id="{1AD0C347-D196-476E-B81E-11BC08321876}"/>
            </a:ext>
          </a:extLst>
        </xdr:cNvPr>
        <xdr:cNvSpPr txBox="1"/>
      </xdr:nvSpPr>
      <xdr:spPr>
        <a:xfrm>
          <a:off x="15266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5459</xdr:rowOff>
    </xdr:from>
    <xdr:ext cx="405111" cy="259045"/>
    <xdr:sp macro="" textlink="">
      <xdr:nvSpPr>
        <xdr:cNvPr id="888" name="n_2mainValue【庁舎】&#10;有形固定資産減価償却率">
          <a:extLst>
            <a:ext uri="{FF2B5EF4-FFF2-40B4-BE49-F238E27FC236}">
              <a16:creationId xmlns:a16="http://schemas.microsoft.com/office/drawing/2014/main" id="{5C9DCFC2-E057-4787-877E-69A4B2808846}"/>
            </a:ext>
          </a:extLst>
        </xdr:cNvPr>
        <xdr:cNvSpPr txBox="1"/>
      </xdr:nvSpPr>
      <xdr:spPr>
        <a:xfrm>
          <a:off x="14389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889" name="n_3mainValue【庁舎】&#10;有形固定資産減価償却率">
          <a:extLst>
            <a:ext uri="{FF2B5EF4-FFF2-40B4-BE49-F238E27FC236}">
              <a16:creationId xmlns:a16="http://schemas.microsoft.com/office/drawing/2014/main" id="{25091B43-638A-4DEC-8068-1D1EC6CF7C99}"/>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116495</xdr:rowOff>
    </xdr:from>
    <xdr:ext cx="405111" cy="259045"/>
    <xdr:sp macro="" textlink="">
      <xdr:nvSpPr>
        <xdr:cNvPr id="890" name="n_4mainValue【庁舎】&#10;有形固定資産減価償却率">
          <a:extLst>
            <a:ext uri="{FF2B5EF4-FFF2-40B4-BE49-F238E27FC236}">
              <a16:creationId xmlns:a16="http://schemas.microsoft.com/office/drawing/2014/main" id="{D37FB357-69A3-413F-A2E4-F098FC660555}"/>
            </a:ext>
          </a:extLst>
        </xdr:cNvPr>
        <xdr:cNvSpPr txBox="1"/>
      </xdr:nvSpPr>
      <xdr:spPr>
        <a:xfrm>
          <a:off x="12611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20A1F7F4-6310-4BE9-8DCF-6F21C577147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3B30AFE3-E487-4915-9717-778BB33DB4D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F6606FB0-4DC2-4475-8049-5CD936539F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9AE0D948-38C5-4C12-923A-F3100505E3E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6ABEA82D-0596-4796-B82C-C86F72CCD42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F9C9A3AD-A27A-4E91-A1D4-535251B8B30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21C2DEAC-9768-4A6D-8107-DAFDA7C60F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14DECE3E-D4F2-4A1B-9E8C-4992B944A6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CDF472E9-F3EA-4E57-8D8A-FFD0CF212FC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2FA12981-6E3D-4D00-8370-DA466B87F77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a:extLst>
            <a:ext uri="{FF2B5EF4-FFF2-40B4-BE49-F238E27FC236}">
              <a16:creationId xmlns:a16="http://schemas.microsoft.com/office/drawing/2014/main" id="{3FDA2184-306D-45A0-A310-93F218DF06D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a:extLst>
            <a:ext uri="{FF2B5EF4-FFF2-40B4-BE49-F238E27FC236}">
              <a16:creationId xmlns:a16="http://schemas.microsoft.com/office/drawing/2014/main" id="{C818F30E-A051-4343-B183-9649D1F54E2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a:extLst>
            <a:ext uri="{FF2B5EF4-FFF2-40B4-BE49-F238E27FC236}">
              <a16:creationId xmlns:a16="http://schemas.microsoft.com/office/drawing/2014/main" id="{3FB7E895-8C41-46AE-ADB4-13FBDB14CBA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a:extLst>
            <a:ext uri="{FF2B5EF4-FFF2-40B4-BE49-F238E27FC236}">
              <a16:creationId xmlns:a16="http://schemas.microsoft.com/office/drawing/2014/main" id="{27962911-341A-4A42-B1AC-9E1521067A6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a:extLst>
            <a:ext uri="{FF2B5EF4-FFF2-40B4-BE49-F238E27FC236}">
              <a16:creationId xmlns:a16="http://schemas.microsoft.com/office/drawing/2014/main" id="{32294765-C39D-4B6C-B3BE-3BCFDF7D2F6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a:extLst>
            <a:ext uri="{FF2B5EF4-FFF2-40B4-BE49-F238E27FC236}">
              <a16:creationId xmlns:a16="http://schemas.microsoft.com/office/drawing/2014/main" id="{A8A80912-28D0-42E7-AB3A-79012D4926B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a:extLst>
            <a:ext uri="{FF2B5EF4-FFF2-40B4-BE49-F238E27FC236}">
              <a16:creationId xmlns:a16="http://schemas.microsoft.com/office/drawing/2014/main" id="{3AC63264-61EE-4F2C-843D-12BF93975F7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a:extLst>
            <a:ext uri="{FF2B5EF4-FFF2-40B4-BE49-F238E27FC236}">
              <a16:creationId xmlns:a16="http://schemas.microsoft.com/office/drawing/2014/main" id="{825CB395-5203-4D75-B12C-DD72D56F0A2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C397B2C8-194C-4513-BE50-70AF4E0C00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26747E50-E384-41DB-A2C8-BB0488F7321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03CFC2A8-F16E-46F4-8F4D-CE334110BEA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2" name="直線コネクタ 911">
          <a:extLst>
            <a:ext uri="{FF2B5EF4-FFF2-40B4-BE49-F238E27FC236}">
              <a16:creationId xmlns:a16="http://schemas.microsoft.com/office/drawing/2014/main" id="{8BA872A6-53CB-48CA-9431-93F8BA439EFF}"/>
            </a:ext>
          </a:extLst>
        </xdr:cNvPr>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3" name="【庁舎】&#10;一人当たり面積最小値テキスト">
          <a:extLst>
            <a:ext uri="{FF2B5EF4-FFF2-40B4-BE49-F238E27FC236}">
              <a16:creationId xmlns:a16="http://schemas.microsoft.com/office/drawing/2014/main" id="{42878925-C4B7-4097-8FD8-A5FC8B9C2966}"/>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4" name="直線コネクタ 913">
          <a:extLst>
            <a:ext uri="{FF2B5EF4-FFF2-40B4-BE49-F238E27FC236}">
              <a16:creationId xmlns:a16="http://schemas.microsoft.com/office/drawing/2014/main" id="{3F26B15B-9459-41EB-A884-BED3A421D439}"/>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5" name="【庁舎】&#10;一人当たり面積最大値テキスト">
          <a:extLst>
            <a:ext uri="{FF2B5EF4-FFF2-40B4-BE49-F238E27FC236}">
              <a16:creationId xmlns:a16="http://schemas.microsoft.com/office/drawing/2014/main" id="{6A4BD80D-252C-4DCC-888F-01FFBE5D58FB}"/>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6" name="直線コネクタ 915">
          <a:extLst>
            <a:ext uri="{FF2B5EF4-FFF2-40B4-BE49-F238E27FC236}">
              <a16:creationId xmlns:a16="http://schemas.microsoft.com/office/drawing/2014/main" id="{933B6812-EABD-432D-AE65-98320901FB5A}"/>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17" name="【庁舎】&#10;一人当たり面積平均値テキスト">
          <a:extLst>
            <a:ext uri="{FF2B5EF4-FFF2-40B4-BE49-F238E27FC236}">
              <a16:creationId xmlns:a16="http://schemas.microsoft.com/office/drawing/2014/main" id="{D37E0D92-9FE1-420B-900D-8CCC2D33FA65}"/>
            </a:ext>
          </a:extLst>
        </xdr:cNvPr>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8" name="フローチャート: 判断 917">
          <a:extLst>
            <a:ext uri="{FF2B5EF4-FFF2-40B4-BE49-F238E27FC236}">
              <a16:creationId xmlns:a16="http://schemas.microsoft.com/office/drawing/2014/main" id="{56441089-B653-4A5E-81EC-385D9424B4C9}"/>
            </a:ext>
          </a:extLst>
        </xdr:cNvPr>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9" name="フローチャート: 判断 918">
          <a:extLst>
            <a:ext uri="{FF2B5EF4-FFF2-40B4-BE49-F238E27FC236}">
              <a16:creationId xmlns:a16="http://schemas.microsoft.com/office/drawing/2014/main" id="{25372CC3-ACCF-4F0B-B70F-DCE41031D015}"/>
            </a:ext>
          </a:extLst>
        </xdr:cNvPr>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0" name="フローチャート: 判断 919">
          <a:extLst>
            <a:ext uri="{FF2B5EF4-FFF2-40B4-BE49-F238E27FC236}">
              <a16:creationId xmlns:a16="http://schemas.microsoft.com/office/drawing/2014/main" id="{7B18E1AA-B79F-40AC-A50B-E902D34C5A2A}"/>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1" name="フローチャート: 判断 920">
          <a:extLst>
            <a:ext uri="{FF2B5EF4-FFF2-40B4-BE49-F238E27FC236}">
              <a16:creationId xmlns:a16="http://schemas.microsoft.com/office/drawing/2014/main" id="{9EED3AC1-FC34-428D-A0B7-67EC6E98016C}"/>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2" name="フローチャート: 判断 921">
          <a:extLst>
            <a:ext uri="{FF2B5EF4-FFF2-40B4-BE49-F238E27FC236}">
              <a16:creationId xmlns:a16="http://schemas.microsoft.com/office/drawing/2014/main" id="{238FE5D3-CDA1-44D5-9821-C4EAE3B260D3}"/>
            </a:ext>
          </a:extLst>
        </xdr:cNvPr>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DF788268-7AE4-47F4-A9CB-489A8A2D198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8AD09CA-8791-473B-B61F-25B1240FE5E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2F93D6F2-EBD9-4CCC-9FAD-C2711D9383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23D37252-94C2-4CA7-A9F5-1BD70C4146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14B6BB5D-CA58-480A-918E-2B76B33335D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135128</xdr:rowOff>
    </xdr:from>
    <xdr:to>
      <xdr:col>116</xdr:col>
      <xdr:colOff>114300</xdr:colOff>
      <xdr:row>107</xdr:row>
      <xdr:rowOff>65278</xdr:rowOff>
    </xdr:to>
    <xdr:sp macro="" textlink="">
      <xdr:nvSpPr>
        <xdr:cNvPr id="928" name="楕円 927">
          <a:extLst>
            <a:ext uri="{FF2B5EF4-FFF2-40B4-BE49-F238E27FC236}">
              <a16:creationId xmlns:a16="http://schemas.microsoft.com/office/drawing/2014/main" id="{1795F4A0-CD56-42A1-8F4F-0E285BE9118F}"/>
            </a:ext>
          </a:extLst>
        </xdr:cNvPr>
        <xdr:cNvSpPr/>
      </xdr:nvSpPr>
      <xdr:spPr>
        <a:xfrm>
          <a:off x="22110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50055</xdr:rowOff>
    </xdr:from>
    <xdr:ext cx="469744" cy="259045"/>
    <xdr:sp macro="" textlink="">
      <xdr:nvSpPr>
        <xdr:cNvPr id="929" name="【庁舎】&#10;一人当たり面積該当値テキスト">
          <a:extLst>
            <a:ext uri="{FF2B5EF4-FFF2-40B4-BE49-F238E27FC236}">
              <a16:creationId xmlns:a16="http://schemas.microsoft.com/office/drawing/2014/main" id="{CA1274B6-E30D-4606-A94D-CB4D059919B3}"/>
            </a:ext>
          </a:extLst>
        </xdr:cNvPr>
        <xdr:cNvSpPr txBox="1"/>
      </xdr:nvSpPr>
      <xdr:spPr>
        <a:xfrm>
          <a:off x="22199600" y="1822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135128</xdr:rowOff>
    </xdr:from>
    <xdr:to>
      <xdr:col>112</xdr:col>
      <xdr:colOff>38100</xdr:colOff>
      <xdr:row>107</xdr:row>
      <xdr:rowOff>65278</xdr:rowOff>
    </xdr:to>
    <xdr:sp macro="" textlink="">
      <xdr:nvSpPr>
        <xdr:cNvPr id="930" name="楕円 929">
          <a:extLst>
            <a:ext uri="{FF2B5EF4-FFF2-40B4-BE49-F238E27FC236}">
              <a16:creationId xmlns:a16="http://schemas.microsoft.com/office/drawing/2014/main" id="{F0B76562-1354-4D95-8BD5-787B0ABE7421}"/>
            </a:ext>
          </a:extLst>
        </xdr:cNvPr>
        <xdr:cNvSpPr/>
      </xdr:nvSpPr>
      <xdr:spPr>
        <a:xfrm>
          <a:off x="21272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xdr:rowOff>
    </xdr:from>
    <xdr:to>
      <xdr:col>116</xdr:col>
      <xdr:colOff>63500</xdr:colOff>
      <xdr:row>107</xdr:row>
      <xdr:rowOff>14478</xdr:rowOff>
    </xdr:to>
    <xdr:cxnSp macro="">
      <xdr:nvCxnSpPr>
        <xdr:cNvPr id="931" name="直線コネクタ 930">
          <a:extLst>
            <a:ext uri="{FF2B5EF4-FFF2-40B4-BE49-F238E27FC236}">
              <a16:creationId xmlns:a16="http://schemas.microsoft.com/office/drawing/2014/main" id="{9A469F76-C136-474D-AB3A-DB5AF8541651}"/>
            </a:ext>
          </a:extLst>
        </xdr:cNvPr>
        <xdr:cNvCxnSpPr/>
      </xdr:nvCxnSpPr>
      <xdr:spPr>
        <a:xfrm>
          <a:off x="21323300" y="1835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137413</xdr:rowOff>
    </xdr:from>
    <xdr:to>
      <xdr:col>107</xdr:col>
      <xdr:colOff>101600</xdr:colOff>
      <xdr:row>107</xdr:row>
      <xdr:rowOff>67563</xdr:rowOff>
    </xdr:to>
    <xdr:sp macro="" textlink="">
      <xdr:nvSpPr>
        <xdr:cNvPr id="932" name="楕円 931">
          <a:extLst>
            <a:ext uri="{FF2B5EF4-FFF2-40B4-BE49-F238E27FC236}">
              <a16:creationId xmlns:a16="http://schemas.microsoft.com/office/drawing/2014/main" id="{D5884836-AD21-4459-B1AC-A4F8CFA55A44}"/>
            </a:ext>
          </a:extLst>
        </xdr:cNvPr>
        <xdr:cNvSpPr/>
      </xdr:nvSpPr>
      <xdr:spPr>
        <a:xfrm>
          <a:off x="20383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14478</xdr:rowOff>
    </xdr:from>
    <xdr:to>
      <xdr:col>111</xdr:col>
      <xdr:colOff>177800</xdr:colOff>
      <xdr:row>107</xdr:row>
      <xdr:rowOff>16763</xdr:rowOff>
    </xdr:to>
    <xdr:cxnSp macro="">
      <xdr:nvCxnSpPr>
        <xdr:cNvPr id="933" name="直線コネクタ 932">
          <a:extLst>
            <a:ext uri="{FF2B5EF4-FFF2-40B4-BE49-F238E27FC236}">
              <a16:creationId xmlns:a16="http://schemas.microsoft.com/office/drawing/2014/main" id="{25EB20EB-03F9-4ABC-81AC-3333C65FAE30}"/>
            </a:ext>
          </a:extLst>
        </xdr:cNvPr>
        <xdr:cNvCxnSpPr/>
      </xdr:nvCxnSpPr>
      <xdr:spPr>
        <a:xfrm flipV="1">
          <a:off x="20434300" y="183596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934" name="楕円 933">
          <a:extLst>
            <a:ext uri="{FF2B5EF4-FFF2-40B4-BE49-F238E27FC236}">
              <a16:creationId xmlns:a16="http://schemas.microsoft.com/office/drawing/2014/main" id="{294F1F03-7924-4761-A0EF-7775F0D8E7AE}"/>
            </a:ext>
          </a:extLst>
        </xdr:cNvPr>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16763</xdr:rowOff>
    </xdr:from>
    <xdr:to>
      <xdr:col>107</xdr:col>
      <xdr:colOff>50800</xdr:colOff>
      <xdr:row>107</xdr:row>
      <xdr:rowOff>19050</xdr:rowOff>
    </xdr:to>
    <xdr:cxnSp macro="">
      <xdr:nvCxnSpPr>
        <xdr:cNvPr id="935" name="直線コネクタ 934">
          <a:extLst>
            <a:ext uri="{FF2B5EF4-FFF2-40B4-BE49-F238E27FC236}">
              <a16:creationId xmlns:a16="http://schemas.microsoft.com/office/drawing/2014/main" id="{9E1540DC-D800-4E47-8872-C703E0B5B3BB}"/>
            </a:ext>
          </a:extLst>
        </xdr:cNvPr>
        <xdr:cNvCxnSpPr/>
      </xdr:nvCxnSpPr>
      <xdr:spPr>
        <a:xfrm flipV="1">
          <a:off x="19545300" y="1836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936" name="楕円 935">
          <a:extLst>
            <a:ext uri="{FF2B5EF4-FFF2-40B4-BE49-F238E27FC236}">
              <a16:creationId xmlns:a16="http://schemas.microsoft.com/office/drawing/2014/main" id="{9C0EEE60-349F-402A-B6D6-2FED8C6E3F81}"/>
            </a:ext>
          </a:extLst>
        </xdr:cNvPr>
        <xdr:cNvSpPr/>
      </xdr:nvSpPr>
      <xdr:spPr>
        <a:xfrm>
          <a:off x="18605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30480</xdr:rowOff>
    </xdr:to>
    <xdr:cxnSp macro="">
      <xdr:nvCxnSpPr>
        <xdr:cNvPr id="937" name="直線コネクタ 936">
          <a:extLst>
            <a:ext uri="{FF2B5EF4-FFF2-40B4-BE49-F238E27FC236}">
              <a16:creationId xmlns:a16="http://schemas.microsoft.com/office/drawing/2014/main" id="{48930641-DFA7-4B57-B15B-17F87572931D}"/>
            </a:ext>
          </a:extLst>
        </xdr:cNvPr>
        <xdr:cNvCxnSpPr/>
      </xdr:nvCxnSpPr>
      <xdr:spPr>
        <a:xfrm flipV="1">
          <a:off x="18656300" y="18364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38" name="n_1aveValue【庁舎】&#10;一人当たり面積">
          <a:extLst>
            <a:ext uri="{FF2B5EF4-FFF2-40B4-BE49-F238E27FC236}">
              <a16:creationId xmlns:a16="http://schemas.microsoft.com/office/drawing/2014/main" id="{963DFF0B-7416-4ED7-B430-3A8734AB87BA}"/>
            </a:ext>
          </a:extLst>
        </xdr:cNvPr>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39" name="n_2aveValue【庁舎】&#10;一人当たり面積">
          <a:extLst>
            <a:ext uri="{FF2B5EF4-FFF2-40B4-BE49-F238E27FC236}">
              <a16:creationId xmlns:a16="http://schemas.microsoft.com/office/drawing/2014/main" id="{2987FE96-8AA7-48E1-B752-8C643D25B788}"/>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0" name="n_3aveValue【庁舎】&#10;一人当たり面積">
          <a:extLst>
            <a:ext uri="{FF2B5EF4-FFF2-40B4-BE49-F238E27FC236}">
              <a16:creationId xmlns:a16="http://schemas.microsoft.com/office/drawing/2014/main" id="{8DB4E41D-9FEC-4218-B461-16FF5975E675}"/>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1" name="n_4aveValue【庁舎】&#10;一人当たり面積">
          <a:extLst>
            <a:ext uri="{FF2B5EF4-FFF2-40B4-BE49-F238E27FC236}">
              <a16:creationId xmlns:a16="http://schemas.microsoft.com/office/drawing/2014/main" id="{87AAF49A-133E-40BF-A9FE-9FE69F64136E}"/>
            </a:ext>
          </a:extLst>
        </xdr:cNvPr>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56405</xdr:rowOff>
    </xdr:from>
    <xdr:ext cx="469744" cy="259045"/>
    <xdr:sp macro="" textlink="">
      <xdr:nvSpPr>
        <xdr:cNvPr id="942" name="n_1mainValue【庁舎】&#10;一人当たり面積">
          <a:extLst>
            <a:ext uri="{FF2B5EF4-FFF2-40B4-BE49-F238E27FC236}">
              <a16:creationId xmlns:a16="http://schemas.microsoft.com/office/drawing/2014/main" id="{06D34EC2-FEB1-4B1C-896E-EE6C1DDA0A43}"/>
            </a:ext>
          </a:extLst>
        </xdr:cNvPr>
        <xdr:cNvSpPr txBox="1"/>
      </xdr:nvSpPr>
      <xdr:spPr>
        <a:xfrm>
          <a:off x="210757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58690</xdr:rowOff>
    </xdr:from>
    <xdr:ext cx="469744" cy="259045"/>
    <xdr:sp macro="" textlink="">
      <xdr:nvSpPr>
        <xdr:cNvPr id="943" name="n_2mainValue【庁舎】&#10;一人当たり面積">
          <a:extLst>
            <a:ext uri="{FF2B5EF4-FFF2-40B4-BE49-F238E27FC236}">
              <a16:creationId xmlns:a16="http://schemas.microsoft.com/office/drawing/2014/main" id="{921468B3-8894-46DA-A96F-E9FE37DB7578}"/>
            </a:ext>
          </a:extLst>
        </xdr:cNvPr>
        <xdr:cNvSpPr txBox="1"/>
      </xdr:nvSpPr>
      <xdr:spPr>
        <a:xfrm>
          <a:off x="201994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944" name="n_3mainValue【庁舎】&#10;一人当たり面積">
          <a:extLst>
            <a:ext uri="{FF2B5EF4-FFF2-40B4-BE49-F238E27FC236}">
              <a16:creationId xmlns:a16="http://schemas.microsoft.com/office/drawing/2014/main" id="{F67C61ED-815F-4E7C-904F-D0F86A128416}"/>
            </a:ext>
          </a:extLst>
        </xdr:cNvPr>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945" name="n_4mainValue【庁舎】&#10;一人当たり面積">
          <a:extLst>
            <a:ext uri="{FF2B5EF4-FFF2-40B4-BE49-F238E27FC236}">
              <a16:creationId xmlns:a16="http://schemas.microsoft.com/office/drawing/2014/main" id="{32B12F0C-1AED-423C-915C-E3852AB529C0}"/>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2C9F0646-98D7-4771-A717-90A4C135E8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4E32A134-4943-4E62-A9DE-5467254C9B9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013DC693-0F9B-4E6D-B37B-1244078620B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有形固定資産減価償却率は、一般廃棄物処理施設、福祉施設以外の施設類型において類似団体内平均値を上回っており、高い水準となっている。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特に図書館、市民会館及び保健センター・保健所の有形固定資産減価償却率は、類似団体内平均値と比較し、大きく上回っており、図書館及び市民会館のうち、焼津図書館及び焼津文化会館は築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年以上と老朽化が進んでいる。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保健センターも同様に築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年以上経過しているが、今後、他公共施設への移転が決まっている。図書館及び市民会館についても、施設の統廃合を含めた効果的な活用について検討する必要がある。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一般廃棄物処理施設については、新大井川環境管理センターの整備完了に伴い、有形固定資産減価償却率が大幅に低下した。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庁舎のうち、本庁舎は築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年と老朽化が進んでおり、類似団体内平均値と比較し高い水準であるが、令和３年度中に新庁舎の完成・供用開始となるため、今後改善される見込みである。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なお、一人当たり面積については、類似団体内平均値と比較し低い水準であるが、新庁舎の面積は、現在の約</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㎡から約</a:t>
          </a:r>
          <a:r>
            <a:rPr kumimoji="1" lang="en-US" altLang="ja-JP" sz="1300">
              <a:latin typeface="ＭＳ Ｐゴシック" panose="020B0600070205080204" pitchFamily="50" charset="-128"/>
              <a:ea typeface="ＭＳ Ｐゴシック" panose="020B0600070205080204" pitchFamily="50" charset="-128"/>
            </a:rPr>
            <a:t>15,000</a:t>
          </a:r>
          <a:r>
            <a:rPr kumimoji="1" lang="ja-JP" altLang="en-US" sz="1300">
              <a:latin typeface="ＭＳ Ｐゴシック" panose="020B0600070205080204" pitchFamily="50" charset="-128"/>
              <a:ea typeface="ＭＳ Ｐゴシック" panose="020B0600070205080204" pitchFamily="50" charset="-128"/>
            </a:rPr>
            <a:t>㎡と３倍になる予定であり、維持管理費が大幅に増加する見込みのため、分庁舎の利活用等を見直す必要がある。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138,921
134,212
70.31
76,945,918
72,738,026
2,357,687
27,758,936
51,840,258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値であり、全国平均、静岡県平均及び類似団体平均ともに上回っている。基準財政収入額については、法人事業税交付金の増等があったが、所得の減少等による地方税の減により、全体として減となった。一方、基準財政需要額については、生活保護受給者数の増による生活保護費の増、各算定項目における単位費用の増等があったが、市町村立幼稚園等園児数の減によるその他の教育費の減や国調人口の減による人口減少等特別対策事業費の減等により、全体として減となった。結果として、財政力指数に変動は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第４次行政改革大綱に基づき、事務事業の見直し、公共施設の管理運営合理化により、歳入確保と歳出削減に努める。また、現年課税分の市税収納率が前年度に比べ固定資産税で</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ポイント、法人税割で</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ポイント低下していることから、徴収業務の強化を図る。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0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全国平均</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は下回っているものの</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、静岡県平均及び類似団体平均</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は上回って</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おり、前年度より</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している。経常一般財源については、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地方税の減</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の減少要素はあるものの、地方消費税交付金の増等</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により、全体として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は増</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となった。経常経費充当一般財源については、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職員給及び退職手当の増による人件費の増</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生活保護受給者の増及び幼保無償化等に伴う給付費の増</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る扶助費の増が大きく</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、全体として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経常収支比率は、経常経費充当一般財源の</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が経常一般財源の</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を上回ったことに伴い、前年度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と比べて大幅増</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となった。臨時財政対策債を除く経常収支比率についても前年度より</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改善傾向に</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あった</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財政構造の硬直化</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が進行した</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今後、地方税や普通交付税の減少が見込まれる中、老朽化対策等を要する公共施設の更新による公債費が増大するため、全事業の優先度を厳しく点検し、経常経費の削減に努める。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63</xdr:row>
      <xdr:rowOff>170604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69787"/>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61</xdr:row>
      <xdr:rowOff>143510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697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157056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60196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157056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0196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全国平均、静岡県平均及び類似団体平均ともに下回っているが、前年度よりも増加している。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維持補修費は減少したものの、人件費及び物件費は増加しており、人件費は、会計年度任用職員制度の導入等により、全体として増加している。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物件費は、ふるさと寄附金の増加による返礼関連経費の増により、全体として増加している。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職員等の定員適正管理や給与制度及び運用の適正化による人件費の削減に努め、徹底的な事務事業の見直し等、行財政改革の強化を図る。また、ふるさと寄附金関連経費については、寄附金の獲得に寄与するものであるが、内容の見直しや事務の効率化により、経費の縮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15264</xdr:rowOff>
    </xdr:from>
    <xdr:to>
      <xdr:col>23</xdr:col>
      <xdr:colOff>133350</xdr:colOff>
      <xdr:row>82</xdr:row>
      <xdr:rowOff>73806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02714"/>
          <a:ext cx="838200" cy="2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15264</xdr:rowOff>
    </xdr:from>
    <xdr:to>
      <xdr:col>19</xdr:col>
      <xdr:colOff>133350</xdr:colOff>
      <xdr:row>81</xdr:row>
      <xdr:rowOff>54786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3902714"/>
          <a:ext cx="889000" cy="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151983</xdr:rowOff>
    </xdr:from>
    <xdr:to>
      <xdr:col>15</xdr:col>
      <xdr:colOff>82550</xdr:colOff>
      <xdr:row>81</xdr:row>
      <xdr:rowOff>54786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867983"/>
          <a:ext cx="889000" cy="7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151983</xdr:rowOff>
    </xdr:from>
    <xdr:to>
      <xdr:col>11</xdr:col>
      <xdr:colOff>31750</xdr:colOff>
      <xdr:row>81</xdr:row>
      <xdr:rowOff>92463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867983"/>
          <a:ext cx="889000" cy="11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23006</xdr:rowOff>
    </xdr:from>
    <xdr:to>
      <xdr:col>23</xdr:col>
      <xdr:colOff>184150</xdr:colOff>
      <xdr:row>82</xdr:row>
      <xdr:rowOff>124606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0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39533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92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135914</xdr:rowOff>
    </xdr:from>
    <xdr:to>
      <xdr:col>19</xdr:col>
      <xdr:colOff>184150</xdr:colOff>
      <xdr:row>81</xdr:row>
      <xdr:rowOff>66064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76241</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20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3986</xdr:rowOff>
    </xdr:from>
    <xdr:to>
      <xdr:col>15</xdr:col>
      <xdr:colOff>133350</xdr:colOff>
      <xdr:row>81</xdr:row>
      <xdr:rowOff>105586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115763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6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101183</xdr:rowOff>
    </xdr:from>
    <xdr:to>
      <xdr:col>11</xdr:col>
      <xdr:colOff>82550</xdr:colOff>
      <xdr:row>81</xdr:row>
      <xdr:rowOff>31333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41510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58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41663</xdr:rowOff>
    </xdr:from>
    <xdr:to>
      <xdr:col>7</xdr:col>
      <xdr:colOff>31750</xdr:colOff>
      <xdr:row>81</xdr:row>
      <xdr:rowOff>143263</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128040</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01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全国平均、静岡県平均及び類似団体平均ともに下回っており、上昇傾向だったものが前年度と同値となった。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新型コロナウイルスワクチン接種業務やこども館業務のための増員はあったが、退職者の補充をしない等によって、職員数はほぼ横ばいとなり、人口</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人当たり職員数に変化はなかった。</a:t>
          </a:r>
          <a:endParaRPr kumimoji="1" lang="en-US"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今後も職員の能力向上を図り、行政サービスを低下させることなく、事務の統廃合・縮小を推進する等、適切な定員管理に努める。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74930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9428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99061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910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99061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186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186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全国平均、静岡県平均及び類似団体平均ともに下回っており、上昇傾向だったものが前年度と同値となった。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新型コロナウイルスワクチン接種業務やこども館業務のための増員はあったが、退職者の補充をしない等によって、職員数はほぼ横ばいとなり、人口</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人当たり職員数に変化はなかった。</a:t>
          </a:r>
          <a:endParaRPr kumimoji="1" lang="en-US"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今後も職員の能力向上を図り、行政サービスを低下させることなく、事務の統廃合・縮小を推進する等、適切な定員管理に努める。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133985</xdr:rowOff>
    </xdr:from>
    <xdr:to>
      <xdr:col>81</xdr:col>
      <xdr:colOff>44450</xdr:colOff>
      <xdr:row>60</xdr:row>
      <xdr:rowOff>133985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20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83312</xdr:rowOff>
    </xdr:from>
    <xdr:to>
      <xdr:col>77</xdr:col>
      <xdr:colOff>44450</xdr:colOff>
      <xdr:row>60</xdr:row>
      <xdr:rowOff>133985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7031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60</xdr:row>
      <xdr:rowOff>83312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2446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10922</xdr:rowOff>
    </xdr:from>
    <xdr:to>
      <xdr:col>68</xdr:col>
      <xdr:colOff>152400</xdr:colOff>
      <xdr:row>60</xdr:row>
      <xdr:rowOff>37465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9792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83185</xdr:rowOff>
    </xdr:from>
    <xdr:to>
      <xdr:col>81</xdr:col>
      <xdr:colOff>95250</xdr:colOff>
      <xdr:row>61</xdr:row>
      <xdr:rowOff>13335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99712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83185</xdr:rowOff>
    </xdr:from>
    <xdr:to>
      <xdr:col>77</xdr:col>
      <xdr:colOff>95250</xdr:colOff>
      <xdr:row>61</xdr:row>
      <xdr:rowOff>13335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23512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32512</xdr:rowOff>
    </xdr:from>
    <xdr:to>
      <xdr:col>73</xdr:col>
      <xdr:colOff>44450</xdr:colOff>
      <xdr:row>60</xdr:row>
      <xdr:rowOff>134112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144289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131572</xdr:rowOff>
    </xdr:from>
    <xdr:to>
      <xdr:col>64</xdr:col>
      <xdr:colOff>152400</xdr:colOff>
      <xdr:row>60</xdr:row>
      <xdr:rowOff>61722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71899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及び港湾事業会計において元金償還金の増があったが、利率見直しによる利子償還金の減により、普通会計の公債費は前年度に比べて減少しているものの、充当可能財源が減少したこと等により、実質公債費比率は前年度と同値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しかし、過去からの普通建設事業費に係る起債の償還や病院及び公共下水道事業における公債費の負担が大きく、全国平均、静岡県平均及び類似団体平均を上回っている。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大規模事業の継続を予定している中、その他、普通建設事業等の取捨選択や整理・縮小による投資的経費の削減を図るとともに、予算編成時における地方債発行額の上限設定の推進等、新規地方債の発行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12095</xdr:rowOff>
    </xdr:from>
    <xdr:to>
      <xdr:col>81</xdr:col>
      <xdr:colOff>44450</xdr:colOff>
      <xdr:row>40</xdr:row>
      <xdr:rowOff>12095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870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12095</xdr:rowOff>
    </xdr:from>
    <xdr:to>
      <xdr:col>77</xdr:col>
      <xdr:colOff>44450</xdr:colOff>
      <xdr:row>40</xdr:row>
      <xdr:rowOff>35076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8700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35076</xdr:rowOff>
    </xdr:from>
    <xdr:to>
      <xdr:col>72</xdr:col>
      <xdr:colOff>203200</xdr:colOff>
      <xdr:row>40</xdr:row>
      <xdr:rowOff>58057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8930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81038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104822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79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132745</xdr:rowOff>
    </xdr:from>
    <xdr:to>
      <xdr:col>77</xdr:col>
      <xdr:colOff>95250</xdr:colOff>
      <xdr:row>40</xdr:row>
      <xdr:rowOff>62895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70653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116615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全国平均及び静岡県平均は下回っているが、類似団体平均を上回っている。</a:t>
          </a:r>
          <a:endPar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寄附金基金等の基金残高の増加に伴い、将来の備えとなる充当可能基金は増加しているものの、大規模事業の着手による地方債現在高の増加、組合等の地方債増加に伴う繰入見込額等の将来負担額の増加に伴い、前年度よ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a:t>
          </a:r>
          <a:endPar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でに着手した新庁舎建設事業に加え、公共施設の老朽化対策等を予定していることから、今後も適正な基金運用や地方債管理を行い、後年度の財政負担を勘案した地方債の発行に努め、健全な財政運営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164798</xdr:rowOff>
    </xdr:from>
    <xdr:to>
      <xdr:col>81</xdr:col>
      <xdr:colOff>44450</xdr:colOff>
      <xdr:row>14</xdr:row>
      <xdr:rowOff>64588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393648"/>
          <a:ext cx="838200" cy="7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107345</xdr:rowOff>
    </xdr:from>
    <xdr:to>
      <xdr:col>77</xdr:col>
      <xdr:colOff>44450</xdr:colOff>
      <xdr:row>13</xdr:row>
      <xdr:rowOff>164798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3361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95855</xdr:rowOff>
    </xdr:from>
    <xdr:to>
      <xdr:col>72</xdr:col>
      <xdr:colOff>203200</xdr:colOff>
      <xdr:row>13</xdr:row>
      <xdr:rowOff>107345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3247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150965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7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95855</xdr:rowOff>
    </xdr:from>
    <xdr:to>
      <xdr:col>68</xdr:col>
      <xdr:colOff>152400</xdr:colOff>
      <xdr:row>13</xdr:row>
      <xdr:rowOff>114240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32470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100209</xdr:rowOff>
    </xdr:from>
    <xdr:to>
      <xdr:col>68</xdr:col>
      <xdr:colOff>203200</xdr:colOff>
      <xdr:row>14</xdr:row>
      <xdr:rowOff>30359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15136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1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23179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13788</xdr:rowOff>
    </xdr:from>
    <xdr:to>
      <xdr:col>81</xdr:col>
      <xdr:colOff>95250</xdr:colOff>
      <xdr:row>14</xdr:row>
      <xdr:rowOff>115388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157315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38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113998</xdr:rowOff>
    </xdr:from>
    <xdr:to>
      <xdr:col>77</xdr:col>
      <xdr:colOff>95250</xdr:colOff>
      <xdr:row>14</xdr:row>
      <xdr:rowOff>44148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28925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42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56545</xdr:rowOff>
    </xdr:from>
    <xdr:to>
      <xdr:col>73</xdr:col>
      <xdr:colOff>44450</xdr:colOff>
      <xdr:row>13</xdr:row>
      <xdr:rowOff>158145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2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168322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0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45055</xdr:rowOff>
    </xdr:from>
    <xdr:to>
      <xdr:col>68</xdr:col>
      <xdr:colOff>203200</xdr:colOff>
      <xdr:row>13</xdr:row>
      <xdr:rowOff>146655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2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156832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04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63440</xdr:rowOff>
    </xdr:from>
    <xdr:to>
      <xdr:col>64</xdr:col>
      <xdr:colOff>152400</xdr:colOff>
      <xdr:row>13</xdr:row>
      <xdr:rowOff>165040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2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3767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06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138,921
134,212
70.31
76,945,918
72,738,026
2,357,687
27,758,936
51,840,258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全国平均、静岡県平均及び類似団体平均ともに下回っているが、類似団体平均との差が小さくなっている。</a:t>
          </a:r>
          <a:endPar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業務量の減少や組織改正に伴い職員数の削減を実施したが、全国的な変化である会計年度任用職員制度の導入による増に加え、退職者の増による退職手当の増加により人件費が増加した。</a:t>
          </a:r>
          <a:endPar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今後も人員及び給与等の適正化を図るとともに、行財政改革への取り組みを通じた人件費の抑制に努める。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57150</xdr:rowOff>
    </xdr:from>
    <xdr:to>
      <xdr:col>24</xdr:col>
      <xdr:colOff>25400</xdr:colOff>
      <xdr:row>36</xdr:row>
      <xdr:rowOff>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150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44450</xdr:rowOff>
    </xdr:from>
    <xdr:to>
      <xdr:col>19</xdr:col>
      <xdr:colOff>187325</xdr:colOff>
      <xdr:row>33</xdr:row>
      <xdr:rowOff>57150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0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44450</xdr:rowOff>
    </xdr:from>
    <xdr:to>
      <xdr:col>15</xdr:col>
      <xdr:colOff>98425</xdr:colOff>
      <xdr:row>33</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0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101600</xdr:rowOff>
    </xdr:from>
    <xdr:to>
      <xdr:col>11</xdr:col>
      <xdr:colOff>9525</xdr:colOff>
      <xdr:row>33</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58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6350</xdr:rowOff>
    </xdr:from>
    <xdr:to>
      <xdr:col>20</xdr:col>
      <xdr:colOff>38100</xdr:colOff>
      <xdr:row>33</xdr:row>
      <xdr:rowOff>107950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118127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3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165100</xdr:rowOff>
    </xdr:from>
    <xdr:to>
      <xdr:col>15</xdr:col>
      <xdr:colOff>149225</xdr:colOff>
      <xdr:row>33</xdr:row>
      <xdr:rowOff>95250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全国平均、静岡県平均及び類似団体平均を下回っており、前年度よりも減少している。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物件費の決算額全体は増加したが、会計年度任用職員制度の導入に伴い物件費から人件費とした臨時職員賃金の多くが経常経費だったため、物件費のうちの経常経費は減少し、経常収支比率は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今後も行財政改革推進プランに基づく民間委託化や指定管理者の導入により委託料等の増加が想定されるが、総合的に判断し経費の削減に努める。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511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38100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38100</xdr:rowOff>
    </xdr:from>
    <xdr:to>
      <xdr:col>73</xdr:col>
      <xdr:colOff>180975</xdr:colOff>
      <xdr:row>16</xdr:row>
      <xdr:rowOff>139700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81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101600</xdr:rowOff>
    </xdr:from>
    <xdr:to>
      <xdr:col>69</xdr:col>
      <xdr:colOff>92075</xdr:colOff>
      <xdr:row>16</xdr:row>
      <xdr:rowOff>139700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4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158750</xdr:rowOff>
    </xdr:from>
    <xdr:to>
      <xdr:col>74</xdr:col>
      <xdr:colOff>31750</xdr:colOff>
      <xdr:row>16</xdr:row>
      <xdr:rowOff>88900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50800</xdr:rowOff>
    </xdr:from>
    <xdr:to>
      <xdr:col>65</xdr:col>
      <xdr:colOff>53975</xdr:colOff>
      <xdr:row>16</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全国平均及び類似団体平均は下回っているが、静岡県平均は上回っており、前年度より大幅に増加している。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主な要因は、幼保無償化に伴う私立幼稚園利用給付費、民間保育所等給付費の増、生活保護受給者数の増加による生活保護扶助費の増であり、前年度より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社会保障関連経費は増加傾向にあり、地方消費税交付金の増収分だけでは賄えなくなることが危惧されるため、今後、より一層、資格審査等の適正化や各種助成費の見直し等を図り、経費の削減に努める。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46990</xdr:rowOff>
    </xdr:from>
    <xdr:to>
      <xdr:col>24</xdr:col>
      <xdr:colOff>25400</xdr:colOff>
      <xdr:row>57</xdr:row>
      <xdr:rowOff>1270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3384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46990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1338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138430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55</xdr:row>
      <xdr:rowOff>138430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62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138447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167640</xdr:rowOff>
    </xdr:from>
    <xdr:to>
      <xdr:col>20</xdr:col>
      <xdr:colOff>38100</xdr:colOff>
      <xdr:row>53</xdr:row>
      <xdr:rowOff>97790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107967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5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53340</xdr:rowOff>
    </xdr:from>
    <xdr:to>
      <xdr:col>6</xdr:col>
      <xdr:colOff>171450</xdr:colOff>
      <xdr:row>54</xdr:row>
      <xdr:rowOff>154940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165117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全国平均、静岡県平均及び類似団体平均いずれも上回っており、前年度よりも増加している。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維持補修費の特定財源の減（</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）、介護保険特別会計繰出金や後期高齢者医療費負担金等の繰出金の一般財源の増（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）が主な要因となり、前年度より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今後も特別会計への繰出金は、使用料等の見直しによる歳入確保及び経費の削減に取り組み、負担軽減に努める。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169863</xdr:rowOff>
    </xdr:from>
    <xdr:to>
      <xdr:col>82</xdr:col>
      <xdr:colOff>107950</xdr:colOff>
      <xdr:row>59</xdr:row>
      <xdr:rowOff>155575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13963"/>
          <a:ext cx="8382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164165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6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112713</xdr:rowOff>
    </xdr:from>
    <xdr:to>
      <xdr:col>78</xdr:col>
      <xdr:colOff>69850</xdr:colOff>
      <xdr:row>58</xdr:row>
      <xdr:rowOff>169863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568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112713</xdr:rowOff>
    </xdr:from>
    <xdr:to>
      <xdr:col>73</xdr:col>
      <xdr:colOff>180975</xdr:colOff>
      <xdr:row>59</xdr:row>
      <xdr:rowOff>41275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5681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141288</xdr:rowOff>
    </xdr:from>
    <xdr:to>
      <xdr:col>69</xdr:col>
      <xdr:colOff>92075</xdr:colOff>
      <xdr:row>59</xdr:row>
      <xdr:rowOff>41275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8538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104775</xdr:rowOff>
    </xdr:from>
    <xdr:to>
      <xdr:col>82</xdr:col>
      <xdr:colOff>158750</xdr:colOff>
      <xdr:row>60</xdr:row>
      <xdr:rowOff>34925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76852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119063</xdr:rowOff>
    </xdr:from>
    <xdr:to>
      <xdr:col>78</xdr:col>
      <xdr:colOff>120650</xdr:colOff>
      <xdr:row>59</xdr:row>
      <xdr:rowOff>49213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59390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3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61913</xdr:rowOff>
    </xdr:from>
    <xdr:to>
      <xdr:col>74</xdr:col>
      <xdr:colOff>31750</xdr:colOff>
      <xdr:row>58</xdr:row>
      <xdr:rowOff>163513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2240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161925</xdr:rowOff>
    </xdr:from>
    <xdr:to>
      <xdr:col>69</xdr:col>
      <xdr:colOff>142875</xdr:colOff>
      <xdr:row>59</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76852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90488</xdr:rowOff>
    </xdr:from>
    <xdr:to>
      <xdr:col>65</xdr:col>
      <xdr:colOff>53975</xdr:colOff>
      <xdr:row>59</xdr:row>
      <xdr:rowOff>20638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30815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全国平均、静岡県平均及び類似団体平均ともに上回っており、前年度からはほぼ横ばいとなっている。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の決算額全体では増加しているが、主な要因は特別定額給付金や建設事業に係る志太広域事務組合負担金等の臨時的経費であり、経常経費の増加は大きくない。経常一般財源がやや増となったため、経常収支比率は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今後も行財政改革に取り組み、必要性の低い補助金の見直しや廃止、基準の明確化等の全体チェックを図り、経費の削減に努める予定である。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100330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436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157480</xdr:rowOff>
    </xdr:from>
    <xdr:to>
      <xdr:col>73</xdr:col>
      <xdr:colOff>180975</xdr:colOff>
      <xdr:row>37</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157480</xdr:rowOff>
    </xdr:from>
    <xdr:to>
      <xdr:col>69</xdr:col>
      <xdr:colOff>92075</xdr:colOff>
      <xdr:row>36</xdr:row>
      <xdr:rowOff>157480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2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21607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106680</xdr:rowOff>
    </xdr:from>
    <xdr:to>
      <xdr:col>69</xdr:col>
      <xdr:colOff>142875</xdr:colOff>
      <xdr:row>37</xdr:row>
      <xdr:rowOff>36830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21607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全国平均、静岡県平均及び類似団体平均ともに下回っており、前年度よりも減少している。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利率見直しによる長期債利子償還金の減を経常一般財源の減が上回ったことに伴い、前年度より</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大規模事業の継続を予定している中、普通建設事業等の整理や縮小、一時凍結等を検討するとともに、引き続き、計画的な借入れや新規地方債の発行抑制、借入利率の見直し等を図り、公債費負担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100330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867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100330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294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161289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294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27939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62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50816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全国平均、静岡県平均及び類似団体平均ともに上回っており、前年度より増加している。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人件費や扶助費の増加が大きく、前年度より</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ポイントと大幅に増加している。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今後、各費目経費について、見直し等を進めながら適正な管理を図り、歳出抑制に努める。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77</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25196"/>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76</xdr:row>
      <xdr:rowOff>117856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10413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1480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77</xdr:row>
      <xdr:rowOff>10413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840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66326</xdr:rowOff>
    </xdr:from>
    <xdr:to>
      <xdr:col>29</xdr:col>
      <xdr:colOff>127000</xdr:colOff>
      <xdr:row>17</xdr:row>
      <xdr:rowOff>126257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28601"/>
          <a:ext cx="647700" cy="59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126257</xdr:rowOff>
    </xdr:from>
    <xdr:to>
      <xdr:col>26</xdr:col>
      <xdr:colOff>50800</xdr:colOff>
      <xdr:row>17</xdr:row>
      <xdr:rowOff>154946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8532"/>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154946</xdr:rowOff>
    </xdr:from>
    <xdr:to>
      <xdr:col>22</xdr:col>
      <xdr:colOff>114300</xdr:colOff>
      <xdr:row>18</xdr:row>
      <xdr:rowOff>3499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7221"/>
          <a:ext cx="698500" cy="2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3499</xdr:rowOff>
    </xdr:from>
    <xdr:to>
      <xdr:col>18</xdr:col>
      <xdr:colOff>177800</xdr:colOff>
      <xdr:row>18</xdr:row>
      <xdr:rowOff>12528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37224"/>
          <a:ext cx="698500" cy="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15526</xdr:rowOff>
    </xdr:from>
    <xdr:to>
      <xdr:col>29</xdr:col>
      <xdr:colOff>177800</xdr:colOff>
      <xdr:row>17</xdr:row>
      <xdr:rowOff>117126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7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159053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75457</xdr:rowOff>
    </xdr:from>
    <xdr:to>
      <xdr:col>26</xdr:col>
      <xdr:colOff>101600</xdr:colOff>
      <xdr:row>18</xdr:row>
      <xdr:rowOff>5607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161834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104146</xdr:rowOff>
    </xdr:from>
    <xdr:to>
      <xdr:col>22</xdr:col>
      <xdr:colOff>165100</xdr:colOff>
      <xdr:row>18</xdr:row>
      <xdr:rowOff>34296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6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19073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5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124149</xdr:rowOff>
    </xdr:from>
    <xdr:to>
      <xdr:col>19</xdr:col>
      <xdr:colOff>38100</xdr:colOff>
      <xdr:row>18</xdr:row>
      <xdr:rowOff>54299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6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39076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7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133178</xdr:rowOff>
    </xdr:from>
    <xdr:to>
      <xdr:col>15</xdr:col>
      <xdr:colOff>101600</xdr:colOff>
      <xdr:row>18</xdr:row>
      <xdr:rowOff>63328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48105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327802</xdr:rowOff>
    </xdr:from>
    <xdr:to>
      <xdr:col>29</xdr:col>
      <xdr:colOff>127000</xdr:colOff>
      <xdr:row>36</xdr:row>
      <xdr:rowOff>11694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38152"/>
          <a:ext cx="647700" cy="26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11694</xdr:rowOff>
    </xdr:from>
    <xdr:to>
      <xdr:col>26</xdr:col>
      <xdr:colOff>50800</xdr:colOff>
      <xdr:row>36</xdr:row>
      <xdr:rowOff>35285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64944"/>
          <a:ext cx="698500" cy="2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339323</xdr:rowOff>
    </xdr:from>
    <xdr:to>
      <xdr:col>22</xdr:col>
      <xdr:colOff>114300</xdr:colOff>
      <xdr:row>36</xdr:row>
      <xdr:rowOff>35285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49673"/>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325699</xdr:rowOff>
    </xdr:from>
    <xdr:to>
      <xdr:col>18</xdr:col>
      <xdr:colOff>177800</xdr:colOff>
      <xdr:row>35</xdr:row>
      <xdr:rowOff>339323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36049"/>
          <a:ext cx="698500" cy="13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277002</xdr:rowOff>
    </xdr:from>
    <xdr:to>
      <xdr:col>29</xdr:col>
      <xdr:colOff>177800</xdr:colOff>
      <xdr:row>36</xdr:row>
      <xdr:rowOff>35702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87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122079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3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303794</xdr:rowOff>
    </xdr:from>
    <xdr:to>
      <xdr:col>26</xdr:col>
      <xdr:colOff>101600</xdr:colOff>
      <xdr:row>36</xdr:row>
      <xdr:rowOff>62494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1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72671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8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327385</xdr:rowOff>
    </xdr:from>
    <xdr:to>
      <xdr:col>22</xdr:col>
      <xdr:colOff>165100</xdr:colOff>
      <xdr:row>36</xdr:row>
      <xdr:rowOff>86085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37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96262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70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288523</xdr:rowOff>
    </xdr:from>
    <xdr:to>
      <xdr:col>19</xdr:col>
      <xdr:colOff>38100</xdr:colOff>
      <xdr:row>36</xdr:row>
      <xdr:rowOff>47223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9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57400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6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274899</xdr:rowOff>
    </xdr:from>
    <xdr:to>
      <xdr:col>15</xdr:col>
      <xdr:colOff>101600</xdr:colOff>
      <xdr:row>36</xdr:row>
      <xdr:rowOff>33599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8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43776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138,921
134,212
70.31
76,945,918
72,738,026
2,357,687
27,758,936
51,840,258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64817</xdr:rowOff>
    </xdr:from>
    <xdr:to>
      <xdr:col>24</xdr:col>
      <xdr:colOff>63500</xdr:colOff>
      <xdr:row>39</xdr:row>
      <xdr:rowOff>60735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08467"/>
          <a:ext cx="838200" cy="33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12272</xdr:rowOff>
    </xdr:from>
    <xdr:to>
      <xdr:col>19</xdr:col>
      <xdr:colOff>177800</xdr:colOff>
      <xdr:row>39</xdr:row>
      <xdr:rowOff>60735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98822"/>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12272</xdr:rowOff>
    </xdr:from>
    <xdr:to>
      <xdr:col>15</xdr:col>
      <xdr:colOff>50800</xdr:colOff>
      <xdr:row>39</xdr:row>
      <xdr:rowOff>74419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98822"/>
          <a:ext cx="8890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74419</xdr:rowOff>
    </xdr:from>
    <xdr:to>
      <xdr:col>10</xdr:col>
      <xdr:colOff>114300</xdr:colOff>
      <xdr:row>39</xdr:row>
      <xdr:rowOff>134997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60969"/>
          <a:ext cx="8890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14017</xdr:rowOff>
    </xdr:from>
    <xdr:to>
      <xdr:col>24</xdr:col>
      <xdr:colOff>114300</xdr:colOff>
      <xdr:row>37</xdr:row>
      <xdr:rowOff>115617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5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163894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9935</xdr:rowOff>
    </xdr:from>
    <xdr:to>
      <xdr:col>20</xdr:col>
      <xdr:colOff>38100</xdr:colOff>
      <xdr:row>39</xdr:row>
      <xdr:rowOff>111535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9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102662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8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132922</xdr:rowOff>
    </xdr:from>
    <xdr:to>
      <xdr:col>15</xdr:col>
      <xdr:colOff>101600</xdr:colOff>
      <xdr:row>39</xdr:row>
      <xdr:rowOff>63072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54199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4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23619</xdr:rowOff>
    </xdr:from>
    <xdr:to>
      <xdr:col>10</xdr:col>
      <xdr:colOff>165100</xdr:colOff>
      <xdr:row>39</xdr:row>
      <xdr:rowOff>125219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116346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0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84197</xdr:rowOff>
    </xdr:from>
    <xdr:to>
      <xdr:col>6</xdr:col>
      <xdr:colOff>38100</xdr:colOff>
      <xdr:row>40</xdr:row>
      <xdr:rowOff>14347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5474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93001</xdr:rowOff>
    </xdr:from>
    <xdr:to>
      <xdr:col>24</xdr:col>
      <xdr:colOff>63500</xdr:colOff>
      <xdr:row>55</xdr:row>
      <xdr:rowOff>81473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51301"/>
          <a:ext cx="838200" cy="15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159588</xdr:rowOff>
    </xdr:from>
    <xdr:to>
      <xdr:col>19</xdr:col>
      <xdr:colOff>177800</xdr:colOff>
      <xdr:row>55</xdr:row>
      <xdr:rowOff>81473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417888"/>
          <a:ext cx="889000" cy="9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159588</xdr:rowOff>
    </xdr:from>
    <xdr:to>
      <xdr:col>15</xdr:col>
      <xdr:colOff>50800</xdr:colOff>
      <xdr:row>55</xdr:row>
      <xdr:rowOff>114195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17888"/>
          <a:ext cx="889000" cy="1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166838</xdr:rowOff>
    </xdr:from>
    <xdr:to>
      <xdr:col>10</xdr:col>
      <xdr:colOff>114300</xdr:colOff>
      <xdr:row>55</xdr:row>
      <xdr:rowOff>114195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253688"/>
          <a:ext cx="889000" cy="29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42201</xdr:rowOff>
    </xdr:from>
    <xdr:to>
      <xdr:col>24</xdr:col>
      <xdr:colOff>114300</xdr:colOff>
      <xdr:row>54</xdr:row>
      <xdr:rowOff>143801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65078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30673</xdr:rowOff>
    </xdr:from>
    <xdr:to>
      <xdr:col>20</xdr:col>
      <xdr:colOff>38100</xdr:colOff>
      <xdr:row>55</xdr:row>
      <xdr:rowOff>132273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148800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3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108788</xdr:rowOff>
    </xdr:from>
    <xdr:to>
      <xdr:col>15</xdr:col>
      <xdr:colOff>101600</xdr:colOff>
      <xdr:row>55</xdr:row>
      <xdr:rowOff>38938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55465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1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63395</xdr:rowOff>
    </xdr:from>
    <xdr:to>
      <xdr:col>10</xdr:col>
      <xdr:colOff>165100</xdr:colOff>
      <xdr:row>55</xdr:row>
      <xdr:rowOff>164995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10072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116038</xdr:rowOff>
    </xdr:from>
    <xdr:to>
      <xdr:col>6</xdr:col>
      <xdr:colOff>38100</xdr:colOff>
      <xdr:row>54</xdr:row>
      <xdr:rowOff>46188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2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62715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89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100838</xdr:rowOff>
    </xdr:from>
    <xdr:to>
      <xdr:col>24</xdr:col>
      <xdr:colOff>63500</xdr:colOff>
      <xdr:row>74</xdr:row>
      <xdr:rowOff>123045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2616688"/>
          <a:ext cx="838200" cy="19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159294</xdr:rowOff>
    </xdr:from>
    <xdr:to>
      <xdr:col>19</xdr:col>
      <xdr:colOff>177800</xdr:colOff>
      <xdr:row>73</xdr:row>
      <xdr:rowOff>100838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2503694"/>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154195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135781</xdr:rowOff>
    </xdr:from>
    <xdr:to>
      <xdr:col>15</xdr:col>
      <xdr:colOff>50800</xdr:colOff>
      <xdr:row>72</xdr:row>
      <xdr:rowOff>159294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2480181"/>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132641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135781</xdr:rowOff>
    </xdr:from>
    <xdr:to>
      <xdr:col>10</xdr:col>
      <xdr:colOff>114300</xdr:colOff>
      <xdr:row>74</xdr:row>
      <xdr:rowOff>28339</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2480181"/>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148153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134438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72245</xdr:rowOff>
    </xdr:from>
    <xdr:to>
      <xdr:col>24</xdr:col>
      <xdr:colOff>114300</xdr:colOff>
      <xdr:row>75</xdr:row>
      <xdr:rowOff>2395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7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95122</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61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50038</xdr:rowOff>
    </xdr:from>
    <xdr:to>
      <xdr:col>20</xdr:col>
      <xdr:colOff>38100</xdr:colOff>
      <xdr:row>73</xdr:row>
      <xdr:rowOff>151638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5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168165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234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108494</xdr:rowOff>
    </xdr:from>
    <xdr:to>
      <xdr:col>15</xdr:col>
      <xdr:colOff>101600</xdr:colOff>
      <xdr:row>73</xdr:row>
      <xdr:rowOff>38644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4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55171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22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84981</xdr:rowOff>
    </xdr:from>
    <xdr:to>
      <xdr:col>10</xdr:col>
      <xdr:colOff>165100</xdr:colOff>
      <xdr:row>73</xdr:row>
      <xdr:rowOff>15131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4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31658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220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148989</xdr:rowOff>
    </xdr:from>
    <xdr:to>
      <xdr:col>6</xdr:col>
      <xdr:colOff>38100</xdr:colOff>
      <xdr:row>74</xdr:row>
      <xdr:rowOff>79139</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95666</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44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82812</xdr:rowOff>
    </xdr:from>
    <xdr:to>
      <xdr:col>24</xdr:col>
      <xdr:colOff>62865</xdr:colOff>
      <xdr:row>96</xdr:row>
      <xdr:rowOff>156127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513312"/>
          <a:ext cx="1270" cy="110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159954</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6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156127</xdr:rowOff>
    </xdr:from>
    <xdr:to>
      <xdr:col>24</xdr:col>
      <xdr:colOff>152400</xdr:colOff>
      <xdr:row>96</xdr:row>
      <xdr:rowOff>156127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61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29489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28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82812</xdr:rowOff>
    </xdr:from>
    <xdr:to>
      <xdr:col>24</xdr:col>
      <xdr:colOff>152400</xdr:colOff>
      <xdr:row>90</xdr:row>
      <xdr:rowOff>82812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51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156127</xdr:rowOff>
    </xdr:from>
    <xdr:to>
      <xdr:col>24</xdr:col>
      <xdr:colOff>63500</xdr:colOff>
      <xdr:row>97</xdr:row>
      <xdr:rowOff>150281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615327"/>
          <a:ext cx="838200" cy="16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151618</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592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128741</xdr:rowOff>
    </xdr:from>
    <xdr:to>
      <xdr:col>24</xdr:col>
      <xdr:colOff>114300</xdr:colOff>
      <xdr:row>94</xdr:row>
      <xdr:rowOff>58891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07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150281</xdr:rowOff>
    </xdr:from>
    <xdr:to>
      <xdr:col>19</xdr:col>
      <xdr:colOff>177800</xdr:colOff>
      <xdr:row>98</xdr:row>
      <xdr:rowOff>150543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780931"/>
          <a:ext cx="889000" cy="17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82466</xdr:rowOff>
    </xdr:from>
    <xdr:to>
      <xdr:col>20</xdr:col>
      <xdr:colOff>38100</xdr:colOff>
      <xdr:row>95</xdr:row>
      <xdr:rowOff>12616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19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29143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597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150543</xdr:rowOff>
    </xdr:from>
    <xdr:to>
      <xdr:col>15</xdr:col>
      <xdr:colOff>50800</xdr:colOff>
      <xdr:row>99</xdr:row>
      <xdr:rowOff>18966</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952643"/>
          <a:ext cx="889000" cy="3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87823</xdr:rowOff>
    </xdr:from>
    <xdr:to>
      <xdr:col>15</xdr:col>
      <xdr:colOff>101600</xdr:colOff>
      <xdr:row>96</xdr:row>
      <xdr:rowOff>17973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7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34500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1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18966</xdr:rowOff>
    </xdr:from>
    <xdr:to>
      <xdr:col>10</xdr:col>
      <xdr:colOff>114300</xdr:colOff>
      <xdr:row>99</xdr:row>
      <xdr:rowOff>68213</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992516"/>
          <a:ext cx="889000" cy="4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84753</xdr:rowOff>
    </xdr:from>
    <xdr:to>
      <xdr:col>10</xdr:col>
      <xdr:colOff>165100</xdr:colOff>
      <xdr:row>96</xdr:row>
      <xdr:rowOff>14903</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3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31430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101898</xdr:rowOff>
    </xdr:from>
    <xdr:to>
      <xdr:col>6</xdr:col>
      <xdr:colOff>38100</xdr:colOff>
      <xdr:row>96</xdr:row>
      <xdr:rowOff>32048</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8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48575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1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105327</xdr:rowOff>
    </xdr:from>
    <xdr:to>
      <xdr:col>24</xdr:col>
      <xdr:colOff>114300</xdr:colOff>
      <xdr:row>97</xdr:row>
      <xdr:rowOff>35477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5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20254</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47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99481</xdr:rowOff>
    </xdr:from>
    <xdr:to>
      <xdr:col>20</xdr:col>
      <xdr:colOff>38100</xdr:colOff>
      <xdr:row>98</xdr:row>
      <xdr:rowOff>29631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7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20758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8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99743</xdr:rowOff>
    </xdr:from>
    <xdr:to>
      <xdr:col>15</xdr:col>
      <xdr:colOff>101600</xdr:colOff>
      <xdr:row>99</xdr:row>
      <xdr:rowOff>29893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9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21020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99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139616</xdr:rowOff>
    </xdr:from>
    <xdr:to>
      <xdr:col>10</xdr:col>
      <xdr:colOff>165100</xdr:colOff>
      <xdr:row>99</xdr:row>
      <xdr:rowOff>69766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9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60893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70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17413</xdr:rowOff>
    </xdr:from>
    <xdr:to>
      <xdr:col>6</xdr:col>
      <xdr:colOff>38100</xdr:colOff>
      <xdr:row>99</xdr:row>
      <xdr:rowOff>119013</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9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110140</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70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120509</xdr:rowOff>
    </xdr:from>
    <xdr:to>
      <xdr:col>55</xdr:col>
      <xdr:colOff>0</xdr:colOff>
      <xdr:row>37</xdr:row>
      <xdr:rowOff>167574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121259"/>
          <a:ext cx="838200" cy="38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167574</xdr:rowOff>
    </xdr:from>
    <xdr:to>
      <xdr:col>50</xdr:col>
      <xdr:colOff>114300</xdr:colOff>
      <xdr:row>38</xdr:row>
      <xdr:rowOff>67463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6511224"/>
          <a:ext cx="889000" cy="7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44469</xdr:rowOff>
    </xdr:from>
    <xdr:to>
      <xdr:col>45</xdr:col>
      <xdr:colOff>177800</xdr:colOff>
      <xdr:row>38</xdr:row>
      <xdr:rowOff>67463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559569"/>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44469</xdr:rowOff>
    </xdr:from>
    <xdr:to>
      <xdr:col>41</xdr:col>
      <xdr:colOff>50800</xdr:colOff>
      <xdr:row>38</xdr:row>
      <xdr:rowOff>82790</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559569"/>
          <a:ext cx="889000" cy="3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69709</xdr:rowOff>
    </xdr:from>
    <xdr:to>
      <xdr:col>55</xdr:col>
      <xdr:colOff>50800</xdr:colOff>
      <xdr:row>35</xdr:row>
      <xdr:rowOff>171309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0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92586</xdr:rowOff>
    </xdr:from>
    <xdr:ext cx="599010"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59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116774</xdr:rowOff>
    </xdr:from>
    <xdr:to>
      <xdr:col>50</xdr:col>
      <xdr:colOff>165100</xdr:colOff>
      <xdr:row>38</xdr:row>
      <xdr:rowOff>46924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46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63451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2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16663</xdr:rowOff>
    </xdr:from>
    <xdr:to>
      <xdr:col>46</xdr:col>
      <xdr:colOff>38100</xdr:colOff>
      <xdr:row>38</xdr:row>
      <xdr:rowOff>118263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134790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3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165119</xdr:rowOff>
    </xdr:from>
    <xdr:to>
      <xdr:col>41</xdr:col>
      <xdr:colOff>101600</xdr:colOff>
      <xdr:row>38</xdr:row>
      <xdr:rowOff>95269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111796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2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31990</xdr:rowOff>
    </xdr:from>
    <xdr:to>
      <xdr:col>36</xdr:col>
      <xdr:colOff>165100</xdr:colOff>
      <xdr:row>38</xdr:row>
      <xdr:rowOff>133590</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5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124717</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6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145766</xdr:rowOff>
    </xdr:from>
    <xdr:to>
      <xdr:col>55</xdr:col>
      <xdr:colOff>0</xdr:colOff>
      <xdr:row>58</xdr:row>
      <xdr:rowOff>11520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918416"/>
          <a:ext cx="8382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11520</xdr:rowOff>
    </xdr:from>
    <xdr:to>
      <xdr:col>50</xdr:col>
      <xdr:colOff>114300</xdr:colOff>
      <xdr:row>58</xdr:row>
      <xdr:rowOff>33465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955620"/>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19655</xdr:rowOff>
    </xdr:from>
    <xdr:to>
      <xdr:col>45</xdr:col>
      <xdr:colOff>177800</xdr:colOff>
      <xdr:row>58</xdr:row>
      <xdr:rowOff>33465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963755"/>
          <a:ext cx="8890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19655</xdr:rowOff>
    </xdr:from>
    <xdr:to>
      <xdr:col>41</xdr:col>
      <xdr:colOff>50800</xdr:colOff>
      <xdr:row>58</xdr:row>
      <xdr:rowOff>91870</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963755"/>
          <a:ext cx="889000" cy="7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94966</xdr:rowOff>
    </xdr:from>
    <xdr:to>
      <xdr:col>55</xdr:col>
      <xdr:colOff>50800</xdr:colOff>
      <xdr:row>58</xdr:row>
      <xdr:rowOff>25116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117843</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71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132170</xdr:rowOff>
    </xdr:from>
    <xdr:to>
      <xdr:col>50</xdr:col>
      <xdr:colOff>165100</xdr:colOff>
      <xdr:row>58</xdr:row>
      <xdr:rowOff>62320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53447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99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154115</xdr:rowOff>
    </xdr:from>
    <xdr:to>
      <xdr:col>46</xdr:col>
      <xdr:colOff>38100</xdr:colOff>
      <xdr:row>58</xdr:row>
      <xdr:rowOff>84265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100792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70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140305</xdr:rowOff>
    </xdr:from>
    <xdr:to>
      <xdr:col>41</xdr:col>
      <xdr:colOff>101600</xdr:colOff>
      <xdr:row>58</xdr:row>
      <xdr:rowOff>70455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61582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0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41070</xdr:rowOff>
    </xdr:from>
    <xdr:to>
      <xdr:col>36</xdr:col>
      <xdr:colOff>165100</xdr:colOff>
      <xdr:row>58</xdr:row>
      <xdr:rowOff>142670</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9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133797</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07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86920</xdr:rowOff>
    </xdr:from>
    <xdr:to>
      <xdr:col>55</xdr:col>
      <xdr:colOff>0</xdr:colOff>
      <xdr:row>77</xdr:row>
      <xdr:rowOff>152904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288570"/>
          <a:ext cx="838200" cy="6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166664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6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152904</xdr:rowOff>
    </xdr:from>
    <xdr:to>
      <xdr:col>50</xdr:col>
      <xdr:colOff>114300</xdr:colOff>
      <xdr:row>78</xdr:row>
      <xdr:rowOff>16146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354554"/>
          <a:ext cx="889000" cy="3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70824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16146</xdr:rowOff>
    </xdr:from>
    <xdr:to>
      <xdr:col>45</xdr:col>
      <xdr:colOff>177800</xdr:colOff>
      <xdr:row>78</xdr:row>
      <xdr:rowOff>46258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389246"/>
          <a:ext cx="8890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46258</xdr:rowOff>
    </xdr:from>
    <xdr:to>
      <xdr:col>41</xdr:col>
      <xdr:colOff>50800</xdr:colOff>
      <xdr:row>78</xdr:row>
      <xdr:rowOff>78098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19358"/>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36120</xdr:rowOff>
    </xdr:from>
    <xdr:to>
      <xdr:col>55</xdr:col>
      <xdr:colOff>50800</xdr:colOff>
      <xdr:row>77</xdr:row>
      <xdr:rowOff>137720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58997</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8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102104</xdr:rowOff>
    </xdr:from>
    <xdr:to>
      <xdr:col>50</xdr:col>
      <xdr:colOff>165100</xdr:colOff>
      <xdr:row>78</xdr:row>
      <xdr:rowOff>32254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48781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7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136796</xdr:rowOff>
    </xdr:from>
    <xdr:to>
      <xdr:col>46</xdr:col>
      <xdr:colOff>38100</xdr:colOff>
      <xdr:row>78</xdr:row>
      <xdr:rowOff>66946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83473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166908</xdr:rowOff>
    </xdr:from>
    <xdr:to>
      <xdr:col>41</xdr:col>
      <xdr:colOff>101600</xdr:colOff>
      <xdr:row>78</xdr:row>
      <xdr:rowOff>97058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113585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14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27298</xdr:rowOff>
    </xdr:from>
    <xdr:to>
      <xdr:col>36</xdr:col>
      <xdr:colOff>165100</xdr:colOff>
      <xdr:row>78</xdr:row>
      <xdr:rowOff>128898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120025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160568</xdr:rowOff>
    </xdr:from>
    <xdr:to>
      <xdr:col>55</xdr:col>
      <xdr:colOff>0</xdr:colOff>
      <xdr:row>98</xdr:row>
      <xdr:rowOff>164698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962668"/>
          <a:ext cx="8382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118931</xdr:rowOff>
    </xdr:from>
    <xdr:to>
      <xdr:col>50</xdr:col>
      <xdr:colOff>114300</xdr:colOff>
      <xdr:row>98</xdr:row>
      <xdr:rowOff>160568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921031"/>
          <a:ext cx="889000" cy="4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149563</xdr:rowOff>
    </xdr:from>
    <xdr:to>
      <xdr:col>45</xdr:col>
      <xdr:colOff>177800</xdr:colOff>
      <xdr:row>98</xdr:row>
      <xdr:rowOff>118931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780213"/>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149563</xdr:rowOff>
    </xdr:from>
    <xdr:to>
      <xdr:col>41</xdr:col>
      <xdr:colOff>50800</xdr:colOff>
      <xdr:row>98</xdr:row>
      <xdr:rowOff>84052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780213"/>
          <a:ext cx="889000" cy="10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113898</xdr:rowOff>
    </xdr:from>
    <xdr:to>
      <xdr:col>55</xdr:col>
      <xdr:colOff>50800</xdr:colOff>
      <xdr:row>99</xdr:row>
      <xdr:rowOff>44048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9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28825</xdr:rowOff>
    </xdr:from>
    <xdr:ext cx="469744"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83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109768</xdr:rowOff>
    </xdr:from>
    <xdr:to>
      <xdr:col>50</xdr:col>
      <xdr:colOff>165100</xdr:colOff>
      <xdr:row>99</xdr:row>
      <xdr:rowOff>39918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9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31045</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404428" y="1700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68131</xdr:rowOff>
    </xdr:from>
    <xdr:to>
      <xdr:col>46</xdr:col>
      <xdr:colOff>38100</xdr:colOff>
      <xdr:row>98</xdr:row>
      <xdr:rowOff>169731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160858</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515428" y="1696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98763</xdr:rowOff>
    </xdr:from>
    <xdr:to>
      <xdr:col>41</xdr:col>
      <xdr:colOff>101600</xdr:colOff>
      <xdr:row>98</xdr:row>
      <xdr:rowOff>28913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20040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33252</xdr:rowOff>
    </xdr:from>
    <xdr:to>
      <xdr:col>36</xdr:col>
      <xdr:colOff>165100</xdr:colOff>
      <xdr:row>98</xdr:row>
      <xdr:rowOff>134852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125979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2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36360</xdr:rowOff>
    </xdr:from>
    <xdr:to>
      <xdr:col>85</xdr:col>
      <xdr:colOff>127000</xdr:colOff>
      <xdr:row>39</xdr:row>
      <xdr:rowOff>38112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722910"/>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32550</xdr:rowOff>
    </xdr:from>
    <xdr:to>
      <xdr:col>81</xdr:col>
      <xdr:colOff>50800</xdr:colOff>
      <xdr:row>39</xdr:row>
      <xdr:rowOff>38112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19100"/>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32550</xdr:rowOff>
    </xdr:from>
    <xdr:to>
      <xdr:col>76</xdr:col>
      <xdr:colOff>114300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719100"/>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43764</xdr:rowOff>
    </xdr:from>
    <xdr:to>
      <xdr:col>71</xdr:col>
      <xdr:colOff>177800</xdr:colOff>
      <xdr:row>39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303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157010</xdr:rowOff>
    </xdr:from>
    <xdr:to>
      <xdr:col>85</xdr:col>
      <xdr:colOff>177800</xdr:colOff>
      <xdr:row>39</xdr:row>
      <xdr:rowOff>87160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121111</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3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158762</xdr:rowOff>
    </xdr:from>
    <xdr:to>
      <xdr:col>81</xdr:col>
      <xdr:colOff>101600</xdr:colOff>
      <xdr:row>39</xdr:row>
      <xdr:rowOff>88912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7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80039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76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153200</xdr:rowOff>
    </xdr:from>
    <xdr:to>
      <xdr:col>76</xdr:col>
      <xdr:colOff>165100</xdr:colOff>
      <xdr:row>39</xdr:row>
      <xdr:rowOff>83350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74477</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761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164414</xdr:rowOff>
    </xdr:from>
    <xdr:to>
      <xdr:col>67</xdr:col>
      <xdr:colOff>101600</xdr:colOff>
      <xdr:row>39</xdr:row>
      <xdr:rowOff>94564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85691</xdr:rowOff>
    </xdr:from>
    <xdr:ext cx="313932"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57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118601</xdr:rowOff>
    </xdr:from>
    <xdr:to>
      <xdr:col>85</xdr:col>
      <xdr:colOff>127000</xdr:colOff>
      <xdr:row>74</xdr:row>
      <xdr:rowOff>119080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805901"/>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118601</xdr:rowOff>
    </xdr:from>
    <xdr:to>
      <xdr:col>81</xdr:col>
      <xdr:colOff>50800</xdr:colOff>
      <xdr:row>74</xdr:row>
      <xdr:rowOff>121526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805901"/>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90436</xdr:rowOff>
    </xdr:from>
    <xdr:to>
      <xdr:col>76</xdr:col>
      <xdr:colOff>114300</xdr:colOff>
      <xdr:row>74</xdr:row>
      <xdr:rowOff>121526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777736"/>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69954</xdr:rowOff>
    </xdr:from>
    <xdr:to>
      <xdr:col>71</xdr:col>
      <xdr:colOff>177800</xdr:colOff>
      <xdr:row>74</xdr:row>
      <xdr:rowOff>90436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757254"/>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68280</xdr:rowOff>
    </xdr:from>
    <xdr:to>
      <xdr:col>85</xdr:col>
      <xdr:colOff>177800</xdr:colOff>
      <xdr:row>74</xdr:row>
      <xdr:rowOff>169880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46707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73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67801</xdr:rowOff>
    </xdr:from>
    <xdr:to>
      <xdr:col>81</xdr:col>
      <xdr:colOff>101600</xdr:colOff>
      <xdr:row>74</xdr:row>
      <xdr:rowOff>169401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75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160528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84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70726</xdr:rowOff>
    </xdr:from>
    <xdr:to>
      <xdr:col>76</xdr:col>
      <xdr:colOff>165100</xdr:colOff>
      <xdr:row>75</xdr:row>
      <xdr:rowOff>876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7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163453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8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39636</xdr:rowOff>
    </xdr:from>
    <xdr:to>
      <xdr:col>72</xdr:col>
      <xdr:colOff>38100</xdr:colOff>
      <xdr:row>74</xdr:row>
      <xdr:rowOff>141236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72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132363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81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19154</xdr:rowOff>
    </xdr:from>
    <xdr:to>
      <xdr:col>67</xdr:col>
      <xdr:colOff>101600</xdr:colOff>
      <xdr:row>74</xdr:row>
      <xdr:rowOff>120754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7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111881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79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20462</xdr:rowOff>
    </xdr:from>
    <xdr:to>
      <xdr:col>85</xdr:col>
      <xdr:colOff>127000</xdr:colOff>
      <xdr:row>96</xdr:row>
      <xdr:rowOff>33835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308212"/>
          <a:ext cx="838200" cy="18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112385</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7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33835</xdr:rowOff>
    </xdr:from>
    <xdr:to>
      <xdr:col>81</xdr:col>
      <xdr:colOff>50800</xdr:colOff>
      <xdr:row>97</xdr:row>
      <xdr:rowOff>6517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493035"/>
          <a:ext cx="8890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6517</xdr:rowOff>
    </xdr:from>
    <xdr:to>
      <xdr:col>76</xdr:col>
      <xdr:colOff>114300</xdr:colOff>
      <xdr:row>97</xdr:row>
      <xdr:rowOff>89705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637167"/>
          <a:ext cx="889000" cy="8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74206</xdr:rowOff>
    </xdr:from>
    <xdr:to>
      <xdr:col>71</xdr:col>
      <xdr:colOff>177800</xdr:colOff>
      <xdr:row>97</xdr:row>
      <xdr:rowOff>89705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361956"/>
          <a:ext cx="889000" cy="35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67029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141112</xdr:rowOff>
    </xdr:from>
    <xdr:to>
      <xdr:col>85</xdr:col>
      <xdr:colOff>177800</xdr:colOff>
      <xdr:row>95</xdr:row>
      <xdr:rowOff>71262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25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163989</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1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154485</xdr:rowOff>
    </xdr:from>
    <xdr:to>
      <xdr:col>81</xdr:col>
      <xdr:colOff>101600</xdr:colOff>
      <xdr:row>96</xdr:row>
      <xdr:rowOff>84635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4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75762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53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127167</xdr:rowOff>
    </xdr:from>
    <xdr:to>
      <xdr:col>76</xdr:col>
      <xdr:colOff>165100</xdr:colOff>
      <xdr:row>97</xdr:row>
      <xdr:rowOff>57317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8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73844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3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38905</xdr:rowOff>
    </xdr:from>
    <xdr:to>
      <xdr:col>72</xdr:col>
      <xdr:colOff>38100</xdr:colOff>
      <xdr:row>97</xdr:row>
      <xdr:rowOff>140505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6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131632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76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23406</xdr:rowOff>
    </xdr:from>
    <xdr:to>
      <xdr:col>67</xdr:col>
      <xdr:colOff>101600</xdr:colOff>
      <xdr:row>95</xdr:row>
      <xdr:rowOff>125006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3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141533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08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77978</xdr:rowOff>
    </xdr:from>
    <xdr:to>
      <xdr:col>116</xdr:col>
      <xdr:colOff>63500</xdr:colOff>
      <xdr:row>39</xdr:row>
      <xdr:rowOff>91585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764528"/>
          <a:ext cx="8382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168439</xdr:rowOff>
    </xdr:from>
    <xdr:to>
      <xdr:col>111</xdr:col>
      <xdr:colOff>177800</xdr:colOff>
      <xdr:row>39</xdr:row>
      <xdr:rowOff>91585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512089"/>
          <a:ext cx="889000" cy="26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139156</xdr:rowOff>
    </xdr:from>
    <xdr:to>
      <xdr:col>107</xdr:col>
      <xdr:colOff>50800</xdr:colOff>
      <xdr:row>37</xdr:row>
      <xdr:rowOff>168439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482806"/>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83765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139156</xdr:rowOff>
    </xdr:from>
    <xdr:to>
      <xdr:col>102</xdr:col>
      <xdr:colOff>114300</xdr:colOff>
      <xdr:row>38</xdr:row>
      <xdr:rowOff>1234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482806"/>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39024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109128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27178</xdr:rowOff>
    </xdr:from>
    <xdr:to>
      <xdr:col>116</xdr:col>
      <xdr:colOff>114300</xdr:colOff>
      <xdr:row>39</xdr:row>
      <xdr:rowOff>128778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113555</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2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40785</xdr:rowOff>
    </xdr:from>
    <xdr:to>
      <xdr:col>112</xdr:col>
      <xdr:colOff>38100</xdr:colOff>
      <xdr:row>39</xdr:row>
      <xdr:rowOff>142385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133512</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66333" y="6820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117638</xdr:rowOff>
    </xdr:from>
    <xdr:to>
      <xdr:col>107</xdr:col>
      <xdr:colOff>101600</xdr:colOff>
      <xdr:row>38</xdr:row>
      <xdr:rowOff>47788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64315</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23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88356</xdr:rowOff>
    </xdr:from>
    <xdr:to>
      <xdr:col>102</xdr:col>
      <xdr:colOff>165100</xdr:colOff>
      <xdr:row>38</xdr:row>
      <xdr:rowOff>18506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4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35033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20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121884</xdr:rowOff>
    </xdr:from>
    <xdr:to>
      <xdr:col>98</xdr:col>
      <xdr:colOff>38100</xdr:colOff>
      <xdr:row>38</xdr:row>
      <xdr:rowOff>52034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68561</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24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95866</xdr:rowOff>
    </xdr:from>
    <xdr:to>
      <xdr:col>116</xdr:col>
      <xdr:colOff>63500</xdr:colOff>
      <xdr:row>55</xdr:row>
      <xdr:rowOff>39801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354166"/>
          <a:ext cx="838200" cy="1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9948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95866</xdr:rowOff>
    </xdr:from>
    <xdr:to>
      <xdr:col>111</xdr:col>
      <xdr:colOff>177800</xdr:colOff>
      <xdr:row>54</xdr:row>
      <xdr:rowOff>125070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354166"/>
          <a:ext cx="889000" cy="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140479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125070</xdr:rowOff>
    </xdr:from>
    <xdr:to>
      <xdr:col>107</xdr:col>
      <xdr:colOff>50800</xdr:colOff>
      <xdr:row>55</xdr:row>
      <xdr:rowOff>16885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383370"/>
          <a:ext cx="889000" cy="6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16885</xdr:rowOff>
    </xdr:from>
    <xdr:to>
      <xdr:col>102</xdr:col>
      <xdr:colOff>114300</xdr:colOff>
      <xdr:row>55</xdr:row>
      <xdr:rowOff>45117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446635"/>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132535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79500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160451</xdr:rowOff>
    </xdr:from>
    <xdr:to>
      <xdr:col>116</xdr:col>
      <xdr:colOff>114300</xdr:colOff>
      <xdr:row>55</xdr:row>
      <xdr:rowOff>90601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4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11878</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27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45066</xdr:rowOff>
    </xdr:from>
    <xdr:to>
      <xdr:col>112</xdr:col>
      <xdr:colOff>38100</xdr:colOff>
      <xdr:row>54</xdr:row>
      <xdr:rowOff>146666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3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163193</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07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74270</xdr:rowOff>
    </xdr:from>
    <xdr:to>
      <xdr:col>107</xdr:col>
      <xdr:colOff>101600</xdr:colOff>
      <xdr:row>55</xdr:row>
      <xdr:rowOff>4420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3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20947</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1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137535</xdr:rowOff>
    </xdr:from>
    <xdr:to>
      <xdr:col>102</xdr:col>
      <xdr:colOff>165100</xdr:colOff>
      <xdr:row>55</xdr:row>
      <xdr:rowOff>67685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3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84212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17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165767</xdr:rowOff>
    </xdr:from>
    <xdr:to>
      <xdr:col>98</xdr:col>
      <xdr:colOff>38100</xdr:colOff>
      <xdr:row>55</xdr:row>
      <xdr:rowOff>95917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4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112444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1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125222</xdr:rowOff>
    </xdr:from>
    <xdr:to>
      <xdr:col>116</xdr:col>
      <xdr:colOff>63500</xdr:colOff>
      <xdr:row>73</xdr:row>
      <xdr:rowOff>168313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641072"/>
          <a:ext cx="8382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89751</xdr:rowOff>
    </xdr:from>
    <xdr:to>
      <xdr:col>111</xdr:col>
      <xdr:colOff>177800</xdr:colOff>
      <xdr:row>73</xdr:row>
      <xdr:rowOff>168313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434151"/>
          <a:ext cx="889000" cy="2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89751</xdr:rowOff>
    </xdr:from>
    <xdr:to>
      <xdr:col>107</xdr:col>
      <xdr:colOff>50800</xdr:colOff>
      <xdr:row>72</xdr:row>
      <xdr:rowOff>91427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43415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91427</xdr:rowOff>
    </xdr:from>
    <xdr:to>
      <xdr:col>102</xdr:col>
      <xdr:colOff>114300</xdr:colOff>
      <xdr:row>73</xdr:row>
      <xdr:rowOff>6998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435827"/>
          <a:ext cx="889000" cy="8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162615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74422</xdr:rowOff>
    </xdr:from>
    <xdr:to>
      <xdr:col>116</xdr:col>
      <xdr:colOff>114300</xdr:colOff>
      <xdr:row>74</xdr:row>
      <xdr:rowOff>4572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97299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44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117513</xdr:rowOff>
    </xdr:from>
    <xdr:to>
      <xdr:col>112</xdr:col>
      <xdr:colOff>38100</xdr:colOff>
      <xdr:row>74</xdr:row>
      <xdr:rowOff>47663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38790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7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38951</xdr:rowOff>
    </xdr:from>
    <xdr:to>
      <xdr:col>107</xdr:col>
      <xdr:colOff>101600</xdr:colOff>
      <xdr:row>72</xdr:row>
      <xdr:rowOff>140551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3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157078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1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40627</xdr:rowOff>
    </xdr:from>
    <xdr:to>
      <xdr:col>102</xdr:col>
      <xdr:colOff>165100</xdr:colOff>
      <xdr:row>72</xdr:row>
      <xdr:rowOff>142227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38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158754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16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127648</xdr:rowOff>
    </xdr:from>
    <xdr:to>
      <xdr:col>98</xdr:col>
      <xdr:colOff>38100</xdr:colOff>
      <xdr:row>73</xdr:row>
      <xdr:rowOff>57798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47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48925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6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523,593</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円となっており、前年度決算との比較では</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36.0%</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138,715</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円の増となっている。主な構成項目である補助費等は、住民一人当たり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160,037</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全国平均、静岡県平均及び類似団体平均ともに上回っている。主な要因は、特別定額給付金のほか、志太広域事務組合分担金や病院事業会計補助繰出金等の増加によるものであるが、病院事業は新病院の建設を控えていることもあり、独立採算の原則に立ち返った使用料金の見直し等、経費の縮減と合わせ健全化に努める。物件費は、住民一人当た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66,430</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円となっており、全国平均、静岡県平均及び類似団体平均ともに上回っており、本年度は、</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4,897</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円の増となっている。これは、ふるさと寄附金の増加に伴う返礼関連経費等による増が主な要因であるが、寄附状況に左右されるため、</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年度以降の推移が安定しないものの、これまでの実績に基づいた分析から効率的・効果的な手法の実践等、事業実施の取捨選択を徹底しながら経費の削減に努める。また、普通建設事業費は、住民一人当たり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63,408</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静岡県平均は下回っているものの、全国平均及び類似団体平均は上回っている。新規整備においては、新庁舎やこども館建設事業費、潮風グリーンウォーク整備事業費等の増加により、全国平均、静岡県平均及び類似団体平均ともに大きく上回っている。今後、公共施設個別再編に伴う総量の縮減や計画的な更新により、財政負担の平準化・削減を図る。その他、扶助費は、住民一人当た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73,997</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円と全国平均、静岡県平均及び類似団体平均ともに大きく下回り、過去５年（</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）において、類似団体内では最も低い水準にあるが、年々増加傾向にあり、本年度は</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5,071</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急増となっている。社会保障関連経費は、少子高齢社会へと移行が進む中、更に増加傾向であることから、より一層、資格審査等の適正化や各種助成費の見直し等を進めていく。一方、人件費は、住民一人当た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51,543</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円と全国平均、静岡県平均及び類似団体平均ともに下回っており、近年、類似団体内でも低い水準を推移しているが、今後も行財政改革への取り組みを通じた抑制に努める。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138,921
134,212
70.31
76,945,918
72,738,026
2,357,687
27,758,936
51,840,258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132080</xdr:rowOff>
    </xdr:from>
    <xdr:to>
      <xdr:col>24</xdr:col>
      <xdr:colOff>63500</xdr:colOff>
      <xdr:row>39</xdr:row>
      <xdr:rowOff>10704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647180"/>
          <a:ext cx="8382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132080</xdr:rowOff>
    </xdr:from>
    <xdr:to>
      <xdr:col>19</xdr:col>
      <xdr:colOff>177800</xdr:colOff>
      <xdr:row>39</xdr:row>
      <xdr:rowOff>118473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647180"/>
          <a:ext cx="8890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118473</xdr:rowOff>
    </xdr:from>
    <xdr:to>
      <xdr:col>15</xdr:col>
      <xdr:colOff>50800</xdr:colOff>
      <xdr:row>39</xdr:row>
      <xdr:rowOff>118473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805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138612</xdr:rowOff>
    </xdr:from>
    <xdr:to>
      <xdr:col>10</xdr:col>
      <xdr:colOff>114300</xdr:colOff>
      <xdr:row>39</xdr:row>
      <xdr:rowOff>118473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653712"/>
          <a:ext cx="889000" cy="15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131354</xdr:rowOff>
    </xdr:from>
    <xdr:to>
      <xdr:col>24</xdr:col>
      <xdr:colOff>114300</xdr:colOff>
      <xdr:row>39</xdr:row>
      <xdr:rowOff>61504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46281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6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81280</xdr:rowOff>
    </xdr:from>
    <xdr:to>
      <xdr:col>20</xdr:col>
      <xdr:colOff>38100</xdr:colOff>
      <xdr:row>39</xdr:row>
      <xdr:rowOff>11430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2557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67673</xdr:rowOff>
    </xdr:from>
    <xdr:to>
      <xdr:col>15</xdr:col>
      <xdr:colOff>101600</xdr:colOff>
      <xdr:row>39</xdr:row>
      <xdr:rowOff>169273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160400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84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67673</xdr:rowOff>
    </xdr:from>
    <xdr:to>
      <xdr:col>10</xdr:col>
      <xdr:colOff>165100</xdr:colOff>
      <xdr:row>39</xdr:row>
      <xdr:rowOff>169273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7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160400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84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87812</xdr:rowOff>
    </xdr:from>
    <xdr:to>
      <xdr:col>6</xdr:col>
      <xdr:colOff>38100</xdr:colOff>
      <xdr:row>39</xdr:row>
      <xdr:rowOff>17962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9089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9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86543</xdr:rowOff>
    </xdr:from>
    <xdr:to>
      <xdr:col>24</xdr:col>
      <xdr:colOff>63500</xdr:colOff>
      <xdr:row>59</xdr:row>
      <xdr:rowOff>30986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173393"/>
          <a:ext cx="838200" cy="97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30986</xdr:rowOff>
    </xdr:from>
    <xdr:to>
      <xdr:col>19</xdr:col>
      <xdr:colOff>177800</xdr:colOff>
      <xdr:row>59</xdr:row>
      <xdr:rowOff>117297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46536"/>
          <a:ext cx="889000" cy="8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117297</xdr:rowOff>
    </xdr:from>
    <xdr:to>
      <xdr:col>15</xdr:col>
      <xdr:colOff>50800</xdr:colOff>
      <xdr:row>59</xdr:row>
      <xdr:rowOff>134831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232847"/>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164027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9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36137</xdr:rowOff>
    </xdr:from>
    <xdr:to>
      <xdr:col>10</xdr:col>
      <xdr:colOff>114300</xdr:colOff>
      <xdr:row>59</xdr:row>
      <xdr:rowOff>134831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51687"/>
          <a:ext cx="889000" cy="9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139453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91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35743</xdr:rowOff>
    </xdr:from>
    <xdr:to>
      <xdr:col>24</xdr:col>
      <xdr:colOff>114300</xdr:colOff>
      <xdr:row>53</xdr:row>
      <xdr:rowOff>137343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1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58620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9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151636</xdr:rowOff>
    </xdr:from>
    <xdr:to>
      <xdr:col>20</xdr:col>
      <xdr:colOff>38100</xdr:colOff>
      <xdr:row>59</xdr:row>
      <xdr:rowOff>81786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72913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8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66497</xdr:rowOff>
    </xdr:from>
    <xdr:to>
      <xdr:col>15</xdr:col>
      <xdr:colOff>101600</xdr:colOff>
      <xdr:row>59</xdr:row>
      <xdr:rowOff>168097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159224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84031</xdr:rowOff>
    </xdr:from>
    <xdr:to>
      <xdr:col>10</xdr:col>
      <xdr:colOff>165100</xdr:colOff>
      <xdr:row>60</xdr:row>
      <xdr:rowOff>14181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5308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156787</xdr:rowOff>
    </xdr:from>
    <xdr:to>
      <xdr:col>6</xdr:col>
      <xdr:colOff>38100</xdr:colOff>
      <xdr:row>59</xdr:row>
      <xdr:rowOff>86937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78064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138290</xdr:rowOff>
    </xdr:from>
    <xdr:to>
      <xdr:col>24</xdr:col>
      <xdr:colOff>62865</xdr:colOff>
      <xdr:row>76</xdr:row>
      <xdr:rowOff>148577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39790"/>
          <a:ext cx="1270" cy="103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152404</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18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148577</xdr:rowOff>
    </xdr:from>
    <xdr:to>
      <xdr:col>24</xdr:col>
      <xdr:colOff>152400</xdr:colOff>
      <xdr:row>76</xdr:row>
      <xdr:rowOff>148577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17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84967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1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138290</xdr:rowOff>
    </xdr:from>
    <xdr:to>
      <xdr:col>24</xdr:col>
      <xdr:colOff>152400</xdr:colOff>
      <xdr:row>70</xdr:row>
      <xdr:rowOff>138290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148577</xdr:rowOff>
    </xdr:from>
    <xdr:to>
      <xdr:col>24</xdr:col>
      <xdr:colOff>63500</xdr:colOff>
      <xdr:row>77</xdr:row>
      <xdr:rowOff>149930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78777"/>
          <a:ext cx="838200" cy="17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4601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20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153174</xdr:rowOff>
    </xdr:from>
    <xdr:to>
      <xdr:col>24</xdr:col>
      <xdr:colOff>114300</xdr:colOff>
      <xdr:row>74</xdr:row>
      <xdr:rowOff>83324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149930</xdr:rowOff>
    </xdr:from>
    <xdr:to>
      <xdr:col>19</xdr:col>
      <xdr:colOff>177800</xdr:colOff>
      <xdr:row>78</xdr:row>
      <xdr:rowOff>97028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351580"/>
          <a:ext cx="889000" cy="1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77660</xdr:rowOff>
    </xdr:from>
    <xdr:to>
      <xdr:col>20</xdr:col>
      <xdr:colOff>38100</xdr:colOff>
      <xdr:row>75</xdr:row>
      <xdr:rowOff>7810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24337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97028</xdr:rowOff>
    </xdr:from>
    <xdr:to>
      <xdr:col>15</xdr:col>
      <xdr:colOff>50800</xdr:colOff>
      <xdr:row>78</xdr:row>
      <xdr:rowOff>124155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470128"/>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59544</xdr:rowOff>
    </xdr:from>
    <xdr:to>
      <xdr:col>15</xdr:col>
      <xdr:colOff>101600</xdr:colOff>
      <xdr:row>75</xdr:row>
      <xdr:rowOff>161144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124155</xdr:rowOff>
    </xdr:from>
    <xdr:to>
      <xdr:col>10</xdr:col>
      <xdr:colOff>114300</xdr:colOff>
      <xdr:row>78</xdr:row>
      <xdr:rowOff>126631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9725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55753</xdr:rowOff>
    </xdr:from>
    <xdr:to>
      <xdr:col>10</xdr:col>
      <xdr:colOff>165100</xdr:colOff>
      <xdr:row>75</xdr:row>
      <xdr:rowOff>157353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2430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32760</xdr:rowOff>
    </xdr:from>
    <xdr:to>
      <xdr:col>6</xdr:col>
      <xdr:colOff>38100</xdr:colOff>
      <xdr:row>75</xdr:row>
      <xdr:rowOff>134360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150887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97777</xdr:rowOff>
    </xdr:from>
    <xdr:to>
      <xdr:col>24</xdr:col>
      <xdr:colOff>114300</xdr:colOff>
      <xdr:row>77</xdr:row>
      <xdr:rowOff>27927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12704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4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99130</xdr:rowOff>
    </xdr:from>
    <xdr:to>
      <xdr:col>20</xdr:col>
      <xdr:colOff>38100</xdr:colOff>
      <xdr:row>78</xdr:row>
      <xdr:rowOff>29280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20407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9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46228</xdr:rowOff>
    </xdr:from>
    <xdr:to>
      <xdr:col>15</xdr:col>
      <xdr:colOff>101600</xdr:colOff>
      <xdr:row>78</xdr:row>
      <xdr:rowOff>147828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4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138955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51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73355</xdr:rowOff>
    </xdr:from>
    <xdr:to>
      <xdr:col>10</xdr:col>
      <xdr:colOff>165100</xdr:colOff>
      <xdr:row>79</xdr:row>
      <xdr:rowOff>3505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166082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3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75831</xdr:rowOff>
    </xdr:from>
    <xdr:to>
      <xdr:col>6</xdr:col>
      <xdr:colOff>38100</xdr:colOff>
      <xdr:row>79</xdr:row>
      <xdr:rowOff>5981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168558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4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145774</xdr:rowOff>
    </xdr:from>
    <xdr:to>
      <xdr:col>24</xdr:col>
      <xdr:colOff>63500</xdr:colOff>
      <xdr:row>94</xdr:row>
      <xdr:rowOff>59004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090624"/>
          <a:ext cx="8382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59004</xdr:rowOff>
    </xdr:from>
    <xdr:to>
      <xdr:col>19</xdr:col>
      <xdr:colOff>177800</xdr:colOff>
      <xdr:row>95</xdr:row>
      <xdr:rowOff>87449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175304"/>
          <a:ext cx="889000" cy="19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117134</xdr:rowOff>
    </xdr:from>
    <xdr:to>
      <xdr:col>15</xdr:col>
      <xdr:colOff>50800</xdr:colOff>
      <xdr:row>95</xdr:row>
      <xdr:rowOff>87449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233434"/>
          <a:ext cx="889000" cy="1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117134</xdr:rowOff>
    </xdr:from>
    <xdr:to>
      <xdr:col>10</xdr:col>
      <xdr:colOff>114300</xdr:colOff>
      <xdr:row>96</xdr:row>
      <xdr:rowOff>34283</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233434"/>
          <a:ext cx="889000" cy="26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157886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2339</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94974</xdr:rowOff>
    </xdr:from>
    <xdr:to>
      <xdr:col>24</xdr:col>
      <xdr:colOff>114300</xdr:colOff>
      <xdr:row>94</xdr:row>
      <xdr:rowOff>25124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03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117851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89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8204</xdr:rowOff>
    </xdr:from>
    <xdr:to>
      <xdr:col>20</xdr:col>
      <xdr:colOff>38100</xdr:colOff>
      <xdr:row>94</xdr:row>
      <xdr:rowOff>109804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1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126331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89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36649</xdr:rowOff>
    </xdr:from>
    <xdr:to>
      <xdr:col>15</xdr:col>
      <xdr:colOff>101600</xdr:colOff>
      <xdr:row>95</xdr:row>
      <xdr:rowOff>138249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32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154776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09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66334</xdr:rowOff>
    </xdr:from>
    <xdr:to>
      <xdr:col>10</xdr:col>
      <xdr:colOff>165100</xdr:colOff>
      <xdr:row>94</xdr:row>
      <xdr:rowOff>167934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1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13011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59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154933</xdr:rowOff>
    </xdr:from>
    <xdr:to>
      <xdr:col>6</xdr:col>
      <xdr:colOff>38100</xdr:colOff>
      <xdr:row>96</xdr:row>
      <xdr:rowOff>85083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4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101610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1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107970</xdr:rowOff>
    </xdr:from>
    <xdr:to>
      <xdr:col>55</xdr:col>
      <xdr:colOff>0</xdr:colOff>
      <xdr:row>33</xdr:row>
      <xdr:rowOff>161828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765820"/>
          <a:ext cx="8382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40078</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83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168046</xdr:rowOff>
    </xdr:from>
    <xdr:to>
      <xdr:col>50</xdr:col>
      <xdr:colOff>114300</xdr:colOff>
      <xdr:row>33</xdr:row>
      <xdr:rowOff>107970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654446"/>
          <a:ext cx="889000" cy="1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135999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168046</xdr:rowOff>
    </xdr:from>
    <xdr:to>
      <xdr:col>45</xdr:col>
      <xdr:colOff>177800</xdr:colOff>
      <xdr:row>33</xdr:row>
      <xdr:rowOff>127447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654446"/>
          <a:ext cx="889000" cy="1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136455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127447</xdr:rowOff>
    </xdr:from>
    <xdr:to>
      <xdr:col>41</xdr:col>
      <xdr:colOff>50800</xdr:colOff>
      <xdr:row>34</xdr:row>
      <xdr:rowOff>5009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785297"/>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145783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155750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111028</xdr:rowOff>
    </xdr:from>
    <xdr:to>
      <xdr:col>55</xdr:col>
      <xdr:colOff>50800</xdr:colOff>
      <xdr:row>34</xdr:row>
      <xdr:rowOff>41178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7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133905</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62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57170</xdr:rowOff>
    </xdr:from>
    <xdr:to>
      <xdr:col>50</xdr:col>
      <xdr:colOff>165100</xdr:colOff>
      <xdr:row>33</xdr:row>
      <xdr:rowOff>158770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71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3847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4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117246</xdr:rowOff>
    </xdr:from>
    <xdr:to>
      <xdr:col>46</xdr:col>
      <xdr:colOff>38100</xdr:colOff>
      <xdr:row>33</xdr:row>
      <xdr:rowOff>47396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63923</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483111" y="537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76647</xdr:rowOff>
    </xdr:from>
    <xdr:to>
      <xdr:col>41</xdr:col>
      <xdr:colOff>101600</xdr:colOff>
      <xdr:row>34</xdr:row>
      <xdr:rowOff>6797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73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23324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5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125659</xdr:rowOff>
    </xdr:from>
    <xdr:to>
      <xdr:col>36</xdr:col>
      <xdr:colOff>165100</xdr:colOff>
      <xdr:row>34</xdr:row>
      <xdr:rowOff>55809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7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72336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55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101775</xdr:rowOff>
    </xdr:from>
    <xdr:to>
      <xdr:col>55</xdr:col>
      <xdr:colOff>0</xdr:colOff>
      <xdr:row>57</xdr:row>
      <xdr:rowOff>153599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74425"/>
          <a:ext cx="838200" cy="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101775</xdr:rowOff>
    </xdr:from>
    <xdr:to>
      <xdr:col>50</xdr:col>
      <xdr:colOff>114300</xdr:colOff>
      <xdr:row>57</xdr:row>
      <xdr:rowOff>158514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74425"/>
          <a:ext cx="889000" cy="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105113</xdr:rowOff>
    </xdr:from>
    <xdr:to>
      <xdr:col>45</xdr:col>
      <xdr:colOff>177800</xdr:colOff>
      <xdr:row>57</xdr:row>
      <xdr:rowOff>158514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77763"/>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105113</xdr:rowOff>
    </xdr:from>
    <xdr:to>
      <xdr:col>41</xdr:col>
      <xdr:colOff>50800</xdr:colOff>
      <xdr:row>58</xdr:row>
      <xdr:rowOff>6517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77763"/>
          <a:ext cx="889000" cy="7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102799</xdr:rowOff>
    </xdr:from>
    <xdr:to>
      <xdr:col>55</xdr:col>
      <xdr:colOff>50800</xdr:colOff>
      <xdr:row>58</xdr:row>
      <xdr:rowOff>32949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81226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50975</xdr:rowOff>
    </xdr:from>
    <xdr:to>
      <xdr:col>50</xdr:col>
      <xdr:colOff>165100</xdr:colOff>
      <xdr:row>57</xdr:row>
      <xdr:rowOff>152575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2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143702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91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107714</xdr:rowOff>
    </xdr:from>
    <xdr:to>
      <xdr:col>46</xdr:col>
      <xdr:colOff>38100</xdr:colOff>
      <xdr:row>58</xdr:row>
      <xdr:rowOff>37864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28991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97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54313</xdr:rowOff>
    </xdr:from>
    <xdr:to>
      <xdr:col>41</xdr:col>
      <xdr:colOff>101600</xdr:colOff>
      <xdr:row>57</xdr:row>
      <xdr:rowOff>155913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990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60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127167</xdr:rowOff>
    </xdr:from>
    <xdr:to>
      <xdr:col>36</xdr:col>
      <xdr:colOff>165100</xdr:colOff>
      <xdr:row>58</xdr:row>
      <xdr:rowOff>57317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48444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99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165760</xdr:rowOff>
    </xdr:from>
    <xdr:to>
      <xdr:col>55</xdr:col>
      <xdr:colOff>0</xdr:colOff>
      <xdr:row>74</xdr:row>
      <xdr:rowOff>34224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167260"/>
          <a:ext cx="838200" cy="55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86710</xdr:rowOff>
    </xdr:from>
    <xdr:to>
      <xdr:col>50</xdr:col>
      <xdr:colOff>114300</xdr:colOff>
      <xdr:row>74</xdr:row>
      <xdr:rowOff>34224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602560"/>
          <a:ext cx="889000" cy="1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86710</xdr:rowOff>
    </xdr:from>
    <xdr:to>
      <xdr:col>45</xdr:col>
      <xdr:colOff>177800</xdr:colOff>
      <xdr:row>73</xdr:row>
      <xdr:rowOff>162194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602560"/>
          <a:ext cx="8890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59324</xdr:rowOff>
    </xdr:from>
    <xdr:to>
      <xdr:col>41</xdr:col>
      <xdr:colOff>50800</xdr:colOff>
      <xdr:row>73</xdr:row>
      <xdr:rowOff>162194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40372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114960</xdr:rowOff>
    </xdr:from>
    <xdr:to>
      <xdr:col>55</xdr:col>
      <xdr:colOff>50800</xdr:colOff>
      <xdr:row>71</xdr:row>
      <xdr:rowOff>45110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1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29948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0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154874</xdr:rowOff>
    </xdr:from>
    <xdr:to>
      <xdr:col>50</xdr:col>
      <xdr:colOff>165100</xdr:colOff>
      <xdr:row>74</xdr:row>
      <xdr:rowOff>85024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67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101551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44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35910</xdr:rowOff>
    </xdr:from>
    <xdr:to>
      <xdr:col>46</xdr:col>
      <xdr:colOff>38100</xdr:colOff>
      <xdr:row>73</xdr:row>
      <xdr:rowOff>137510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5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154037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3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111394</xdr:rowOff>
    </xdr:from>
    <xdr:to>
      <xdr:col>41</xdr:col>
      <xdr:colOff>101600</xdr:colOff>
      <xdr:row>74</xdr:row>
      <xdr:rowOff>41544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6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58071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40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8524</xdr:rowOff>
    </xdr:from>
    <xdr:to>
      <xdr:col>36</xdr:col>
      <xdr:colOff>165100</xdr:colOff>
      <xdr:row>72</xdr:row>
      <xdr:rowOff>110124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3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126651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12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91642</xdr:rowOff>
    </xdr:from>
    <xdr:to>
      <xdr:col>55</xdr:col>
      <xdr:colOff>0</xdr:colOff>
      <xdr:row>98</xdr:row>
      <xdr:rowOff>124985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93742"/>
          <a:ext cx="8382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91642</xdr:rowOff>
    </xdr:from>
    <xdr:to>
      <xdr:col>50</xdr:col>
      <xdr:colOff>114300</xdr:colOff>
      <xdr:row>98</xdr:row>
      <xdr:rowOff>96331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93742"/>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96331</xdr:rowOff>
    </xdr:from>
    <xdr:to>
      <xdr:col>45</xdr:col>
      <xdr:colOff>177800</xdr:colOff>
      <xdr:row>98</xdr:row>
      <xdr:rowOff>102070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98431"/>
          <a:ext cx="889000" cy="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102070</xdr:rowOff>
    </xdr:from>
    <xdr:to>
      <xdr:col>41</xdr:col>
      <xdr:colOff>50800</xdr:colOff>
      <xdr:row>98</xdr:row>
      <xdr:rowOff>139405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04170"/>
          <a:ext cx="889000" cy="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74185</xdr:rowOff>
    </xdr:from>
    <xdr:to>
      <xdr:col>55</xdr:col>
      <xdr:colOff>50800</xdr:colOff>
      <xdr:row>99</xdr:row>
      <xdr:rowOff>4335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7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33562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40842</xdr:rowOff>
    </xdr:from>
    <xdr:to>
      <xdr:col>50</xdr:col>
      <xdr:colOff>165100</xdr:colOff>
      <xdr:row>98</xdr:row>
      <xdr:rowOff>142442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133569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3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45531</xdr:rowOff>
    </xdr:from>
    <xdr:to>
      <xdr:col>46</xdr:col>
      <xdr:colOff>38100</xdr:colOff>
      <xdr:row>98</xdr:row>
      <xdr:rowOff>147131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163658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51270</xdr:rowOff>
    </xdr:from>
    <xdr:to>
      <xdr:col>41</xdr:col>
      <xdr:colOff>101600</xdr:colOff>
      <xdr:row>98</xdr:row>
      <xdr:rowOff>152870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169397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88605</xdr:rowOff>
    </xdr:from>
    <xdr:to>
      <xdr:col>36</xdr:col>
      <xdr:colOff>165100</xdr:colOff>
      <xdr:row>99</xdr:row>
      <xdr:rowOff>18755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9882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8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7112</xdr:rowOff>
    </xdr:from>
    <xdr:to>
      <xdr:col>85</xdr:col>
      <xdr:colOff>127000</xdr:colOff>
      <xdr:row>38</xdr:row>
      <xdr:rowOff>27381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22212"/>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101524</xdr:rowOff>
    </xdr:from>
    <xdr:to>
      <xdr:col>81</xdr:col>
      <xdr:colOff>50800</xdr:colOff>
      <xdr:row>38</xdr:row>
      <xdr:rowOff>27381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45174"/>
          <a:ext cx="8890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101524</xdr:rowOff>
    </xdr:from>
    <xdr:to>
      <xdr:col>76</xdr:col>
      <xdr:colOff>114300</xdr:colOff>
      <xdr:row>37</xdr:row>
      <xdr:rowOff>104877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4517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14199</xdr:rowOff>
    </xdr:from>
    <xdr:to>
      <xdr:col>71</xdr:col>
      <xdr:colOff>177800</xdr:colOff>
      <xdr:row>37</xdr:row>
      <xdr:rowOff>104877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57849"/>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127762</xdr:rowOff>
    </xdr:from>
    <xdr:to>
      <xdr:col>85</xdr:col>
      <xdr:colOff>177800</xdr:colOff>
      <xdr:row>38</xdr:row>
      <xdr:rowOff>57912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106189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148031</xdr:rowOff>
    </xdr:from>
    <xdr:to>
      <xdr:col>81</xdr:col>
      <xdr:colOff>101600</xdr:colOff>
      <xdr:row>38</xdr:row>
      <xdr:rowOff>78181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69308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50724</xdr:rowOff>
    </xdr:from>
    <xdr:to>
      <xdr:col>76</xdr:col>
      <xdr:colOff>165100</xdr:colOff>
      <xdr:row>37</xdr:row>
      <xdr:rowOff>152324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143451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54077</xdr:rowOff>
    </xdr:from>
    <xdr:to>
      <xdr:col>72</xdr:col>
      <xdr:colOff>38100</xdr:colOff>
      <xdr:row>37</xdr:row>
      <xdr:rowOff>155677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146804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134849</xdr:rowOff>
    </xdr:from>
    <xdr:to>
      <xdr:col>67</xdr:col>
      <xdr:colOff>101600</xdr:colOff>
      <xdr:row>37</xdr:row>
      <xdr:rowOff>64999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81526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8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74282</xdr:rowOff>
    </xdr:from>
    <xdr:to>
      <xdr:col>85</xdr:col>
      <xdr:colOff>127000</xdr:colOff>
      <xdr:row>57</xdr:row>
      <xdr:rowOff>74968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4693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13803</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72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74282</xdr:rowOff>
    </xdr:from>
    <xdr:to>
      <xdr:col>81</xdr:col>
      <xdr:colOff>50800</xdr:colOff>
      <xdr:row>57</xdr:row>
      <xdr:rowOff>106782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46932"/>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3001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69120</xdr:rowOff>
    </xdr:from>
    <xdr:to>
      <xdr:col>76</xdr:col>
      <xdr:colOff>114300</xdr:colOff>
      <xdr:row>57</xdr:row>
      <xdr:rowOff>106782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41770"/>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150239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69120</xdr:rowOff>
    </xdr:from>
    <xdr:to>
      <xdr:col>71</xdr:col>
      <xdr:colOff>177800</xdr:colOff>
      <xdr:row>58</xdr:row>
      <xdr:rowOff>83388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41770"/>
          <a:ext cx="889000" cy="18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148639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24168</xdr:rowOff>
    </xdr:from>
    <xdr:to>
      <xdr:col>85</xdr:col>
      <xdr:colOff>177800</xdr:colOff>
      <xdr:row>57</xdr:row>
      <xdr:rowOff>125768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110545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1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23482</xdr:rowOff>
    </xdr:from>
    <xdr:to>
      <xdr:col>81</xdr:col>
      <xdr:colOff>101600</xdr:colOff>
      <xdr:row>57</xdr:row>
      <xdr:rowOff>125082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116209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55982</xdr:rowOff>
    </xdr:from>
    <xdr:to>
      <xdr:col>76</xdr:col>
      <xdr:colOff>165100</xdr:colOff>
      <xdr:row>57</xdr:row>
      <xdr:rowOff>157582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148709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18320</xdr:rowOff>
    </xdr:from>
    <xdr:to>
      <xdr:col>72</xdr:col>
      <xdr:colOff>38100</xdr:colOff>
      <xdr:row>57</xdr:row>
      <xdr:rowOff>119920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111047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32588</xdr:rowOff>
    </xdr:from>
    <xdr:to>
      <xdr:col>67</xdr:col>
      <xdr:colOff>101600</xdr:colOff>
      <xdr:row>58</xdr:row>
      <xdr:rowOff>134188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125315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36361</xdr:rowOff>
    </xdr:from>
    <xdr:to>
      <xdr:col>85</xdr:col>
      <xdr:colOff>127000</xdr:colOff>
      <xdr:row>79</xdr:row>
      <xdr:rowOff>38112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80911"/>
          <a:ext cx="8382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32550</xdr:rowOff>
    </xdr:from>
    <xdr:to>
      <xdr:col>81</xdr:col>
      <xdr:colOff>50800</xdr:colOff>
      <xdr:row>79</xdr:row>
      <xdr:rowOff>38112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77100"/>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32550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77100"/>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43765</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831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157011</xdr:rowOff>
    </xdr:from>
    <xdr:to>
      <xdr:col>85</xdr:col>
      <xdr:colOff>177800</xdr:colOff>
      <xdr:row>79</xdr:row>
      <xdr:rowOff>87161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94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158762</xdr:rowOff>
    </xdr:from>
    <xdr:to>
      <xdr:col>81</xdr:col>
      <xdr:colOff>101600</xdr:colOff>
      <xdr:row>79</xdr:row>
      <xdr:rowOff>88912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80039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4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153200</xdr:rowOff>
    </xdr:from>
    <xdr:to>
      <xdr:col>76</xdr:col>
      <xdr:colOff>165100</xdr:colOff>
      <xdr:row>79</xdr:row>
      <xdr:rowOff>83350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74477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19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164415</xdr:rowOff>
    </xdr:from>
    <xdr:to>
      <xdr:col>67</xdr:col>
      <xdr:colOff>101600</xdr:colOff>
      <xdr:row>79</xdr:row>
      <xdr:rowOff>94565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85692</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118601</xdr:rowOff>
    </xdr:from>
    <xdr:to>
      <xdr:col>85</xdr:col>
      <xdr:colOff>127000</xdr:colOff>
      <xdr:row>94</xdr:row>
      <xdr:rowOff>119080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234901"/>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118601</xdr:rowOff>
    </xdr:from>
    <xdr:to>
      <xdr:col>81</xdr:col>
      <xdr:colOff>50800</xdr:colOff>
      <xdr:row>94</xdr:row>
      <xdr:rowOff>121526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234901"/>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90436</xdr:rowOff>
    </xdr:from>
    <xdr:to>
      <xdr:col>76</xdr:col>
      <xdr:colOff>114300</xdr:colOff>
      <xdr:row>94</xdr:row>
      <xdr:rowOff>121526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206736"/>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69954</xdr:rowOff>
    </xdr:from>
    <xdr:to>
      <xdr:col>71</xdr:col>
      <xdr:colOff>177800</xdr:colOff>
      <xdr:row>94</xdr:row>
      <xdr:rowOff>90436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186254"/>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68280</xdr:rowOff>
    </xdr:from>
    <xdr:to>
      <xdr:col>85</xdr:col>
      <xdr:colOff>177800</xdr:colOff>
      <xdr:row>94</xdr:row>
      <xdr:rowOff>169880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1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46707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16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67801</xdr:rowOff>
    </xdr:from>
    <xdr:to>
      <xdr:col>81</xdr:col>
      <xdr:colOff>101600</xdr:colOff>
      <xdr:row>94</xdr:row>
      <xdr:rowOff>169401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1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160528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27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70726</xdr:rowOff>
    </xdr:from>
    <xdr:to>
      <xdr:col>76</xdr:col>
      <xdr:colOff>165100</xdr:colOff>
      <xdr:row>95</xdr:row>
      <xdr:rowOff>876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1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163453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2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39636</xdr:rowOff>
    </xdr:from>
    <xdr:to>
      <xdr:col>72</xdr:col>
      <xdr:colOff>38100</xdr:colOff>
      <xdr:row>94</xdr:row>
      <xdr:rowOff>141236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1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132363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4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19154</xdr:rowOff>
    </xdr:from>
    <xdr:to>
      <xdr:col>67</xdr:col>
      <xdr:colOff>101600</xdr:colOff>
      <xdr:row>94</xdr:row>
      <xdr:rowOff>120754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1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111881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43688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044438"/>
          <a:ext cx="1269" cy="686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161815</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81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43688</xdr:rowOff>
    </xdr:from>
    <xdr:to>
      <xdr:col>116</xdr:col>
      <xdr:colOff>152400</xdr:colOff>
      <xdr:row>35</xdr:row>
      <xdr:rowOff>43688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04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32258</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1880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13970</xdr:rowOff>
    </xdr:from>
    <xdr:to>
      <xdr:col>111</xdr:col>
      <xdr:colOff>177800</xdr:colOff>
      <xdr:row>39</xdr:row>
      <xdr:rowOff>32258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5328920"/>
          <a:ext cx="889000" cy="138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149860</xdr:rowOff>
    </xdr:from>
    <xdr:to>
      <xdr:col>112</xdr:col>
      <xdr:colOff>38100</xdr:colOff>
      <xdr:row>38</xdr:row>
      <xdr:rowOff>80010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96537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68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13970</xdr:rowOff>
    </xdr:from>
    <xdr:to>
      <xdr:col>107</xdr:col>
      <xdr:colOff>50800</xdr:colOff>
      <xdr:row>38</xdr:row>
      <xdr:rowOff>146558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9545300" y="5328920"/>
          <a:ext cx="889000" cy="133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92710</xdr:rowOff>
    </xdr:from>
    <xdr:to>
      <xdr:col>107</xdr:col>
      <xdr:colOff>101600</xdr:colOff>
      <xdr:row>39</xdr:row>
      <xdr:rowOff>22860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13987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27686</xdr:rowOff>
    </xdr:from>
    <xdr:to>
      <xdr:col>102</xdr:col>
      <xdr:colOff>114300</xdr:colOff>
      <xdr:row>38</xdr:row>
      <xdr:rowOff>146558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371336"/>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104140</xdr:rowOff>
    </xdr:from>
    <xdr:to>
      <xdr:col>102</xdr:col>
      <xdr:colOff>165100</xdr:colOff>
      <xdr:row>39</xdr:row>
      <xdr:rowOff>34290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25417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711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66802</xdr:rowOff>
    </xdr:from>
    <xdr:to>
      <xdr:col>98</xdr:col>
      <xdr:colOff>38100</xdr:colOff>
      <xdr:row>38</xdr:row>
      <xdr:rowOff>168402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159529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152908</xdr:rowOff>
    </xdr:from>
    <xdr:to>
      <xdr:col>112</xdr:col>
      <xdr:colOff>38100</xdr:colOff>
      <xdr:row>39</xdr:row>
      <xdr:rowOff>83058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74185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134620</xdr:rowOff>
    </xdr:from>
    <xdr:to>
      <xdr:col>107</xdr:col>
      <xdr:colOff>101600</xdr:colOff>
      <xdr:row>31</xdr:row>
      <xdr:rowOff>64770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81297</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95758</xdr:rowOff>
    </xdr:from>
    <xdr:to>
      <xdr:col>102</xdr:col>
      <xdr:colOff>165100</xdr:colOff>
      <xdr:row>39</xdr:row>
      <xdr:rowOff>25908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42435</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88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148336</xdr:rowOff>
    </xdr:from>
    <xdr:to>
      <xdr:col>98</xdr:col>
      <xdr:colOff>38100</xdr:colOff>
      <xdr:row>37</xdr:row>
      <xdr:rowOff>78486</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95013</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6095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523,593</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円となっており、前年度決算との比較では</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36.0%</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138,715</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主な構成項目である総務費は、住民一人当たり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179,476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円と全国平均、静岡県平均及び類似団体平均ともに上回っており、前年度よりも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246.7%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127,709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急増となっている。主な要因は特別定額給付金であるが、新庁舎建設事業費の増加も大きく、建設工事の完了する令和４年度までは経費の大きくかかる状態が継続する見込みである。また、商工費は、全国平均、静岡県平均及び類似団体平均を上回り、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29,430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円となっており、前年度よりも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12,123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急増している。主な要因は、ふるさと寄附金の増加に伴う返礼関連経費の増によるものであり、寄附状況に大きく影響されるが、効率的・効果的な手法を実践し、経費の削減に努める。民生費は、全国平均、静岡県平均及び類似団体平均ともに大きく下回り、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121,534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円と類似団体内では最も低い水準にあるが、年々、増加傾向にあり、本年度は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9,071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ている。これは、幼児教育・保育無償化や公定価格改定に伴う民間保育所等給付費の増加、こども館建設事業費の増加が主な要因であるが、近年、子育て環境の充実を図るため、児童福祉費については重点的に取り組んでいることから、今後も他事業の抑制や取捨選択の徹底に努める。衛生費は、ごみ・し尿処理施設建設に伴う志太広域事務組合分担金や病院事業会計の経営安定化に伴う補助繰出金等の増加により、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50,064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円と全国平均、静岡県平均及び類似団体平均を上回っており、前年度よりも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2,593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円増加しているが、継続的に繰出基準の合理化や見直しを図り、普通会計の負担軽減に努める。労働費は、住民一人当たり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9,133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全国平均、静岡県平均及び類似団体平均ともに大きく上回っているが、前年度よりも減少している。勤労者住宅及び教育資金貸付事業費の減少が要因であるが、近年の低金利や変動金利の需要増に伴う貸付金額の低下が顕著であることから、今後、事業を廃止する方針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○財政調整基金残高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新型コロナウイルス感染症対策事業の財源として、予定していた事業の不用額及び新型コロナウイルス対応地方創生臨時交付金を活用したことで取り崩しを回避したものの、基金運用利子以外を積み立てることができなかったため、標準財政規模の増加に伴って</a:t>
          </a:r>
          <a:r>
            <a:rPr kumimoji="1" lang="en-US" altLang="ja-JP"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0.30</a:t>
          </a: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○実質収支額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継続的な行財政改革への取り組みに伴う財源確保と徹底的な事務事業の見直しによる歳出抑制により、継続的に黒字を確保しているものの、新型コロナウイルスへの対応もあり、前年度から減少している。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○実質単年度収支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前年度より減少しており、財政調整基金の積立額が少額だったため、赤字となった。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増大する公共施設の老朽化対策や社会保障給付等の扶助費等に加え、人口減少に伴う地方税の減により、より一層厳しい状況が見込まれるが、引き続き、財政健全化の取り組みを推進し、財政調整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○現状</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年度以降、各会計において、いずれも黒字である。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病院事業会計は、平成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年度まであった基準外繰出の経営支援について、平成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年度以降はないが、近年（平成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年度以降）、経常損失が常態化しており、黒字化に向けた抜本的な経営改善が課題となっている。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一般会計は、地方税や地方交付税等の減があったが、特別定額給付金をはじめとした国県支出金等の増により、歳入総額では前年度比</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206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百万円の増となった。一方、特別定額給付金のほか新庁舎建設事業等の経費の増により、歳出総額では前年度比</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193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億２百万円の増だが、歳入歳出差引額から翌年度に繰り越すべき財源を差し引いた実質収支額では</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百万円と、前年度と比べ３億</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公共下水道事業会計は、地方公営企業法の適用に伴い、令和元年度より公営企業会計に移行されたが、慢性的な資金不足を抱えており、一般会計からの多額の繰入金が必要となっている。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国民健康保険事業特別会計は、県支出金等の減による歳入の減少を保険給付費等の減による歳出の減少が上回ったため、黒字額が増加している。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その他、後期高齢者医療事業特別会計、し尿処理事業特別会計及びその他会計は前年度と同程度で推移している。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各会計において、行財政改革への取り組みを推進し、使用料の見直し等による歳入確保や補助金交付基準の明確化や見直し、廃止等による歳出削減を図り、適切な財政運営及び企業経営に努める。</a:t>
          </a: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76945918</v>
      </c>
      <c r="BO4" s="433"/>
      <c r="BP4" s="433"/>
      <c r="BQ4" s="433"/>
      <c r="BR4" s="433"/>
      <c r="BS4" s="433"/>
      <c r="BT4" s="433"/>
      <c r="BU4" s="434"/>
      <c r="BV4" s="432">
        <v>56485209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8.5</v>
      </c>
      <c r="CU4" s="439"/>
      <c r="CV4" s="439"/>
      <c r="CW4" s="439"/>
      <c r="CX4" s="439"/>
      <c r="CY4" s="439"/>
      <c r="CZ4" s="439"/>
      <c r="DA4" s="440"/>
      <c r="DB4" s="438">
        <v>10</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72738026</v>
      </c>
      <c r="BO5" s="470"/>
      <c r="BP5" s="470"/>
      <c r="BQ5" s="470"/>
      <c r="BR5" s="470"/>
      <c r="BS5" s="470"/>
      <c r="BT5" s="470"/>
      <c r="BU5" s="471"/>
      <c r="BV5" s="469">
        <v>53665464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92.2</v>
      </c>
      <c r="CU5" s="467"/>
      <c r="CV5" s="467"/>
      <c r="CW5" s="467"/>
      <c r="CX5" s="467"/>
      <c r="CY5" s="467"/>
      <c r="CZ5" s="467"/>
      <c r="DA5" s="468"/>
      <c r="DB5" s="466">
        <v>87.2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4207892</v>
      </c>
      <c r="BO6" s="470"/>
      <c r="BP6" s="470"/>
      <c r="BQ6" s="470"/>
      <c r="BR6" s="470"/>
      <c r="BS6" s="470"/>
      <c r="BT6" s="470"/>
      <c r="BU6" s="471"/>
      <c r="BV6" s="469">
        <v>2819745</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97.6</v>
      </c>
      <c r="CU6" s="507"/>
      <c r="CV6" s="507"/>
      <c r="CW6" s="507"/>
      <c r="CX6" s="507"/>
      <c r="CY6" s="507"/>
      <c r="CZ6" s="507"/>
      <c r="DA6" s="508"/>
      <c r="DB6" s="506">
        <v>92.4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1850205</v>
      </c>
      <c r="BO7" s="470"/>
      <c r="BP7" s="470"/>
      <c r="BQ7" s="470"/>
      <c r="BR7" s="470"/>
      <c r="BS7" s="470"/>
      <c r="BT7" s="470"/>
      <c r="BU7" s="471"/>
      <c r="BV7" s="469">
        <v>86964</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27758936</v>
      </c>
      <c r="CU7" s="470"/>
      <c r="CV7" s="470"/>
      <c r="CW7" s="470"/>
      <c r="CX7" s="470"/>
      <c r="CY7" s="470"/>
      <c r="CZ7" s="470"/>
      <c r="DA7" s="471"/>
      <c r="DB7" s="469">
        <v>27291124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2357687</v>
      </c>
      <c r="BO8" s="470"/>
      <c r="BP8" s="470"/>
      <c r="BQ8" s="470"/>
      <c r="BR8" s="470"/>
      <c r="BS8" s="470"/>
      <c r="BT8" s="470"/>
      <c r="BU8" s="471"/>
      <c r="BV8" s="469">
        <v>2732781</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0.89</v>
      </c>
      <c r="CU8" s="510"/>
      <c r="CV8" s="510"/>
      <c r="CW8" s="510"/>
      <c r="CX8" s="510"/>
      <c r="CY8" s="510"/>
      <c r="CZ8" s="510"/>
      <c r="DA8" s="511"/>
      <c r="DB8" s="509">
        <v>0.89</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136845</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-375094</v>
      </c>
      <c r="BO9" s="470"/>
      <c r="BP9" s="470"/>
      <c r="BQ9" s="470"/>
      <c r="BR9" s="470"/>
      <c r="BS9" s="470"/>
      <c r="BT9" s="470"/>
      <c r="BU9" s="471"/>
      <c r="BV9" s="469">
        <v>-268558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10.3</v>
      </c>
      <c r="CU9" s="467"/>
      <c r="CV9" s="467"/>
      <c r="CW9" s="467"/>
      <c r="CX9" s="467"/>
      <c r="CY9" s="467"/>
      <c r="CZ9" s="467"/>
      <c r="DA9" s="468"/>
      <c r="DB9" s="466">
        <v>11.8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139462</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4579</v>
      </c>
      <c r="BO10" s="470"/>
      <c r="BP10" s="470"/>
      <c r="BQ10" s="470"/>
      <c r="BR10" s="470"/>
      <c r="BS10" s="470"/>
      <c r="BT10" s="470"/>
      <c r="BU10" s="471"/>
      <c r="BV10" s="469">
        <v>386020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94</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15">
      <c r="A12" s="187"/>
      <c r="B12" s="529" t="s">
        <v>127</v>
      </c>
      <c r="C12" s="530"/>
      <c r="D12" s="530"/>
      <c r="E12" s="530"/>
      <c r="F12" s="530"/>
      <c r="G12" s="530"/>
      <c r="H12" s="530"/>
      <c r="I12" s="530"/>
      <c r="J12" s="530"/>
      <c r="K12" s="531"/>
      <c r="L12" s="538" t="s">
        <v>128</v>
      </c>
      <c r="M12" s="539"/>
      <c r="N12" s="539"/>
      <c r="O12" s="539"/>
      <c r="P12" s="539"/>
      <c r="Q12" s="540"/>
      <c r="R12" s="541">
        <v>138921</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94</v>
      </c>
      <c r="AV12" s="502"/>
      <c r="AW12" s="502"/>
      <c r="AX12" s="502"/>
      <c r="AY12" s="503" t="s">
        <v>132</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134</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134212</v>
      </c>
      <c r="S13" s="554"/>
      <c r="T13" s="554"/>
      <c r="U13" s="554"/>
      <c r="V13" s="555"/>
      <c r="W13" s="485" t="s">
        <v>136</v>
      </c>
      <c r="X13" s="486"/>
      <c r="Y13" s="486"/>
      <c r="Z13" s="486"/>
      <c r="AA13" s="486"/>
      <c r="AB13" s="476"/>
      <c r="AC13" s="520">
        <v>2063</v>
      </c>
      <c r="AD13" s="521"/>
      <c r="AE13" s="521"/>
      <c r="AF13" s="521"/>
      <c r="AG13" s="563"/>
      <c r="AH13" s="520">
        <v>2238</v>
      </c>
      <c r="AI13" s="521"/>
      <c r="AJ13" s="521"/>
      <c r="AK13" s="521"/>
      <c r="AL13" s="522"/>
      <c r="AM13" s="498" t="s">
        <v>137</v>
      </c>
      <c r="AN13" s="499"/>
      <c r="AO13" s="499"/>
      <c r="AP13" s="499"/>
      <c r="AQ13" s="499"/>
      <c r="AR13" s="499"/>
      <c r="AS13" s="499"/>
      <c r="AT13" s="500"/>
      <c r="AU13" s="501" t="s">
        <v>114</v>
      </c>
      <c r="AV13" s="502"/>
      <c r="AW13" s="502"/>
      <c r="AX13" s="502"/>
      <c r="AY13" s="503" t="s">
        <v>138</v>
      </c>
      <c r="AZ13" s="504"/>
      <c r="BA13" s="504"/>
      <c r="BB13" s="504"/>
      <c r="BC13" s="504"/>
      <c r="BD13" s="504"/>
      <c r="BE13" s="504"/>
      <c r="BF13" s="504"/>
      <c r="BG13" s="504"/>
      <c r="BH13" s="504"/>
      <c r="BI13" s="504"/>
      <c r="BJ13" s="504"/>
      <c r="BK13" s="504"/>
      <c r="BL13" s="504"/>
      <c r="BM13" s="505"/>
      <c r="BN13" s="469">
        <v>-370515</v>
      </c>
      <c r="BO13" s="470"/>
      <c r="BP13" s="470"/>
      <c r="BQ13" s="470"/>
      <c r="BR13" s="470"/>
      <c r="BS13" s="470"/>
      <c r="BT13" s="470"/>
      <c r="BU13" s="471"/>
      <c r="BV13" s="469">
        <v>117462</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6.5</v>
      </c>
      <c r="CU13" s="467"/>
      <c r="CV13" s="467"/>
      <c r="CW13" s="467"/>
      <c r="CX13" s="467"/>
      <c r="CY13" s="467"/>
      <c r="CZ13" s="467"/>
      <c r="DA13" s="468"/>
      <c r="DB13" s="466">
        <v>6.5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140</v>
      </c>
      <c r="M14" s="551"/>
      <c r="N14" s="551"/>
      <c r="O14" s="551"/>
      <c r="P14" s="551"/>
      <c r="Q14" s="552"/>
      <c r="R14" s="553">
        <v>139435</v>
      </c>
      <c r="S14" s="554"/>
      <c r="T14" s="554"/>
      <c r="U14" s="554"/>
      <c r="V14" s="555"/>
      <c r="W14" s="459"/>
      <c r="X14" s="460"/>
      <c r="Y14" s="460"/>
      <c r="Z14" s="460"/>
      <c r="AA14" s="460"/>
      <c r="AB14" s="449"/>
      <c r="AC14" s="556">
        <v>3</v>
      </c>
      <c r="AD14" s="557"/>
      <c r="AE14" s="557"/>
      <c r="AF14" s="557"/>
      <c r="AG14" s="558"/>
      <c r="AH14" s="556">
        <v>3.1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v>13.2</v>
      </c>
      <c r="CU14" s="568"/>
      <c r="CV14" s="568"/>
      <c r="CW14" s="568"/>
      <c r="CX14" s="568"/>
      <c r="CY14" s="568"/>
      <c r="CZ14" s="568"/>
      <c r="DA14" s="569"/>
      <c r="DB14" s="567">
        <v>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135</v>
      </c>
      <c r="N15" s="561"/>
      <c r="O15" s="561"/>
      <c r="P15" s="561"/>
      <c r="Q15" s="562"/>
      <c r="R15" s="553">
        <v>134968</v>
      </c>
      <c r="S15" s="554"/>
      <c r="T15" s="554"/>
      <c r="U15" s="554"/>
      <c r="V15" s="555"/>
      <c r="W15" s="485" t="s">
        <v>142</v>
      </c>
      <c r="X15" s="486"/>
      <c r="Y15" s="486"/>
      <c r="Z15" s="486"/>
      <c r="AA15" s="486"/>
      <c r="AB15" s="476"/>
      <c r="AC15" s="520">
        <v>25386</v>
      </c>
      <c r="AD15" s="521"/>
      <c r="AE15" s="521"/>
      <c r="AF15" s="521"/>
      <c r="AG15" s="563"/>
      <c r="AH15" s="520">
        <v>26824</v>
      </c>
      <c r="AI15" s="521"/>
      <c r="AJ15" s="521"/>
      <c r="AK15" s="521"/>
      <c r="AL15" s="522"/>
      <c r="AM15" s="498"/>
      <c r="AN15" s="499"/>
      <c r="AO15" s="499"/>
      <c r="AP15" s="499"/>
      <c r="AQ15" s="499"/>
      <c r="AR15" s="499"/>
      <c r="AS15" s="499"/>
      <c r="AT15" s="500"/>
      <c r="AU15" s="501"/>
      <c r="AV15" s="502"/>
      <c r="AW15" s="502"/>
      <c r="AX15" s="502"/>
      <c r="AY15" s="429" t="s">
        <v>143</v>
      </c>
      <c r="AZ15" s="430"/>
      <c r="BA15" s="430"/>
      <c r="BB15" s="430"/>
      <c r="BC15" s="430"/>
      <c r="BD15" s="430"/>
      <c r="BE15" s="430"/>
      <c r="BF15" s="430"/>
      <c r="BG15" s="430"/>
      <c r="BH15" s="430"/>
      <c r="BI15" s="430"/>
      <c r="BJ15" s="430"/>
      <c r="BK15" s="430"/>
      <c r="BL15" s="430"/>
      <c r="BM15" s="431"/>
      <c r="BN15" s="432">
        <v>18643337</v>
      </c>
      <c r="BO15" s="433"/>
      <c r="BP15" s="433"/>
      <c r="BQ15" s="433"/>
      <c r="BR15" s="433"/>
      <c r="BS15" s="433"/>
      <c r="BT15" s="433"/>
      <c r="BU15" s="434"/>
      <c r="BV15" s="432">
        <v>18077828</v>
      </c>
      <c r="BW15" s="433"/>
      <c r="BX15" s="433"/>
      <c r="BY15" s="433"/>
      <c r="BZ15" s="433"/>
      <c r="CA15" s="433"/>
      <c r="CB15" s="433"/>
      <c r="CC15" s="434"/>
      <c r="CD15" s="570" t="s">
        <v>144</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145</v>
      </c>
      <c r="M16" s="581"/>
      <c r="N16" s="581"/>
      <c r="O16" s="581"/>
      <c r="P16" s="581"/>
      <c r="Q16" s="582"/>
      <c r="R16" s="573" t="s">
        <v>146</v>
      </c>
      <c r="S16" s="574"/>
      <c r="T16" s="574"/>
      <c r="U16" s="574"/>
      <c r="V16" s="575"/>
      <c r="W16" s="459"/>
      <c r="X16" s="460"/>
      <c r="Y16" s="460"/>
      <c r="Z16" s="460"/>
      <c r="AA16" s="460"/>
      <c r="AB16" s="449"/>
      <c r="AC16" s="556">
        <v>36.700000000000003</v>
      </c>
      <c r="AD16" s="557"/>
      <c r="AE16" s="557"/>
      <c r="AF16" s="557"/>
      <c r="AG16" s="558"/>
      <c r="AH16" s="556">
        <v>37.6</v>
      </c>
      <c r="AI16" s="557"/>
      <c r="AJ16" s="557"/>
      <c r="AK16" s="557"/>
      <c r="AL16" s="559"/>
      <c r="AM16" s="498"/>
      <c r="AN16" s="499"/>
      <c r="AO16" s="499"/>
      <c r="AP16" s="499"/>
      <c r="AQ16" s="499"/>
      <c r="AR16" s="499"/>
      <c r="AS16" s="499"/>
      <c r="AT16" s="500"/>
      <c r="AU16" s="501"/>
      <c r="AV16" s="502"/>
      <c r="AW16" s="502"/>
      <c r="AX16" s="502"/>
      <c r="AY16" s="503" t="s">
        <v>147</v>
      </c>
      <c r="AZ16" s="504"/>
      <c r="BA16" s="504"/>
      <c r="BB16" s="504"/>
      <c r="BC16" s="504"/>
      <c r="BD16" s="504"/>
      <c r="BE16" s="504"/>
      <c r="BF16" s="504"/>
      <c r="BG16" s="504"/>
      <c r="BH16" s="504"/>
      <c r="BI16" s="504"/>
      <c r="BJ16" s="504"/>
      <c r="BK16" s="504"/>
      <c r="BL16" s="504"/>
      <c r="BM16" s="505"/>
      <c r="BN16" s="469">
        <v>21083425</v>
      </c>
      <c r="BO16" s="470"/>
      <c r="BP16" s="470"/>
      <c r="BQ16" s="470"/>
      <c r="BR16" s="470"/>
      <c r="BS16" s="470"/>
      <c r="BT16" s="470"/>
      <c r="BU16" s="471"/>
      <c r="BV16" s="469">
        <v>20428848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148</v>
      </c>
      <c r="N17" s="577"/>
      <c r="O17" s="577"/>
      <c r="P17" s="577"/>
      <c r="Q17" s="578"/>
      <c r="R17" s="573" t="s">
        <v>149</v>
      </c>
      <c r="S17" s="574"/>
      <c r="T17" s="574"/>
      <c r="U17" s="574"/>
      <c r="V17" s="575"/>
      <c r="W17" s="485" t="s">
        <v>150</v>
      </c>
      <c r="X17" s="486"/>
      <c r="Y17" s="486"/>
      <c r="Z17" s="486"/>
      <c r="AA17" s="486"/>
      <c r="AB17" s="476"/>
      <c r="AC17" s="520">
        <v>41766</v>
      </c>
      <c r="AD17" s="521"/>
      <c r="AE17" s="521"/>
      <c r="AF17" s="521"/>
      <c r="AG17" s="563"/>
      <c r="AH17" s="520">
        <v>42198</v>
      </c>
      <c r="AI17" s="521"/>
      <c r="AJ17" s="521"/>
      <c r="AK17" s="521"/>
      <c r="AL17" s="522"/>
      <c r="AM17" s="498"/>
      <c r="AN17" s="499"/>
      <c r="AO17" s="499"/>
      <c r="AP17" s="499"/>
      <c r="AQ17" s="499"/>
      <c r="AR17" s="499"/>
      <c r="AS17" s="499"/>
      <c r="AT17" s="500"/>
      <c r="AU17" s="501"/>
      <c r="AV17" s="502"/>
      <c r="AW17" s="502"/>
      <c r="AX17" s="502"/>
      <c r="AY17" s="503" t="s">
        <v>151</v>
      </c>
      <c r="AZ17" s="504"/>
      <c r="BA17" s="504"/>
      <c r="BB17" s="504"/>
      <c r="BC17" s="504"/>
      <c r="BD17" s="504"/>
      <c r="BE17" s="504"/>
      <c r="BF17" s="504"/>
      <c r="BG17" s="504"/>
      <c r="BH17" s="504"/>
      <c r="BI17" s="504"/>
      <c r="BJ17" s="504"/>
      <c r="BK17" s="504"/>
      <c r="BL17" s="504"/>
      <c r="BM17" s="505"/>
      <c r="BN17" s="469">
        <v>23658321</v>
      </c>
      <c r="BO17" s="470"/>
      <c r="BP17" s="470"/>
      <c r="BQ17" s="470"/>
      <c r="BR17" s="470"/>
      <c r="BS17" s="470"/>
      <c r="BT17" s="470"/>
      <c r="BU17" s="471"/>
      <c r="BV17" s="469">
        <v>23144154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152</v>
      </c>
      <c r="C18" s="512"/>
      <c r="D18" s="512"/>
      <c r="E18" s="584"/>
      <c r="F18" s="584"/>
      <c r="G18" s="584"/>
      <c r="H18" s="584"/>
      <c r="I18" s="584"/>
      <c r="J18" s="584"/>
      <c r="K18" s="584"/>
      <c r="L18" s="585">
        <v>70.31</v>
      </c>
      <c r="M18" s="585"/>
      <c r="N18" s="585"/>
      <c r="O18" s="585"/>
      <c r="P18" s="585"/>
      <c r="Q18" s="585"/>
      <c r="R18" s="586"/>
      <c r="S18" s="586"/>
      <c r="T18" s="586"/>
      <c r="U18" s="586"/>
      <c r="V18" s="587"/>
      <c r="W18" s="487"/>
      <c r="X18" s="488"/>
      <c r="Y18" s="488"/>
      <c r="Z18" s="488"/>
      <c r="AA18" s="488"/>
      <c r="AB18" s="479"/>
      <c r="AC18" s="588">
        <v>60.3</v>
      </c>
      <c r="AD18" s="589"/>
      <c r="AE18" s="589"/>
      <c r="AF18" s="589"/>
      <c r="AG18" s="590"/>
      <c r="AH18" s="588">
        <v>59.2</v>
      </c>
      <c r="AI18" s="589"/>
      <c r="AJ18" s="589"/>
      <c r="AK18" s="589"/>
      <c r="AL18" s="591"/>
      <c r="AM18" s="498"/>
      <c r="AN18" s="499"/>
      <c r="AO18" s="499"/>
      <c r="AP18" s="499"/>
      <c r="AQ18" s="499"/>
      <c r="AR18" s="499"/>
      <c r="AS18" s="499"/>
      <c r="AT18" s="500"/>
      <c r="AU18" s="501"/>
      <c r="AV18" s="502"/>
      <c r="AW18" s="502"/>
      <c r="AX18" s="502"/>
      <c r="AY18" s="503" t="s">
        <v>153</v>
      </c>
      <c r="AZ18" s="504"/>
      <c r="BA18" s="504"/>
      <c r="BB18" s="504"/>
      <c r="BC18" s="504"/>
      <c r="BD18" s="504"/>
      <c r="BE18" s="504"/>
      <c r="BF18" s="504"/>
      <c r="BG18" s="504"/>
      <c r="BH18" s="504"/>
      <c r="BI18" s="504"/>
      <c r="BJ18" s="504"/>
      <c r="BK18" s="504"/>
      <c r="BL18" s="504"/>
      <c r="BM18" s="505"/>
      <c r="BN18" s="469">
        <v>25917995</v>
      </c>
      <c r="BO18" s="470"/>
      <c r="BP18" s="470"/>
      <c r="BQ18" s="470"/>
      <c r="BR18" s="470"/>
      <c r="BS18" s="470"/>
      <c r="BT18" s="470"/>
      <c r="BU18" s="471"/>
      <c r="BV18" s="469">
        <v>24316666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154</v>
      </c>
      <c r="C19" s="512"/>
      <c r="D19" s="512"/>
      <c r="E19" s="584"/>
      <c r="F19" s="584"/>
      <c r="G19" s="584"/>
      <c r="H19" s="584"/>
      <c r="I19" s="584"/>
      <c r="J19" s="584"/>
      <c r="K19" s="584"/>
      <c r="L19" s="592">
        <v>1946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155</v>
      </c>
      <c r="AZ19" s="504"/>
      <c r="BA19" s="504"/>
      <c r="BB19" s="504"/>
      <c r="BC19" s="504"/>
      <c r="BD19" s="504"/>
      <c r="BE19" s="504"/>
      <c r="BF19" s="504"/>
      <c r="BG19" s="504"/>
      <c r="BH19" s="504"/>
      <c r="BI19" s="504"/>
      <c r="BJ19" s="504"/>
      <c r="BK19" s="504"/>
      <c r="BL19" s="504"/>
      <c r="BM19" s="505"/>
      <c r="BN19" s="469">
        <v>41146626</v>
      </c>
      <c r="BO19" s="470"/>
      <c r="BP19" s="470"/>
      <c r="BQ19" s="470"/>
      <c r="BR19" s="470"/>
      <c r="BS19" s="470"/>
      <c r="BT19" s="470"/>
      <c r="BU19" s="471"/>
      <c r="BV19" s="469">
        <v>36383928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156</v>
      </c>
      <c r="C20" s="512"/>
      <c r="D20" s="512"/>
      <c r="E20" s="584"/>
      <c r="F20" s="584"/>
      <c r="G20" s="584"/>
      <c r="H20" s="584"/>
      <c r="I20" s="584"/>
      <c r="J20" s="584"/>
      <c r="K20" s="584"/>
      <c r="L20" s="592">
        <v>53243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158</v>
      </c>
      <c r="C22" s="607"/>
      <c r="D22" s="608"/>
      <c r="E22" s="481" t="s">
        <v>1</v>
      </c>
      <c r="F22" s="486"/>
      <c r="G22" s="486"/>
      <c r="H22" s="486"/>
      <c r="I22" s="486"/>
      <c r="J22" s="486"/>
      <c r="K22" s="476"/>
      <c r="L22" s="481" t="s">
        <v>159</v>
      </c>
      <c r="M22" s="486"/>
      <c r="N22" s="486"/>
      <c r="O22" s="486"/>
      <c r="P22" s="476"/>
      <c r="Q22" s="615" t="s">
        <v>160</v>
      </c>
      <c r="R22" s="616"/>
      <c r="S22" s="616"/>
      <c r="T22" s="616"/>
      <c r="U22" s="616"/>
      <c r="V22" s="617"/>
      <c r="W22" s="621" t="s">
        <v>161</v>
      </c>
      <c r="X22" s="607"/>
      <c r="Y22" s="608"/>
      <c r="Z22" s="481" t="s">
        <v>1</v>
      </c>
      <c r="AA22" s="486"/>
      <c r="AB22" s="486"/>
      <c r="AC22" s="486"/>
      <c r="AD22" s="486"/>
      <c r="AE22" s="486"/>
      <c r="AF22" s="486"/>
      <c r="AG22" s="476"/>
      <c r="AH22" s="634" t="s">
        <v>162</v>
      </c>
      <c r="AI22" s="486"/>
      <c r="AJ22" s="486"/>
      <c r="AK22" s="486"/>
      <c r="AL22" s="476"/>
      <c r="AM22" s="634" t="s">
        <v>163</v>
      </c>
      <c r="AN22" s="635"/>
      <c r="AO22" s="635"/>
      <c r="AP22" s="635"/>
      <c r="AQ22" s="635"/>
      <c r="AR22" s="636"/>
      <c r="AS22" s="615" t="s">
        <v>160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164</v>
      </c>
      <c r="AZ23" s="430"/>
      <c r="BA23" s="430"/>
      <c r="BB23" s="430"/>
      <c r="BC23" s="430"/>
      <c r="BD23" s="430"/>
      <c r="BE23" s="430"/>
      <c r="BF23" s="430"/>
      <c r="BG23" s="430"/>
      <c r="BH23" s="430"/>
      <c r="BI23" s="430"/>
      <c r="BJ23" s="430"/>
      <c r="BK23" s="430"/>
      <c r="BL23" s="430"/>
      <c r="BM23" s="431"/>
      <c r="BN23" s="469">
        <v>51840258</v>
      </c>
      <c r="BO23" s="470"/>
      <c r="BP23" s="470"/>
      <c r="BQ23" s="470"/>
      <c r="BR23" s="470"/>
      <c r="BS23" s="470"/>
      <c r="BT23" s="470"/>
      <c r="BU23" s="471"/>
      <c r="BV23" s="469">
        <v>49449408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165</v>
      </c>
      <c r="F24" s="499"/>
      <c r="G24" s="499"/>
      <c r="H24" s="499"/>
      <c r="I24" s="499"/>
      <c r="J24" s="499"/>
      <c r="K24" s="500"/>
      <c r="L24" s="520">
        <v>1</v>
      </c>
      <c r="M24" s="521"/>
      <c r="N24" s="521"/>
      <c r="O24" s="521"/>
      <c r="P24" s="563"/>
      <c r="Q24" s="520">
        <v>8840</v>
      </c>
      <c r="R24" s="521"/>
      <c r="S24" s="521"/>
      <c r="T24" s="521"/>
      <c r="U24" s="521"/>
      <c r="V24" s="563"/>
      <c r="W24" s="622"/>
      <c r="X24" s="610"/>
      <c r="Y24" s="611"/>
      <c r="Z24" s="519" t="s">
        <v>166</v>
      </c>
      <c r="AA24" s="499"/>
      <c r="AB24" s="499"/>
      <c r="AC24" s="499"/>
      <c r="AD24" s="499"/>
      <c r="AE24" s="499"/>
      <c r="AF24" s="499"/>
      <c r="AG24" s="500"/>
      <c r="AH24" s="520">
        <v>716</v>
      </c>
      <c r="AI24" s="521"/>
      <c r="AJ24" s="521"/>
      <c r="AK24" s="521"/>
      <c r="AL24" s="563"/>
      <c r="AM24" s="520">
        <v>2242512</v>
      </c>
      <c r="AN24" s="521"/>
      <c r="AO24" s="521"/>
      <c r="AP24" s="521"/>
      <c r="AQ24" s="521"/>
      <c r="AR24" s="563"/>
      <c r="AS24" s="520">
        <v>3132</v>
      </c>
      <c r="AT24" s="521"/>
      <c r="AU24" s="521"/>
      <c r="AV24" s="521"/>
      <c r="AW24" s="521"/>
      <c r="AX24" s="522"/>
      <c r="AY24" s="642" t="s">
        <v>167</v>
      </c>
      <c r="AZ24" s="643"/>
      <c r="BA24" s="643"/>
      <c r="BB24" s="643"/>
      <c r="BC24" s="643"/>
      <c r="BD24" s="643"/>
      <c r="BE24" s="643"/>
      <c r="BF24" s="643"/>
      <c r="BG24" s="643"/>
      <c r="BH24" s="643"/>
      <c r="BI24" s="643"/>
      <c r="BJ24" s="643"/>
      <c r="BK24" s="643"/>
      <c r="BL24" s="643"/>
      <c r="BM24" s="644"/>
      <c r="BN24" s="469">
        <v>47006452</v>
      </c>
      <c r="BO24" s="470"/>
      <c r="BP24" s="470"/>
      <c r="BQ24" s="470"/>
      <c r="BR24" s="470"/>
      <c r="BS24" s="470"/>
      <c r="BT24" s="470"/>
      <c r="BU24" s="471"/>
      <c r="BV24" s="469">
        <v>44227087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168</v>
      </c>
      <c r="F25" s="499"/>
      <c r="G25" s="499"/>
      <c r="H25" s="499"/>
      <c r="I25" s="499"/>
      <c r="J25" s="499"/>
      <c r="K25" s="500"/>
      <c r="L25" s="520">
        <v>2</v>
      </c>
      <c r="M25" s="521"/>
      <c r="N25" s="521"/>
      <c r="O25" s="521"/>
      <c r="P25" s="563"/>
      <c r="Q25" s="520">
        <v>7080</v>
      </c>
      <c r="R25" s="521"/>
      <c r="S25" s="521"/>
      <c r="T25" s="521"/>
      <c r="U25" s="521"/>
      <c r="V25" s="563"/>
      <c r="W25" s="622"/>
      <c r="X25" s="610"/>
      <c r="Y25" s="611"/>
      <c r="Z25" s="519" t="s">
        <v>169</v>
      </c>
      <c r="AA25" s="499"/>
      <c r="AB25" s="499"/>
      <c r="AC25" s="499"/>
      <c r="AD25" s="499"/>
      <c r="AE25" s="499"/>
      <c r="AF25" s="499"/>
      <c r="AG25" s="500"/>
      <c r="AH25" s="520" t="s">
        <v>134</v>
      </c>
      <c r="AI25" s="521"/>
      <c r="AJ25" s="521"/>
      <c r="AK25" s="521"/>
      <c r="AL25" s="563"/>
      <c r="AM25" s="520" t="s">
        <v>134</v>
      </c>
      <c r="AN25" s="521"/>
      <c r="AO25" s="521"/>
      <c r="AP25" s="521"/>
      <c r="AQ25" s="521"/>
      <c r="AR25" s="563"/>
      <c r="AS25" s="520" t="s">
        <v>134</v>
      </c>
      <c r="AT25" s="521"/>
      <c r="AU25" s="521"/>
      <c r="AV25" s="521"/>
      <c r="AW25" s="521"/>
      <c r="AX25" s="522"/>
      <c r="AY25" s="429" t="s">
        <v>170</v>
      </c>
      <c r="AZ25" s="430"/>
      <c r="BA25" s="430"/>
      <c r="BB25" s="430"/>
      <c r="BC25" s="430"/>
      <c r="BD25" s="430"/>
      <c r="BE25" s="430"/>
      <c r="BF25" s="430"/>
      <c r="BG25" s="430"/>
      <c r="BH25" s="430"/>
      <c r="BI25" s="430"/>
      <c r="BJ25" s="430"/>
      <c r="BK25" s="430"/>
      <c r="BL25" s="430"/>
      <c r="BM25" s="431"/>
      <c r="BN25" s="432">
        <v>8135129</v>
      </c>
      <c r="BO25" s="433"/>
      <c r="BP25" s="433"/>
      <c r="BQ25" s="433"/>
      <c r="BR25" s="433"/>
      <c r="BS25" s="433"/>
      <c r="BT25" s="433"/>
      <c r="BU25" s="434"/>
      <c r="BV25" s="432">
        <v>15770486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171</v>
      </c>
      <c r="F26" s="499"/>
      <c r="G26" s="499"/>
      <c r="H26" s="499"/>
      <c r="I26" s="499"/>
      <c r="J26" s="499"/>
      <c r="K26" s="500"/>
      <c r="L26" s="520">
        <v>1</v>
      </c>
      <c r="M26" s="521"/>
      <c r="N26" s="521"/>
      <c r="O26" s="521"/>
      <c r="P26" s="563"/>
      <c r="Q26" s="520">
        <v>6530</v>
      </c>
      <c r="R26" s="521"/>
      <c r="S26" s="521"/>
      <c r="T26" s="521"/>
      <c r="U26" s="521"/>
      <c r="V26" s="563"/>
      <c r="W26" s="622"/>
      <c r="X26" s="610"/>
      <c r="Y26" s="611"/>
      <c r="Z26" s="519" t="s">
        <v>172</v>
      </c>
      <c r="AA26" s="632"/>
      <c r="AB26" s="632"/>
      <c r="AC26" s="632"/>
      <c r="AD26" s="632"/>
      <c r="AE26" s="632"/>
      <c r="AF26" s="632"/>
      <c r="AG26" s="633"/>
      <c r="AH26" s="520">
        <v>34</v>
      </c>
      <c r="AI26" s="521"/>
      <c r="AJ26" s="521"/>
      <c r="AK26" s="521"/>
      <c r="AL26" s="563"/>
      <c r="AM26" s="520">
        <v>114750</v>
      </c>
      <c r="AN26" s="521"/>
      <c r="AO26" s="521"/>
      <c r="AP26" s="521"/>
      <c r="AQ26" s="521"/>
      <c r="AR26" s="563"/>
      <c r="AS26" s="520">
        <v>3375</v>
      </c>
      <c r="AT26" s="521"/>
      <c r="AU26" s="521"/>
      <c r="AV26" s="521"/>
      <c r="AW26" s="521"/>
      <c r="AX26" s="522"/>
      <c r="AY26" s="472" t="s">
        <v>173</v>
      </c>
      <c r="AZ26" s="473"/>
      <c r="BA26" s="473"/>
      <c r="BB26" s="473"/>
      <c r="BC26" s="473"/>
      <c r="BD26" s="473"/>
      <c r="BE26" s="473"/>
      <c r="BF26" s="473"/>
      <c r="BG26" s="473"/>
      <c r="BH26" s="473"/>
      <c r="BI26" s="473"/>
      <c r="BJ26" s="473"/>
      <c r="BK26" s="473"/>
      <c r="BL26" s="473"/>
      <c r="BM26" s="474"/>
      <c r="BN26" s="469" t="s">
        <v>134</v>
      </c>
      <c r="BO26" s="470"/>
      <c r="BP26" s="470"/>
      <c r="BQ26" s="470"/>
      <c r="BR26" s="470"/>
      <c r="BS26" s="470"/>
      <c r="BT26" s="470"/>
      <c r="BU26" s="471"/>
      <c r="BV26" s="469" t="s">
        <v>134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174</v>
      </c>
      <c r="F27" s="499"/>
      <c r="G27" s="499"/>
      <c r="H27" s="499"/>
      <c r="I27" s="499"/>
      <c r="J27" s="499"/>
      <c r="K27" s="500"/>
      <c r="L27" s="520">
        <v>1</v>
      </c>
      <c r="M27" s="521"/>
      <c r="N27" s="521"/>
      <c r="O27" s="521"/>
      <c r="P27" s="563"/>
      <c r="Q27" s="520">
        <v>4900</v>
      </c>
      <c r="R27" s="521"/>
      <c r="S27" s="521"/>
      <c r="T27" s="521"/>
      <c r="U27" s="521"/>
      <c r="V27" s="563"/>
      <c r="W27" s="622"/>
      <c r="X27" s="610"/>
      <c r="Y27" s="611"/>
      <c r="Z27" s="519" t="s">
        <v>175</v>
      </c>
      <c r="AA27" s="499"/>
      <c r="AB27" s="499"/>
      <c r="AC27" s="499"/>
      <c r="AD27" s="499"/>
      <c r="AE27" s="499"/>
      <c r="AF27" s="499"/>
      <c r="AG27" s="500"/>
      <c r="AH27" s="520">
        <v>41</v>
      </c>
      <c r="AI27" s="521"/>
      <c r="AJ27" s="521"/>
      <c r="AK27" s="521"/>
      <c r="AL27" s="563"/>
      <c r="AM27" s="520">
        <v>133973</v>
      </c>
      <c r="AN27" s="521"/>
      <c r="AO27" s="521"/>
      <c r="AP27" s="521"/>
      <c r="AQ27" s="521"/>
      <c r="AR27" s="563"/>
      <c r="AS27" s="520">
        <v>3268</v>
      </c>
      <c r="AT27" s="521"/>
      <c r="AU27" s="521"/>
      <c r="AV27" s="521"/>
      <c r="AW27" s="521"/>
      <c r="AX27" s="522"/>
      <c r="AY27" s="564" t="s">
        <v>176</v>
      </c>
      <c r="AZ27" s="565"/>
      <c r="BA27" s="565"/>
      <c r="BB27" s="565"/>
      <c r="BC27" s="565"/>
      <c r="BD27" s="565"/>
      <c r="BE27" s="565"/>
      <c r="BF27" s="565"/>
      <c r="BG27" s="565"/>
      <c r="BH27" s="565"/>
      <c r="BI27" s="565"/>
      <c r="BJ27" s="565"/>
      <c r="BK27" s="565"/>
      <c r="BL27" s="565"/>
      <c r="BM27" s="566"/>
      <c r="BN27" s="645">
        <v>2068843</v>
      </c>
      <c r="BO27" s="646"/>
      <c r="BP27" s="646"/>
      <c r="BQ27" s="646"/>
      <c r="BR27" s="646"/>
      <c r="BS27" s="646"/>
      <c r="BT27" s="646"/>
      <c r="BU27" s="647"/>
      <c r="BV27" s="645">
        <v>2065513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177</v>
      </c>
      <c r="F28" s="499"/>
      <c r="G28" s="499"/>
      <c r="H28" s="499"/>
      <c r="I28" s="499"/>
      <c r="J28" s="499"/>
      <c r="K28" s="500"/>
      <c r="L28" s="520">
        <v>1</v>
      </c>
      <c r="M28" s="521"/>
      <c r="N28" s="521"/>
      <c r="O28" s="521"/>
      <c r="P28" s="563"/>
      <c r="Q28" s="520">
        <v>4263</v>
      </c>
      <c r="R28" s="521"/>
      <c r="S28" s="521"/>
      <c r="T28" s="521"/>
      <c r="U28" s="521"/>
      <c r="V28" s="563"/>
      <c r="W28" s="622"/>
      <c r="X28" s="610"/>
      <c r="Y28" s="611"/>
      <c r="Z28" s="519" t="s">
        <v>178</v>
      </c>
      <c r="AA28" s="499"/>
      <c r="AB28" s="499"/>
      <c r="AC28" s="499"/>
      <c r="AD28" s="499"/>
      <c r="AE28" s="499"/>
      <c r="AF28" s="499"/>
      <c r="AG28" s="500"/>
      <c r="AH28" s="520" t="s">
        <v>134</v>
      </c>
      <c r="AI28" s="521"/>
      <c r="AJ28" s="521"/>
      <c r="AK28" s="521"/>
      <c r="AL28" s="563"/>
      <c r="AM28" s="520" t="s">
        <v>126</v>
      </c>
      <c r="AN28" s="521"/>
      <c r="AO28" s="521"/>
      <c r="AP28" s="521"/>
      <c r="AQ28" s="521"/>
      <c r="AR28" s="563"/>
      <c r="AS28" s="520" t="s">
        <v>134</v>
      </c>
      <c r="AT28" s="521"/>
      <c r="AU28" s="521"/>
      <c r="AV28" s="521"/>
      <c r="AW28" s="521"/>
      <c r="AX28" s="522"/>
      <c r="AY28" s="648" t="s">
        <v>179</v>
      </c>
      <c r="AZ28" s="649"/>
      <c r="BA28" s="649"/>
      <c r="BB28" s="650"/>
      <c r="BC28" s="429" t="s">
        <v>48</v>
      </c>
      <c r="BD28" s="430"/>
      <c r="BE28" s="430"/>
      <c r="BF28" s="430"/>
      <c r="BG28" s="430"/>
      <c r="BH28" s="430"/>
      <c r="BI28" s="430"/>
      <c r="BJ28" s="430"/>
      <c r="BK28" s="430"/>
      <c r="BL28" s="430"/>
      <c r="BM28" s="431"/>
      <c r="BN28" s="432">
        <v>5189949</v>
      </c>
      <c r="BO28" s="433"/>
      <c r="BP28" s="433"/>
      <c r="BQ28" s="433"/>
      <c r="BR28" s="433"/>
      <c r="BS28" s="433"/>
      <c r="BT28" s="433"/>
      <c r="BU28" s="434"/>
      <c r="BV28" s="432">
        <v>5185370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180</v>
      </c>
      <c r="F29" s="499"/>
      <c r="G29" s="499"/>
      <c r="H29" s="499"/>
      <c r="I29" s="499"/>
      <c r="J29" s="499"/>
      <c r="K29" s="500"/>
      <c r="L29" s="520">
        <v>19</v>
      </c>
      <c r="M29" s="521"/>
      <c r="N29" s="521"/>
      <c r="O29" s="521"/>
      <c r="P29" s="563"/>
      <c r="Q29" s="520">
        <v>4018</v>
      </c>
      <c r="R29" s="521"/>
      <c r="S29" s="521"/>
      <c r="T29" s="521"/>
      <c r="U29" s="521"/>
      <c r="V29" s="563"/>
      <c r="W29" s="623"/>
      <c r="X29" s="624"/>
      <c r="Y29" s="625"/>
      <c r="Z29" s="519" t="s">
        <v>181</v>
      </c>
      <c r="AA29" s="499"/>
      <c r="AB29" s="499"/>
      <c r="AC29" s="499"/>
      <c r="AD29" s="499"/>
      <c r="AE29" s="499"/>
      <c r="AF29" s="499"/>
      <c r="AG29" s="500"/>
      <c r="AH29" s="520">
        <v>757</v>
      </c>
      <c r="AI29" s="521"/>
      <c r="AJ29" s="521"/>
      <c r="AK29" s="521"/>
      <c r="AL29" s="563"/>
      <c r="AM29" s="520">
        <v>2376485</v>
      </c>
      <c r="AN29" s="521"/>
      <c r="AO29" s="521"/>
      <c r="AP29" s="521"/>
      <c r="AQ29" s="521"/>
      <c r="AR29" s="563"/>
      <c r="AS29" s="520">
        <v>3139</v>
      </c>
      <c r="AT29" s="521"/>
      <c r="AU29" s="521"/>
      <c r="AV29" s="521"/>
      <c r="AW29" s="521"/>
      <c r="AX29" s="522"/>
      <c r="AY29" s="651"/>
      <c r="AZ29" s="652"/>
      <c r="BA29" s="652"/>
      <c r="BB29" s="653"/>
      <c r="BC29" s="503" t="s">
        <v>182</v>
      </c>
      <c r="BD29" s="504"/>
      <c r="BE29" s="504"/>
      <c r="BF29" s="504"/>
      <c r="BG29" s="504"/>
      <c r="BH29" s="504"/>
      <c r="BI29" s="504"/>
      <c r="BJ29" s="504"/>
      <c r="BK29" s="504"/>
      <c r="BL29" s="504"/>
      <c r="BM29" s="505"/>
      <c r="BN29" s="469">
        <v>3134671</v>
      </c>
      <c r="BO29" s="470"/>
      <c r="BP29" s="470"/>
      <c r="BQ29" s="470"/>
      <c r="BR29" s="470"/>
      <c r="BS29" s="470"/>
      <c r="BT29" s="470"/>
      <c r="BU29" s="471"/>
      <c r="BV29" s="469">
        <v>2294140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183</v>
      </c>
      <c r="X30" s="630"/>
      <c r="Y30" s="630"/>
      <c r="Z30" s="630"/>
      <c r="AA30" s="630"/>
      <c r="AB30" s="630"/>
      <c r="AC30" s="630"/>
      <c r="AD30" s="630"/>
      <c r="AE30" s="630"/>
      <c r="AF30" s="630"/>
      <c r="AG30" s="631"/>
      <c r="AH30" s="588">
        <v>100.4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7427756</v>
      </c>
      <c r="BO30" s="646"/>
      <c r="BP30" s="646"/>
      <c r="BQ30" s="646"/>
      <c r="BR30" s="646"/>
      <c r="BS30" s="646"/>
      <c r="BT30" s="646"/>
      <c r="BU30" s="647"/>
      <c r="BV30" s="645">
        <v>9083215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184</v>
      </c>
      <c r="D32" s="214"/>
      <c r="E32" s="214"/>
      <c r="F32" s="211"/>
      <c r="G32" s="211"/>
      <c r="H32" s="211"/>
      <c r="I32" s="211"/>
      <c r="J32" s="211"/>
      <c r="K32" s="211"/>
      <c r="L32" s="211"/>
      <c r="M32" s="211"/>
      <c r="N32" s="211"/>
      <c r="O32" s="211"/>
      <c r="P32" s="211"/>
      <c r="Q32" s="211"/>
      <c r="R32" s="211"/>
      <c r="S32" s="211"/>
      <c r="T32" s="211"/>
      <c r="U32" s="211" t="s">
        <v>185</v>
      </c>
      <c r="V32" s="211"/>
      <c r="W32" s="211"/>
      <c r="X32" s="211"/>
      <c r="Y32" s="211"/>
      <c r="Z32" s="211"/>
      <c r="AA32" s="211"/>
      <c r="AB32" s="211"/>
      <c r="AC32" s="211"/>
      <c r="AD32" s="211"/>
      <c r="AE32" s="211"/>
      <c r="AF32" s="211"/>
      <c r="AG32" s="211"/>
      <c r="AH32" s="211"/>
      <c r="AI32" s="211"/>
      <c r="AJ32" s="211"/>
      <c r="AK32" s="211"/>
      <c r="AL32" s="211"/>
      <c r="AM32" s="215" t="s">
        <v>186</v>
      </c>
      <c r="AN32" s="211"/>
      <c r="AO32" s="211"/>
      <c r="AP32" s="211"/>
      <c r="AQ32" s="211"/>
      <c r="AR32" s="211"/>
      <c r="AS32" s="215"/>
      <c r="AT32" s="215"/>
      <c r="AU32" s="215"/>
      <c r="AV32" s="215"/>
      <c r="AW32" s="215"/>
      <c r="AX32" s="215"/>
      <c r="AY32" s="215"/>
      <c r="AZ32" s="215"/>
      <c r="BA32" s="215"/>
      <c r="BB32" s="211"/>
      <c r="BC32" s="215"/>
      <c r="BD32" s="211"/>
      <c r="BE32" s="215" t="s">
        <v>187</v>
      </c>
      <c r="BF32" s="211"/>
      <c r="BG32" s="211"/>
      <c r="BH32" s="211"/>
      <c r="BI32" s="211"/>
      <c r="BJ32" s="215"/>
      <c r="BK32" s="215"/>
      <c r="BL32" s="215"/>
      <c r="BM32" s="215"/>
      <c r="BN32" s="215"/>
      <c r="BO32" s="215"/>
      <c r="BP32" s="215"/>
      <c r="BQ32" s="215"/>
      <c r="BR32" s="211"/>
      <c r="BS32" s="211"/>
      <c r="BT32" s="211"/>
      <c r="BU32" s="211"/>
      <c r="BV32" s="211"/>
      <c r="BW32" s="211" t="s">
        <v>188</v>
      </c>
      <c r="BX32" s="211"/>
      <c r="BY32" s="211"/>
      <c r="BZ32" s="211"/>
      <c r="CA32" s="211"/>
      <c r="CB32" s="215"/>
      <c r="CC32" s="215"/>
      <c r="CD32" s="215"/>
      <c r="CE32" s="215"/>
      <c r="CF32" s="215"/>
      <c r="CG32" s="215"/>
      <c r="CH32" s="215"/>
      <c r="CI32" s="215"/>
      <c r="CJ32" s="215"/>
      <c r="CK32" s="215"/>
      <c r="CL32" s="215"/>
      <c r="CM32" s="215"/>
      <c r="CN32" s="215"/>
      <c r="CO32" s="215" t="s">
        <v>189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190</v>
      </c>
      <c r="D33" s="493"/>
      <c r="E33" s="458" t="s">
        <v>191</v>
      </c>
      <c r="F33" s="458"/>
      <c r="G33" s="458"/>
      <c r="H33" s="458"/>
      <c r="I33" s="458"/>
      <c r="J33" s="458"/>
      <c r="K33" s="458"/>
      <c r="L33" s="458"/>
      <c r="M33" s="458"/>
      <c r="N33" s="458"/>
      <c r="O33" s="458"/>
      <c r="P33" s="458"/>
      <c r="Q33" s="458"/>
      <c r="R33" s="458"/>
      <c r="S33" s="458"/>
      <c r="T33" s="216"/>
      <c r="U33" s="493" t="s">
        <v>192</v>
      </c>
      <c r="V33" s="493"/>
      <c r="W33" s="458" t="s">
        <v>193</v>
      </c>
      <c r="X33" s="458"/>
      <c r="Y33" s="458"/>
      <c r="Z33" s="458"/>
      <c r="AA33" s="458"/>
      <c r="AB33" s="458"/>
      <c r="AC33" s="458"/>
      <c r="AD33" s="458"/>
      <c r="AE33" s="458"/>
      <c r="AF33" s="458"/>
      <c r="AG33" s="458"/>
      <c r="AH33" s="458"/>
      <c r="AI33" s="458"/>
      <c r="AJ33" s="458"/>
      <c r="AK33" s="458"/>
      <c r="AL33" s="216"/>
      <c r="AM33" s="493" t="s">
        <v>192</v>
      </c>
      <c r="AN33" s="493"/>
      <c r="AO33" s="458" t="s">
        <v>193</v>
      </c>
      <c r="AP33" s="458"/>
      <c r="AQ33" s="458"/>
      <c r="AR33" s="458"/>
      <c r="AS33" s="458"/>
      <c r="AT33" s="458"/>
      <c r="AU33" s="458"/>
      <c r="AV33" s="458"/>
      <c r="AW33" s="458"/>
      <c r="AX33" s="458"/>
      <c r="AY33" s="458"/>
      <c r="AZ33" s="458"/>
      <c r="BA33" s="458"/>
      <c r="BB33" s="458"/>
      <c r="BC33" s="458"/>
      <c r="BD33" s="217"/>
      <c r="BE33" s="458" t="s">
        <v>194</v>
      </c>
      <c r="BF33" s="458"/>
      <c r="BG33" s="458" t="s">
        <v>195</v>
      </c>
      <c r="BH33" s="458"/>
      <c r="BI33" s="458"/>
      <c r="BJ33" s="458"/>
      <c r="BK33" s="458"/>
      <c r="BL33" s="458"/>
      <c r="BM33" s="458"/>
      <c r="BN33" s="458"/>
      <c r="BO33" s="458"/>
      <c r="BP33" s="458"/>
      <c r="BQ33" s="458"/>
      <c r="BR33" s="458"/>
      <c r="BS33" s="458"/>
      <c r="BT33" s="458"/>
      <c r="BU33" s="458"/>
      <c r="BV33" s="217"/>
      <c r="BW33" s="493" t="s">
        <v>194</v>
      </c>
      <c r="BX33" s="493"/>
      <c r="BY33" s="458" t="s">
        <v>196</v>
      </c>
      <c r="BZ33" s="458"/>
      <c r="CA33" s="458"/>
      <c r="CB33" s="458"/>
      <c r="CC33" s="458"/>
      <c r="CD33" s="458"/>
      <c r="CE33" s="458"/>
      <c r="CF33" s="458"/>
      <c r="CG33" s="458"/>
      <c r="CH33" s="458"/>
      <c r="CI33" s="458"/>
      <c r="CJ33" s="458"/>
      <c r="CK33" s="458"/>
      <c r="CL33" s="458"/>
      <c r="CM33" s="458"/>
      <c r="CN33" s="216"/>
      <c r="CO33" s="493" t="s">
        <v>192</v>
      </c>
      <c r="CP33" s="493"/>
      <c r="CQ33" s="458" t="s">
        <v>197</v>
      </c>
      <c r="CR33" s="458"/>
      <c r="CS33" s="458"/>
      <c r="CT33" s="458"/>
      <c r="CU33" s="458"/>
      <c r="CV33" s="458"/>
      <c r="CW33" s="458"/>
      <c r="CX33" s="458"/>
      <c r="CY33" s="458"/>
      <c r="CZ33" s="458"/>
      <c r="DA33" s="458"/>
      <c r="DB33" s="458"/>
      <c r="DC33" s="458"/>
      <c r="DD33" s="458"/>
      <c r="DE33" s="458"/>
      <c r="DF33" s="216"/>
      <c r="DG33" s="657" t="s">
        <v>198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12</v>
      </c>
      <c r="BF34" s="658"/>
      <c r="BG34" s="659" t="str">
        <f>IF('各会計、関係団体の財政状況及び健全化判断比率'!B35="","",'各会計、関係団体の財政状況及び健全化判断比率'!B35)</f>
        <v>温泉事業特別会計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駿遠学園管理組合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焼津市振興公社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し尿処理事業特別会計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駐車場事業特別会計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IF('各会計、関係団体の財政状況及び健全化判断比率'!B33="","",'各会計、関係団体の財政状況及び健全化判断比率'!B33)</f>
        <v>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志太広域事務組合（一般会計）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焼津水産振興センター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土地取得事業特別会計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f t="shared" si="0"/>
        <v>11</v>
      </c>
      <c r="AN36" s="658"/>
      <c r="AO36" s="659" t="str">
        <f>IF('各会計、関係団体の財政状況及び健全化判断比率'!B34="","",'各会計、関係団体の財政状況及び健全化判断比率'!B34)</f>
        <v>公共下水道事業会計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志太広域事務組合（看護会計）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焼津市土地開発公社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港湾事業特別会計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後期高齢者医療事業特別会計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静岡県後期高齢者医療広域連合（普通会計）</v>
      </c>
      <c r="BZ37" s="659"/>
      <c r="CA37" s="659"/>
      <c r="CB37" s="659"/>
      <c r="CC37" s="659"/>
      <c r="CD37" s="659"/>
      <c r="CE37" s="659"/>
      <c r="CF37" s="659"/>
      <c r="CG37" s="659"/>
      <c r="CH37" s="659"/>
      <c r="CI37" s="659"/>
      <c r="CJ37" s="659"/>
      <c r="CK37" s="659"/>
      <c r="CL37" s="659"/>
      <c r="CM37" s="659"/>
      <c r="CN37" s="214"/>
      <c r="CO37" s="658">
        <f t="shared" si="3"/>
        <v>23</v>
      </c>
      <c r="CP37" s="658"/>
      <c r="CQ37" s="659" t="str">
        <f>IF('各会計、関係団体の財政状況及び健全化判断比率'!BS10="","",'各会計、関係団体の財政状況及び健全化判断比率'!BS10)</f>
        <v>焼津市勤労者福祉サービスセンター</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静岡県後期高齢者医療広域連合（事業会計）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静岡地方税滞納整理機構</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静岡県大井川広域水道企業団</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gP8fqQOWPorqFz2yGH0wlW/YIao40+4PL6qJkqRFIwS8Dy4YxqaTiHTiCiSXb2eTMcS/c/eh+tIZA0R93pafLw==" saltValue="808BC8Yqgv5adf7cI3J5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0" t="s">
        <v>555</v>
      </c>
      <c r="D34" s="1250"/>
      <c r="E34" s="1251"/>
      <c r="F34" s="32">
        <v>13.76</v>
      </c>
      <c r="G34" s="33">
        <v>11.63</v>
      </c>
      <c r="H34" s="33">
        <v>11.63</v>
      </c>
      <c r="I34" s="33">
        <v>10.220000000000001</v>
      </c>
      <c r="J34" s="34">
        <v>8.49</v>
      </c>
      <c r="K34" s="22"/>
      <c r="L34" s="22"/>
      <c r="M34" s="22"/>
      <c r="N34" s="22"/>
      <c r="O34" s="22"/>
      <c r="P34" s="22"/>
    </row>
    <row r="35" spans="1:16" ht="39" customHeight="1" x14ac:dyDescent="0.15">
      <c r="A35" s="22"/>
      <c r="B35" s="35"/>
      <c r="C35" s="1244" t="s">
        <v>556</v>
      </c>
      <c r="D35" s="1245"/>
      <c r="E35" s="1246"/>
      <c r="F35" s="36">
        <v>8.5299999999999994</v>
      </c>
      <c r="G35" s="37">
        <v>6.74</v>
      </c>
      <c r="H35" s="37">
        <v>10.75</v>
      </c>
      <c r="I35" s="37">
        <v>9.7799999999999994</v>
      </c>
      <c r="J35" s="38">
        <v>8.26</v>
      </c>
      <c r="K35" s="22"/>
      <c r="L35" s="22"/>
      <c r="M35" s="22"/>
      <c r="N35" s="22"/>
      <c r="O35" s="22"/>
      <c r="P35" s="22"/>
    </row>
    <row r="36" spans="1:16" ht="39" customHeight="1" x14ac:dyDescent="0.15">
      <c r="A36" s="22"/>
      <c r="B36" s="35"/>
      <c r="C36" s="1244" t="s">
        <v>557</v>
      </c>
      <c r="D36" s="1245"/>
      <c r="E36" s="1246"/>
      <c r="F36" s="36">
        <v>8.73</v>
      </c>
      <c r="G36" s="37">
        <v>8.77</v>
      </c>
      <c r="H36" s="37">
        <v>8.58</v>
      </c>
      <c r="I36" s="37">
        <v>8.1300000000000008</v>
      </c>
      <c r="J36" s="38">
        <v>7.84</v>
      </c>
      <c r="K36" s="22"/>
      <c r="L36" s="22"/>
      <c r="M36" s="22"/>
      <c r="N36" s="22"/>
      <c r="O36" s="22"/>
      <c r="P36" s="22"/>
    </row>
    <row r="37" spans="1:16" ht="39" customHeight="1" x14ac:dyDescent="0.15">
      <c r="A37" s="22"/>
      <c r="B37" s="35"/>
      <c r="C37" s="1244" t="s">
        <v>558</v>
      </c>
      <c r="D37" s="1245"/>
      <c r="E37" s="1246"/>
      <c r="F37" s="36" t="s">
        <v>506</v>
      </c>
      <c r="G37" s="37" t="s">
        <v>506</v>
      </c>
      <c r="H37" s="37" t="s">
        <v>506</v>
      </c>
      <c r="I37" s="37">
        <v>0.86</v>
      </c>
      <c r="J37" s="38">
        <v>1.1200000000000001</v>
      </c>
      <c r="K37" s="22"/>
      <c r="L37" s="22"/>
      <c r="M37" s="22"/>
      <c r="N37" s="22"/>
      <c r="O37" s="22"/>
      <c r="P37" s="22"/>
    </row>
    <row r="38" spans="1:16" ht="39" customHeight="1" x14ac:dyDescent="0.15">
      <c r="A38" s="22"/>
      <c r="B38" s="35"/>
      <c r="C38" s="1244" t="s">
        <v>559</v>
      </c>
      <c r="D38" s="1245"/>
      <c r="E38" s="1246"/>
      <c r="F38" s="36">
        <v>2.7</v>
      </c>
      <c r="G38" s="37">
        <v>3</v>
      </c>
      <c r="H38" s="37">
        <v>1.39</v>
      </c>
      <c r="I38" s="37">
        <v>0.84</v>
      </c>
      <c r="J38" s="38">
        <v>1.04</v>
      </c>
      <c r="K38" s="22"/>
      <c r="L38" s="22"/>
      <c r="M38" s="22"/>
      <c r="N38" s="22"/>
      <c r="O38" s="22"/>
      <c r="P38" s="22"/>
    </row>
    <row r="39" spans="1:16" ht="39" customHeight="1" x14ac:dyDescent="0.15">
      <c r="A39" s="22"/>
      <c r="B39" s="35"/>
      <c r="C39" s="1244" t="s">
        <v>560</v>
      </c>
      <c r="D39" s="1245"/>
      <c r="E39" s="1246"/>
      <c r="F39" s="36">
        <v>2.6</v>
      </c>
      <c r="G39" s="37">
        <v>3.54</v>
      </c>
      <c r="H39" s="37">
        <v>0.5</v>
      </c>
      <c r="I39" s="37">
        <v>0.55000000000000004</v>
      </c>
      <c r="J39" s="38">
        <v>0.96</v>
      </c>
      <c r="K39" s="22"/>
      <c r="L39" s="22"/>
      <c r="M39" s="22"/>
      <c r="N39" s="22"/>
      <c r="O39" s="22"/>
      <c r="P39" s="22"/>
    </row>
    <row r="40" spans="1:16" ht="39" customHeight="1" x14ac:dyDescent="0.15">
      <c r="A40" s="22"/>
      <c r="B40" s="35"/>
      <c r="C40" s="1244" t="s">
        <v>561</v>
      </c>
      <c r="D40" s="1245"/>
      <c r="E40" s="1246"/>
      <c r="F40" s="36">
        <v>0.15</v>
      </c>
      <c r="G40" s="37">
        <v>0.16</v>
      </c>
      <c r="H40" s="37">
        <v>0.17</v>
      </c>
      <c r="I40" s="37">
        <v>0.18</v>
      </c>
      <c r="J40" s="38">
        <v>0.17</v>
      </c>
      <c r="K40" s="22"/>
      <c r="L40" s="22"/>
      <c r="M40" s="22"/>
      <c r="N40" s="22"/>
      <c r="O40" s="22"/>
      <c r="P40" s="22"/>
    </row>
    <row r="41" spans="1:16" ht="39" customHeight="1" x14ac:dyDescent="0.15">
      <c r="A41" s="22"/>
      <c r="B41" s="35"/>
      <c r="C41" s="1244" t="s">
        <v>562</v>
      </c>
      <c r="D41" s="1245"/>
      <c r="E41" s="1246"/>
      <c r="F41" s="36">
        <v>0.16</v>
      </c>
      <c r="G41" s="37">
        <v>0.09</v>
      </c>
      <c r="H41" s="37">
        <v>0.09</v>
      </c>
      <c r="I41" s="37">
        <v>0.15</v>
      </c>
      <c r="J41" s="38">
        <v>0.16</v>
      </c>
      <c r="K41" s="22"/>
      <c r="L41" s="22"/>
      <c r="M41" s="22"/>
      <c r="N41" s="22"/>
      <c r="O41" s="22"/>
      <c r="P41" s="22"/>
    </row>
    <row r="42" spans="1:16" ht="39" customHeight="1" x14ac:dyDescent="0.15">
      <c r="A42" s="22"/>
      <c r="B42" s="39"/>
      <c r="C42" s="1244" t="s">
        <v>563</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564</v>
      </c>
      <c r="D43" s="1248"/>
      <c r="E43" s="1249"/>
      <c r="F43" s="41">
        <v>0.14000000000000001</v>
      </c>
      <c r="G43" s="42">
        <v>0.19</v>
      </c>
      <c r="H43" s="42">
        <v>1.34</v>
      </c>
      <c r="I43" s="42">
        <v>0.08</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0mGd88q+rt6vBV8rsSvvLiDyyQA6UQvtKP4jfrswTHK8nfH5kB99+OcrPaTPqfW+S+E0YpY6aWjz4aZA/DDqw==" saltValue="aXPANl+XS9Z6Cw8YHaT9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4671</v>
      </c>
      <c r="L45" s="60">
        <v>4518</v>
      </c>
      <c r="M45" s="60">
        <v>4307</v>
      </c>
      <c r="N45" s="60">
        <v>4312</v>
      </c>
      <c r="O45" s="61">
        <v>4293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506</v>
      </c>
      <c r="L46" s="64" t="s">
        <v>506</v>
      </c>
      <c r="M46" s="64" t="s">
        <v>506</v>
      </c>
      <c r="N46" s="64" t="s">
        <v>506</v>
      </c>
      <c r="O46" s="65" t="s">
        <v>506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506</v>
      </c>
      <c r="L47" s="64" t="s">
        <v>506</v>
      </c>
      <c r="M47" s="64" t="s">
        <v>506</v>
      </c>
      <c r="N47" s="64" t="s">
        <v>506</v>
      </c>
      <c r="O47" s="65" t="s">
        <v>506</v>
      </c>
      <c r="P47" s="48"/>
      <c r="Q47" s="48"/>
      <c r="R47" s="48"/>
      <c r="S47" s="48"/>
      <c r="T47" s="48"/>
      <c r="U47" s="48"/>
    </row>
    <row r="48" spans="1:21" ht="30.75" customHeight="1" x14ac:dyDescent="0.15">
      <c r="A48" s="48"/>
      <c r="B48" s="1254"/>
      <c r="C48" s="1255"/>
      <c r="D48" s="62"/>
      <c r="E48" s="1260" t="s">
        <v>15</v>
      </c>
      <c r="F48" s="1260"/>
      <c r="G48" s="1260"/>
      <c r="H48" s="1260"/>
      <c r="I48" s="1260"/>
      <c r="J48" s="1261"/>
      <c r="K48" s="63">
        <v>1574</v>
      </c>
      <c r="L48" s="64">
        <v>1499</v>
      </c>
      <c r="M48" s="64">
        <v>1467</v>
      </c>
      <c r="N48" s="64">
        <v>1343</v>
      </c>
      <c r="O48" s="65">
        <v>1355</v>
      </c>
      <c r="P48" s="48"/>
      <c r="Q48" s="48"/>
      <c r="R48" s="48"/>
      <c r="S48" s="48"/>
      <c r="T48" s="48"/>
      <c r="U48" s="48"/>
    </row>
    <row r="49" spans="1:21" ht="30.75" customHeight="1" x14ac:dyDescent="0.15">
      <c r="A49" s="48"/>
      <c r="B49" s="1254"/>
      <c r="C49" s="1255"/>
      <c r="D49" s="62"/>
      <c r="E49" s="1260" t="s">
        <v>16</v>
      </c>
      <c r="F49" s="1260"/>
      <c r="G49" s="1260"/>
      <c r="H49" s="1260"/>
      <c r="I49" s="1260"/>
      <c r="J49" s="1261"/>
      <c r="K49" s="63">
        <v>69</v>
      </c>
      <c r="L49" s="64">
        <v>79</v>
      </c>
      <c r="M49" s="64">
        <v>101</v>
      </c>
      <c r="N49" s="64">
        <v>104</v>
      </c>
      <c r="O49" s="65">
        <v>104</v>
      </c>
      <c r="P49" s="48"/>
      <c r="Q49" s="48"/>
      <c r="R49" s="48"/>
      <c r="S49" s="48"/>
      <c r="T49" s="48"/>
      <c r="U49" s="48"/>
    </row>
    <row r="50" spans="1:21" ht="30.75" customHeight="1" x14ac:dyDescent="0.15">
      <c r="A50" s="48"/>
      <c r="B50" s="1254"/>
      <c r="C50" s="1255"/>
      <c r="D50" s="62"/>
      <c r="E50" s="1260" t="s">
        <v>17</v>
      </c>
      <c r="F50" s="1260"/>
      <c r="G50" s="1260"/>
      <c r="H50" s="1260"/>
      <c r="I50" s="1260"/>
      <c r="J50" s="1261"/>
      <c r="K50" s="63">
        <v>3</v>
      </c>
      <c r="L50" s="64">
        <v>3</v>
      </c>
      <c r="M50" s="64">
        <v>3</v>
      </c>
      <c r="N50" s="64">
        <v>3</v>
      </c>
      <c r="O50" s="65">
        <v>3</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506</v>
      </c>
      <c r="L51" s="64" t="s">
        <v>506</v>
      </c>
      <c r="M51" s="64" t="s">
        <v>506</v>
      </c>
      <c r="N51" s="64" t="s">
        <v>506</v>
      </c>
      <c r="O51" s="65" t="s">
        <v>506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4635</v>
      </c>
      <c r="L52" s="64">
        <v>4469</v>
      </c>
      <c r="M52" s="64">
        <v>4375</v>
      </c>
      <c r="N52" s="64">
        <v>4190</v>
      </c>
      <c r="O52" s="65">
        <v>4108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1682</v>
      </c>
      <c r="L53" s="69">
        <v>1630</v>
      </c>
      <c r="M53" s="69">
        <v>1503</v>
      </c>
      <c r="N53" s="69">
        <v>1572</v>
      </c>
      <c r="O53" s="70">
        <v>1647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571</v>
      </c>
      <c r="L57" s="84" t="s">
        <v>571</v>
      </c>
      <c r="M57" s="84" t="s">
        <v>571</v>
      </c>
      <c r="N57" s="84" t="s">
        <v>571</v>
      </c>
      <c r="O57" s="85" t="s">
        <v>571</v>
      </c>
    </row>
    <row r="58" spans="1:21" ht="31.5" customHeight="1" thickBot="1" x14ac:dyDescent="0.2">
      <c r="B58" s="1270"/>
      <c r="C58" s="1271"/>
      <c r="D58" s="1275" t="s">
        <v>27</v>
      </c>
      <c r="E58" s="1276"/>
      <c r="F58" s="1276"/>
      <c r="G58" s="1276"/>
      <c r="H58" s="1276"/>
      <c r="I58" s="1276"/>
      <c r="J58" s="1277"/>
      <c r="K58" s="86" t="s">
        <v>571</v>
      </c>
      <c r="L58" s="87" t="s">
        <v>571</v>
      </c>
      <c r="M58" s="87" t="s">
        <v>571</v>
      </c>
      <c r="N58" s="87" t="s">
        <v>571</v>
      </c>
      <c r="O58" s="88" t="s">
        <v>571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tccnihXWattgSCwkO2nafX0hfxrMJcd4e681E61XgXOcv1dxBSZwwaWV6VpXQXiLfqTPshF9jbzaFB9dh+SkQ==" saltValue="ue6y83JYNZhM/e/T7STP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78" t="s">
        <v>30</v>
      </c>
      <c r="C41" s="1279"/>
      <c r="D41" s="102"/>
      <c r="E41" s="1284" t="s">
        <v>31</v>
      </c>
      <c r="F41" s="1284"/>
      <c r="G41" s="1284"/>
      <c r="H41" s="1285"/>
      <c r="I41" s="103">
        <v>47006</v>
      </c>
      <c r="J41" s="104">
        <v>47940</v>
      </c>
      <c r="K41" s="104">
        <v>48156</v>
      </c>
      <c r="L41" s="104">
        <v>49449</v>
      </c>
      <c r="M41" s="105">
        <v>51840</v>
      </c>
    </row>
    <row r="42" spans="2:13" ht="27.75" customHeight="1" x14ac:dyDescent="0.15">
      <c r="B42" s="1280"/>
      <c r="C42" s="1281"/>
      <c r="D42" s="106"/>
      <c r="E42" s="1286" t="s">
        <v>32</v>
      </c>
      <c r="F42" s="1286"/>
      <c r="G42" s="1286"/>
      <c r="H42" s="1287"/>
      <c r="I42" s="107">
        <v>22</v>
      </c>
      <c r="J42" s="108">
        <v>18</v>
      </c>
      <c r="K42" s="108">
        <v>15</v>
      </c>
      <c r="L42" s="108">
        <v>12</v>
      </c>
      <c r="M42" s="109">
        <v>9</v>
      </c>
    </row>
    <row r="43" spans="2:13" ht="27.75" customHeight="1" x14ac:dyDescent="0.15">
      <c r="B43" s="1280"/>
      <c r="C43" s="1281"/>
      <c r="D43" s="106"/>
      <c r="E43" s="1286" t="s">
        <v>33</v>
      </c>
      <c r="F43" s="1286"/>
      <c r="G43" s="1286"/>
      <c r="H43" s="1287"/>
      <c r="I43" s="107">
        <v>12801</v>
      </c>
      <c r="J43" s="108">
        <v>11772</v>
      </c>
      <c r="K43" s="108">
        <v>11946</v>
      </c>
      <c r="L43" s="108">
        <v>11649</v>
      </c>
      <c r="M43" s="109">
        <v>11597</v>
      </c>
    </row>
    <row r="44" spans="2:13" ht="27.75" customHeight="1" x14ac:dyDescent="0.15">
      <c r="B44" s="1280"/>
      <c r="C44" s="1281"/>
      <c r="D44" s="106"/>
      <c r="E44" s="1286" t="s">
        <v>34</v>
      </c>
      <c r="F44" s="1286"/>
      <c r="G44" s="1286"/>
      <c r="H44" s="1287"/>
      <c r="I44" s="107">
        <v>790</v>
      </c>
      <c r="J44" s="108">
        <v>764</v>
      </c>
      <c r="K44" s="108">
        <v>1022</v>
      </c>
      <c r="L44" s="108">
        <v>1347</v>
      </c>
      <c r="M44" s="109">
        <v>3550</v>
      </c>
    </row>
    <row r="45" spans="2:13" ht="27.75" customHeight="1" x14ac:dyDescent="0.15">
      <c r="B45" s="1280"/>
      <c r="C45" s="1281"/>
      <c r="D45" s="106"/>
      <c r="E45" s="1286" t="s">
        <v>35</v>
      </c>
      <c r="F45" s="1286"/>
      <c r="G45" s="1286"/>
      <c r="H45" s="1287"/>
      <c r="I45" s="107">
        <v>6953</v>
      </c>
      <c r="J45" s="108">
        <v>7062</v>
      </c>
      <c r="K45" s="108">
        <v>6509</v>
      </c>
      <c r="L45" s="108">
        <v>6631</v>
      </c>
      <c r="M45" s="109">
        <v>6516</v>
      </c>
    </row>
    <row r="46" spans="2:13" ht="27.75" customHeight="1" x14ac:dyDescent="0.15">
      <c r="B46" s="1280"/>
      <c r="C46" s="1281"/>
      <c r="D46" s="110"/>
      <c r="E46" s="1286" t="s">
        <v>36</v>
      </c>
      <c r="F46" s="1286"/>
      <c r="G46" s="1286"/>
      <c r="H46" s="1287"/>
      <c r="I46" s="107">
        <v>207</v>
      </c>
      <c r="J46" s="108">
        <v>137</v>
      </c>
      <c r="K46" s="108">
        <v>86</v>
      </c>
      <c r="L46" s="108">
        <v>38</v>
      </c>
      <c r="M46" s="109" t="s">
        <v>506</v>
      </c>
    </row>
    <row r="47" spans="2:13" ht="27.75" customHeight="1" x14ac:dyDescent="0.15">
      <c r="B47" s="1280"/>
      <c r="C47" s="1281"/>
      <c r="D47" s="111"/>
      <c r="E47" s="1288" t="s">
        <v>37</v>
      </c>
      <c r="F47" s="1289"/>
      <c r="G47" s="1289"/>
      <c r="H47" s="1290"/>
      <c r="I47" s="107" t="s">
        <v>506</v>
      </c>
      <c r="J47" s="108" t="s">
        <v>506</v>
      </c>
      <c r="K47" s="108" t="s">
        <v>506</v>
      </c>
      <c r="L47" s="108" t="s">
        <v>506</v>
      </c>
      <c r="M47" s="109" t="s">
        <v>506</v>
      </c>
    </row>
    <row r="48" spans="2:13" ht="27.75" customHeight="1" x14ac:dyDescent="0.15">
      <c r="B48" s="1280"/>
      <c r="C48" s="1281"/>
      <c r="D48" s="106"/>
      <c r="E48" s="1286" t="s">
        <v>38</v>
      </c>
      <c r="F48" s="1286"/>
      <c r="G48" s="1286"/>
      <c r="H48" s="1287"/>
      <c r="I48" s="107" t="s">
        <v>506</v>
      </c>
      <c r="J48" s="108" t="s">
        <v>506</v>
      </c>
      <c r="K48" s="108" t="s">
        <v>506</v>
      </c>
      <c r="L48" s="108" t="s">
        <v>506</v>
      </c>
      <c r="M48" s="109" t="s">
        <v>506</v>
      </c>
    </row>
    <row r="49" spans="2:13" ht="27.75" customHeight="1" x14ac:dyDescent="0.15">
      <c r="B49" s="1282"/>
      <c r="C49" s="1283"/>
      <c r="D49" s="106"/>
      <c r="E49" s="1286" t="s">
        <v>39</v>
      </c>
      <c r="F49" s="1286"/>
      <c r="G49" s="1286"/>
      <c r="H49" s="1287"/>
      <c r="I49" s="107" t="s">
        <v>506</v>
      </c>
      <c r="J49" s="108" t="s">
        <v>506</v>
      </c>
      <c r="K49" s="108" t="s">
        <v>506</v>
      </c>
      <c r="L49" s="108" t="s">
        <v>506</v>
      </c>
      <c r="M49" s="109" t="s">
        <v>506</v>
      </c>
    </row>
    <row r="50" spans="2:13" ht="27.75" customHeight="1" x14ac:dyDescent="0.15">
      <c r="B50" s="1291" t="s">
        <v>40</v>
      </c>
      <c r="C50" s="1292"/>
      <c r="D50" s="112"/>
      <c r="E50" s="1286" t="s">
        <v>41</v>
      </c>
      <c r="F50" s="1286"/>
      <c r="G50" s="1286"/>
      <c r="H50" s="1287"/>
      <c r="I50" s="107">
        <v>18667</v>
      </c>
      <c r="J50" s="108">
        <v>19459</v>
      </c>
      <c r="K50" s="108">
        <v>18799</v>
      </c>
      <c r="L50" s="108">
        <v>18974</v>
      </c>
      <c r="M50" s="109">
        <v>18001</v>
      </c>
    </row>
    <row r="51" spans="2:13" ht="27.75" customHeight="1" x14ac:dyDescent="0.15">
      <c r="B51" s="1280"/>
      <c r="C51" s="1281"/>
      <c r="D51" s="106"/>
      <c r="E51" s="1286" t="s">
        <v>42</v>
      </c>
      <c r="F51" s="1286"/>
      <c r="G51" s="1286"/>
      <c r="H51" s="1287"/>
      <c r="I51" s="107">
        <v>7949</v>
      </c>
      <c r="J51" s="108">
        <v>7763</v>
      </c>
      <c r="K51" s="108">
        <v>7833</v>
      </c>
      <c r="L51" s="108">
        <v>7645</v>
      </c>
      <c r="M51" s="109">
        <v>8160</v>
      </c>
    </row>
    <row r="52" spans="2:13" ht="27.75" customHeight="1" x14ac:dyDescent="0.15">
      <c r="B52" s="1282"/>
      <c r="C52" s="1283"/>
      <c r="D52" s="106"/>
      <c r="E52" s="1286" t="s">
        <v>43</v>
      </c>
      <c r="F52" s="1286"/>
      <c r="G52" s="1286"/>
      <c r="H52" s="1287"/>
      <c r="I52" s="107">
        <v>40533</v>
      </c>
      <c r="J52" s="108">
        <v>40210</v>
      </c>
      <c r="K52" s="108">
        <v>40622</v>
      </c>
      <c r="L52" s="108">
        <v>40827</v>
      </c>
      <c r="M52" s="109">
        <v>44102</v>
      </c>
    </row>
    <row r="53" spans="2:13" ht="27.75" customHeight="1" thickBot="1" x14ac:dyDescent="0.2">
      <c r="B53" s="1293" t="s">
        <v>44</v>
      </c>
      <c r="C53" s="1294"/>
      <c r="D53" s="113"/>
      <c r="E53" s="1295" t="s">
        <v>45</v>
      </c>
      <c r="F53" s="1295"/>
      <c r="G53" s="1295"/>
      <c r="H53" s="1296"/>
      <c r="I53" s="114">
        <v>630</v>
      </c>
      <c r="J53" s="115">
        <v>260</v>
      </c>
      <c r="K53" s="115">
        <v>480</v>
      </c>
      <c r="L53" s="115">
        <v>1680</v>
      </c>
      <c r="M53" s="116">
        <v>3250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492I2ToiW1OlKsAo03oxZKKFgzQuQtlk3QMnUw3hyPpOARBTy71MovMxqiY5Ec0yUNDDLE/5IXmdV4Wh+KMBg==" saltValue="REI7svuMhwG3Ce95alk9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5" t="s">
        <v>48</v>
      </c>
      <c r="D55" s="1305"/>
      <c r="E55" s="1306"/>
      <c r="F55" s="128">
        <v>4799</v>
      </c>
      <c r="G55" s="128">
        <v>5185</v>
      </c>
      <c r="H55" s="129">
        <v>5190</v>
      </c>
    </row>
    <row r="56" spans="2:8" ht="52.5" customHeight="1" x14ac:dyDescent="0.15">
      <c r="B56" s="130"/>
      <c r="C56" s="1307" t="s">
        <v>49</v>
      </c>
      <c r="D56" s="1307"/>
      <c r="E56" s="1308"/>
      <c r="F56" s="131">
        <v>1380</v>
      </c>
      <c r="G56" s="131">
        <v>2294</v>
      </c>
      <c r="H56" s="132">
        <v>3135</v>
      </c>
    </row>
    <row r="57" spans="2:8" ht="53.25" customHeight="1" x14ac:dyDescent="0.15">
      <c r="B57" s="130"/>
      <c r="C57" s="1309" t="s">
        <v>50</v>
      </c>
      <c r="D57" s="1309"/>
      <c r="E57" s="1310"/>
      <c r="F57" s="133">
        <v>10365</v>
      </c>
      <c r="G57" s="133">
        <v>9083</v>
      </c>
      <c r="H57" s="134">
        <v>7428</v>
      </c>
    </row>
    <row r="58" spans="2:8" ht="45.75" customHeight="1" x14ac:dyDescent="0.15">
      <c r="B58" s="135"/>
      <c r="C58" s="1297" t="s">
        <v>583</v>
      </c>
      <c r="D58" s="1298"/>
      <c r="E58" s="1299"/>
      <c r="F58" s="136">
        <v>3481</v>
      </c>
      <c r="G58" s="136">
        <v>2711</v>
      </c>
      <c r="H58" s="137">
        <v>3423</v>
      </c>
    </row>
    <row r="59" spans="2:8" ht="45.75" customHeight="1" x14ac:dyDescent="0.15">
      <c r="B59" s="135"/>
      <c r="C59" s="1297" t="s">
        <v>584</v>
      </c>
      <c r="D59" s="1298"/>
      <c r="E59" s="1299"/>
      <c r="F59" s="136">
        <v>1330</v>
      </c>
      <c r="G59" s="136">
        <v>1331</v>
      </c>
      <c r="H59" s="137">
        <v>1334</v>
      </c>
    </row>
    <row r="60" spans="2:8" ht="45.75" customHeight="1" x14ac:dyDescent="0.15">
      <c r="B60" s="135"/>
      <c r="C60" s="1297" t="s">
        <v>585</v>
      </c>
      <c r="D60" s="1298"/>
      <c r="E60" s="1299"/>
      <c r="F60" s="136">
        <v>3044</v>
      </c>
      <c r="G60" s="136">
        <v>2973</v>
      </c>
      <c r="H60" s="137">
        <v>878</v>
      </c>
    </row>
    <row r="61" spans="2:8" ht="45.75" customHeight="1" x14ac:dyDescent="0.15">
      <c r="B61" s="135"/>
      <c r="C61" s="1297" t="s">
        <v>586</v>
      </c>
      <c r="D61" s="1298"/>
      <c r="E61" s="1299"/>
      <c r="F61" s="136">
        <v>325</v>
      </c>
      <c r="G61" s="136">
        <v>325</v>
      </c>
      <c r="H61" s="137">
        <v>326</v>
      </c>
    </row>
    <row r="62" spans="2:8" ht="45.75" customHeight="1" thickBot="1" x14ac:dyDescent="0.2">
      <c r="B62" s="138"/>
      <c r="C62" s="1300" t="s">
        <v>587</v>
      </c>
      <c r="D62" s="1301"/>
      <c r="E62" s="1302"/>
      <c r="F62" s="139">
        <v>236</v>
      </c>
      <c r="G62" s="139">
        <v>256</v>
      </c>
      <c r="H62" s="140">
        <v>282</v>
      </c>
    </row>
    <row r="63" spans="2:8" ht="52.5" customHeight="1" thickBot="1" x14ac:dyDescent="0.2">
      <c r="B63" s="141"/>
      <c r="C63" s="1303" t="s">
        <v>51</v>
      </c>
      <c r="D63" s="1303"/>
      <c r="E63" s="1304"/>
      <c r="F63" s="142">
        <v>16545</v>
      </c>
      <c r="G63" s="142">
        <v>16563</v>
      </c>
      <c r="H63" s="143">
        <v>15752</v>
      </c>
    </row>
    <row r="64" spans="2:8" ht="15" customHeight="1" x14ac:dyDescent="0.15"/>
  </sheetData>
  <sheetProtection algorithmName="SHA-512" hashValue="DAMl+lcz7Hua2uNuQuMPvKGzQF+T+d8m80UNfbGXF5zUE5TQiOx1qv/4bgkTImTGnnKsejw3YO0c1ZL6b0HMBA==" saltValue="mQAAa0xuC63JjqvoAXzY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91D4C-E0F1-475C-8E58-4EF4E4795F81}">
  <sheetPr>
    <pageSetUpPr fitToPage="1"/>
  </sheetPr>
  <dimension ref="A1:WZM160"/>
  <sheetViews>
    <sheetView showGridLines="0" topLeftCell="T46" zoomScaleNormal="100" zoomScaleSheetLayoutView="55" workbookViewId="0">
      <selection activeCell="AN70" sqref="AN70"/>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598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592</v>
      </c>
    </row>
    <row r="50" spans="1:109" ht="13.5" x14ac:dyDescent="0.1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547</v>
      </c>
      <c r="BQ50" s="1324"/>
      <c r="BR50" s="1324"/>
      <c r="BS50" s="1324"/>
      <c r="BT50" s="1324"/>
      <c r="BU50" s="1324"/>
      <c r="BV50" s="1324"/>
      <c r="BW50" s="1324"/>
      <c r="BX50" s="1324" t="s">
        <v>548</v>
      </c>
      <c r="BY50" s="1324"/>
      <c r="BZ50" s="1324"/>
      <c r="CA50" s="1324"/>
      <c r="CB50" s="1324"/>
      <c r="CC50" s="1324"/>
      <c r="CD50" s="1324"/>
      <c r="CE50" s="1324"/>
      <c r="CF50" s="1324" t="s">
        <v>549</v>
      </c>
      <c r="CG50" s="1324"/>
      <c r="CH50" s="1324"/>
      <c r="CI50" s="1324"/>
      <c r="CJ50" s="1324"/>
      <c r="CK50" s="1324"/>
      <c r="CL50" s="1324"/>
      <c r="CM50" s="1324"/>
      <c r="CN50" s="1324" t="s">
        <v>550</v>
      </c>
      <c r="CO50" s="1324"/>
      <c r="CP50" s="1324"/>
      <c r="CQ50" s="1324"/>
      <c r="CR50" s="1324"/>
      <c r="CS50" s="1324"/>
      <c r="CT50" s="1324"/>
      <c r="CU50" s="1324"/>
      <c r="CV50" s="1324" t="s">
        <v>551</v>
      </c>
      <c r="CW50" s="1324"/>
      <c r="CX50" s="1324"/>
      <c r="CY50" s="1324"/>
      <c r="CZ50" s="1324"/>
      <c r="DA50" s="1324"/>
      <c r="DB50" s="1324"/>
      <c r="DC50" s="1324"/>
    </row>
    <row r="51" spans="1:109" ht="13.5" customHeight="1" x14ac:dyDescent="0.15">
      <c r="B51" s="389"/>
      <c r="G51" s="1327"/>
      <c r="H51" s="1327"/>
      <c r="I51" s="1329"/>
      <c r="J51" s="1329"/>
      <c r="K51" s="1328"/>
      <c r="L51" s="1328"/>
      <c r="M51" s="1328"/>
      <c r="N51" s="1328"/>
      <c r="AM51" s="396"/>
      <c r="AN51" s="1325" t="s">
        <v>591</v>
      </c>
      <c r="AO51" s="1325"/>
      <c r="AP51" s="1325"/>
      <c r="AQ51" s="1325"/>
      <c r="AR51" s="1325"/>
      <c r="AS51" s="1325"/>
      <c r="AT51" s="1325"/>
      <c r="AU51" s="1325"/>
      <c r="AV51" s="1325"/>
      <c r="AW51" s="1325"/>
      <c r="AX51" s="1325"/>
      <c r="AY51" s="1325"/>
      <c r="AZ51" s="1325"/>
      <c r="BA51" s="1325"/>
      <c r="BB51" s="1325" t="s">
        <v>589</v>
      </c>
      <c r="BC51" s="1325"/>
      <c r="BD51" s="1325"/>
      <c r="BE51" s="1325"/>
      <c r="BF51" s="1325"/>
      <c r="BG51" s="1325"/>
      <c r="BH51" s="1325"/>
      <c r="BI51" s="1325"/>
      <c r="BJ51" s="1325"/>
      <c r="BK51" s="1325"/>
      <c r="BL51" s="1325"/>
      <c r="BM51" s="1325"/>
      <c r="BN51" s="1325"/>
      <c r="BO51" s="1325"/>
      <c r="BP51" s="1326">
        <v>2.6</v>
      </c>
      <c r="BQ51" s="1326"/>
      <c r="BR51" s="1326"/>
      <c r="BS51" s="1326"/>
      <c r="BT51" s="1326"/>
      <c r="BU51" s="1326"/>
      <c r="BV51" s="1326"/>
      <c r="BW51" s="1326"/>
      <c r="BX51" s="1326">
        <v>1</v>
      </c>
      <c r="BY51" s="1326"/>
      <c r="BZ51" s="1326"/>
      <c r="CA51" s="1326"/>
      <c r="CB51" s="1326"/>
      <c r="CC51" s="1326"/>
      <c r="CD51" s="1326"/>
      <c r="CE51" s="1326"/>
      <c r="CF51" s="1326">
        <v>2</v>
      </c>
      <c r="CG51" s="1326"/>
      <c r="CH51" s="1326"/>
      <c r="CI51" s="1326"/>
      <c r="CJ51" s="1326"/>
      <c r="CK51" s="1326"/>
      <c r="CL51" s="1326"/>
      <c r="CM51" s="1326"/>
      <c r="CN51" s="1326">
        <v>7</v>
      </c>
      <c r="CO51" s="1326"/>
      <c r="CP51" s="1326"/>
      <c r="CQ51" s="1326"/>
      <c r="CR51" s="1326"/>
      <c r="CS51" s="1326"/>
      <c r="CT51" s="1326"/>
      <c r="CU51" s="1326"/>
      <c r="CV51" s="1326">
        <v>13.2</v>
      </c>
      <c r="CW51" s="1326"/>
      <c r="CX51" s="1326"/>
      <c r="CY51" s="1326"/>
      <c r="CZ51" s="1326"/>
      <c r="DA51" s="1326"/>
      <c r="DB51" s="1326"/>
      <c r="DC51" s="1326"/>
    </row>
    <row r="52" spans="1:109" ht="13.5" x14ac:dyDescent="0.15">
      <c r="B52" s="389"/>
      <c r="G52" s="1327"/>
      <c r="H52" s="1327"/>
      <c r="I52" s="1329"/>
      <c r="J52" s="1329"/>
      <c r="K52" s="1328"/>
      <c r="L52" s="1328"/>
      <c r="M52" s="1328"/>
      <c r="N52" s="1328"/>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x14ac:dyDescent="0.15">
      <c r="A53" s="404"/>
      <c r="B53" s="389"/>
      <c r="G53" s="1327"/>
      <c r="H53" s="1327"/>
      <c r="I53" s="1320"/>
      <c r="J53" s="1320"/>
      <c r="K53" s="1328"/>
      <c r="L53" s="1328"/>
      <c r="M53" s="1328"/>
      <c r="N53" s="1328"/>
      <c r="AM53" s="396"/>
      <c r="AN53" s="1325"/>
      <c r="AO53" s="1325"/>
      <c r="AP53" s="1325"/>
      <c r="AQ53" s="1325"/>
      <c r="AR53" s="1325"/>
      <c r="AS53" s="1325"/>
      <c r="AT53" s="1325"/>
      <c r="AU53" s="1325"/>
      <c r="AV53" s="1325"/>
      <c r="AW53" s="1325"/>
      <c r="AX53" s="1325"/>
      <c r="AY53" s="1325"/>
      <c r="AZ53" s="1325"/>
      <c r="BA53" s="1325"/>
      <c r="BB53" s="1325" t="s">
        <v>595</v>
      </c>
      <c r="BC53" s="1325"/>
      <c r="BD53" s="1325"/>
      <c r="BE53" s="1325"/>
      <c r="BF53" s="1325"/>
      <c r="BG53" s="1325"/>
      <c r="BH53" s="1325"/>
      <c r="BI53" s="1325"/>
      <c r="BJ53" s="1325"/>
      <c r="BK53" s="1325"/>
      <c r="BL53" s="1325"/>
      <c r="BM53" s="1325"/>
      <c r="BN53" s="1325"/>
      <c r="BO53" s="1325"/>
      <c r="BP53" s="1326">
        <v>43.9</v>
      </c>
      <c r="BQ53" s="1326"/>
      <c r="BR53" s="1326"/>
      <c r="BS53" s="1326"/>
      <c r="BT53" s="1326"/>
      <c r="BU53" s="1326"/>
      <c r="BV53" s="1326"/>
      <c r="BW53" s="1326"/>
      <c r="BX53" s="1326">
        <v>45.4</v>
      </c>
      <c r="BY53" s="1326"/>
      <c r="BZ53" s="1326"/>
      <c r="CA53" s="1326"/>
      <c r="CB53" s="1326"/>
      <c r="CC53" s="1326"/>
      <c r="CD53" s="1326"/>
      <c r="CE53" s="1326"/>
      <c r="CF53" s="1326">
        <v>47.3</v>
      </c>
      <c r="CG53" s="1326"/>
      <c r="CH53" s="1326"/>
      <c r="CI53" s="1326"/>
      <c r="CJ53" s="1326"/>
      <c r="CK53" s="1326"/>
      <c r="CL53" s="1326"/>
      <c r="CM53" s="1326"/>
      <c r="CN53" s="1326">
        <v>48.8</v>
      </c>
      <c r="CO53" s="1326"/>
      <c r="CP53" s="1326"/>
      <c r="CQ53" s="1326"/>
      <c r="CR53" s="1326"/>
      <c r="CS53" s="1326"/>
      <c r="CT53" s="1326"/>
      <c r="CU53" s="1326"/>
      <c r="CV53" s="1326">
        <v>50.7</v>
      </c>
      <c r="CW53" s="1326"/>
      <c r="CX53" s="1326"/>
      <c r="CY53" s="1326"/>
      <c r="CZ53" s="1326"/>
      <c r="DA53" s="1326"/>
      <c r="DB53" s="1326"/>
      <c r="DC53" s="1326"/>
    </row>
    <row r="54" spans="1:109" ht="13.5" x14ac:dyDescent="0.15">
      <c r="A54" s="404"/>
      <c r="B54" s="389"/>
      <c r="G54" s="1327"/>
      <c r="H54" s="1327"/>
      <c r="I54" s="1320"/>
      <c r="J54" s="1320"/>
      <c r="K54" s="1328"/>
      <c r="L54" s="1328"/>
      <c r="M54" s="1328"/>
      <c r="N54" s="1328"/>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x14ac:dyDescent="0.15">
      <c r="A55" s="404"/>
      <c r="B55" s="389"/>
      <c r="G55" s="1320"/>
      <c r="H55" s="1320"/>
      <c r="I55" s="1320"/>
      <c r="J55" s="1320"/>
      <c r="K55" s="1328"/>
      <c r="L55" s="1328"/>
      <c r="M55" s="1328"/>
      <c r="N55" s="1328"/>
      <c r="AN55" s="1324" t="s">
        <v>590</v>
      </c>
      <c r="AO55" s="1324"/>
      <c r="AP55" s="1324"/>
      <c r="AQ55" s="1324"/>
      <c r="AR55" s="1324"/>
      <c r="AS55" s="1324"/>
      <c r="AT55" s="1324"/>
      <c r="AU55" s="1324"/>
      <c r="AV55" s="1324"/>
      <c r="AW55" s="1324"/>
      <c r="AX55" s="1324"/>
      <c r="AY55" s="1324"/>
      <c r="AZ55" s="1324"/>
      <c r="BA55" s="1324"/>
      <c r="BB55" s="1325" t="s">
        <v>589</v>
      </c>
      <c r="BC55" s="1325"/>
      <c r="BD55" s="1325"/>
      <c r="BE55" s="1325"/>
      <c r="BF55" s="1325"/>
      <c r="BG55" s="1325"/>
      <c r="BH55" s="1325"/>
      <c r="BI55" s="1325"/>
      <c r="BJ55" s="1325"/>
      <c r="BK55" s="1325"/>
      <c r="BL55" s="1325"/>
      <c r="BM55" s="1325"/>
      <c r="BN55" s="1325"/>
      <c r="BO55" s="1325"/>
      <c r="BP55" s="1326">
        <v>6.5</v>
      </c>
      <c r="BQ55" s="1326"/>
      <c r="BR55" s="1326"/>
      <c r="BS55" s="1326"/>
      <c r="BT55" s="1326"/>
      <c r="BU55" s="1326"/>
      <c r="BV55" s="1326"/>
      <c r="BW55" s="1326"/>
      <c r="BX55" s="1326">
        <v>5.8</v>
      </c>
      <c r="BY55" s="1326"/>
      <c r="BZ55" s="1326"/>
      <c r="CA55" s="1326"/>
      <c r="CB55" s="1326"/>
      <c r="CC55" s="1326"/>
      <c r="CD55" s="1326"/>
      <c r="CE55" s="1326"/>
      <c r="CF55" s="1326">
        <v>2.7</v>
      </c>
      <c r="CG55" s="1326"/>
      <c r="CH55" s="1326"/>
      <c r="CI55" s="1326"/>
      <c r="CJ55" s="1326"/>
      <c r="CK55" s="1326"/>
      <c r="CL55" s="1326"/>
      <c r="CM55" s="1326"/>
      <c r="CN55" s="1326">
        <v>0.5</v>
      </c>
      <c r="CO55" s="1326"/>
      <c r="CP55" s="1326"/>
      <c r="CQ55" s="1326"/>
      <c r="CR55" s="1326"/>
      <c r="CS55" s="1326"/>
      <c r="CT55" s="1326"/>
      <c r="CU55" s="1326"/>
      <c r="CV55" s="1326">
        <v>5.9</v>
      </c>
      <c r="CW55" s="1326"/>
      <c r="CX55" s="1326"/>
      <c r="CY55" s="1326"/>
      <c r="CZ55" s="1326"/>
      <c r="DA55" s="1326"/>
      <c r="DB55" s="1326"/>
      <c r="DC55" s="1326"/>
    </row>
    <row r="56" spans="1:109" ht="13.5" x14ac:dyDescent="0.15">
      <c r="A56" s="404"/>
      <c r="B56" s="389"/>
      <c r="G56" s="1320"/>
      <c r="H56" s="1320"/>
      <c r="I56" s="1320"/>
      <c r="J56" s="1320"/>
      <c r="K56" s="1328"/>
      <c r="L56" s="1328"/>
      <c r="M56" s="1328"/>
      <c r="N56" s="1328"/>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5" x14ac:dyDescent="0.15">
      <c r="B57" s="410"/>
      <c r="G57" s="1320"/>
      <c r="H57" s="1320"/>
      <c r="I57" s="1330"/>
      <c r="J57" s="1330"/>
      <c r="K57" s="1328"/>
      <c r="L57" s="1328"/>
      <c r="M57" s="1328"/>
      <c r="N57" s="1328"/>
      <c r="AM57" s="388"/>
      <c r="AN57" s="1324"/>
      <c r="AO57" s="1324"/>
      <c r="AP57" s="1324"/>
      <c r="AQ57" s="1324"/>
      <c r="AR57" s="1324"/>
      <c r="AS57" s="1324"/>
      <c r="AT57" s="1324"/>
      <c r="AU57" s="1324"/>
      <c r="AV57" s="1324"/>
      <c r="AW57" s="1324"/>
      <c r="AX57" s="1324"/>
      <c r="AY57" s="1324"/>
      <c r="AZ57" s="1324"/>
      <c r="BA57" s="1324"/>
      <c r="BB57" s="1325" t="s">
        <v>595</v>
      </c>
      <c r="BC57" s="1325"/>
      <c r="BD57" s="1325"/>
      <c r="BE57" s="1325"/>
      <c r="BF57" s="1325"/>
      <c r="BG57" s="1325"/>
      <c r="BH57" s="1325"/>
      <c r="BI57" s="1325"/>
      <c r="BJ57" s="1325"/>
      <c r="BK57" s="1325"/>
      <c r="BL57" s="1325"/>
      <c r="BM57" s="1325"/>
      <c r="BN57" s="1325"/>
      <c r="BO57" s="1325"/>
      <c r="BP57" s="1326">
        <v>57.2</v>
      </c>
      <c r="BQ57" s="1326"/>
      <c r="BR57" s="1326"/>
      <c r="BS57" s="1326"/>
      <c r="BT57" s="1326"/>
      <c r="BU57" s="1326"/>
      <c r="BV57" s="1326"/>
      <c r="BW57" s="1326"/>
      <c r="BX57" s="1326">
        <v>58.6</v>
      </c>
      <c r="BY57" s="1326"/>
      <c r="BZ57" s="1326"/>
      <c r="CA57" s="1326"/>
      <c r="CB57" s="1326"/>
      <c r="CC57" s="1326"/>
      <c r="CD57" s="1326"/>
      <c r="CE57" s="1326"/>
      <c r="CF57" s="1326">
        <v>60.2</v>
      </c>
      <c r="CG57" s="1326"/>
      <c r="CH57" s="1326"/>
      <c r="CI57" s="1326"/>
      <c r="CJ57" s="1326"/>
      <c r="CK57" s="1326"/>
      <c r="CL57" s="1326"/>
      <c r="CM57" s="1326"/>
      <c r="CN57" s="1326">
        <v>60.4</v>
      </c>
      <c r="CO57" s="1326"/>
      <c r="CP57" s="1326"/>
      <c r="CQ57" s="1326"/>
      <c r="CR57" s="1326"/>
      <c r="CS57" s="1326"/>
      <c r="CT57" s="1326"/>
      <c r="CU57" s="1326"/>
      <c r="CV57" s="1326">
        <v>61.9</v>
      </c>
      <c r="CW57" s="1326"/>
      <c r="CX57" s="1326"/>
      <c r="CY57" s="1326"/>
      <c r="CZ57" s="1326"/>
      <c r="DA57" s="1326"/>
      <c r="DB57" s="1326"/>
      <c r="DC57" s="1326"/>
      <c r="DD57" s="415"/>
      <c r="DE57" s="410"/>
    </row>
    <row r="58" spans="1:109" s="404" customFormat="1" ht="13.5" x14ac:dyDescent="0.15">
      <c r="A58" s="388"/>
      <c r="B58" s="410"/>
      <c r="G58" s="1320"/>
      <c r="H58" s="1320"/>
      <c r="I58" s="1330"/>
      <c r="J58" s="1330"/>
      <c r="K58" s="1328"/>
      <c r="L58" s="1328"/>
      <c r="M58" s="1328"/>
      <c r="N58" s="1328"/>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594</v>
      </c>
    </row>
    <row r="64" spans="1:109" ht="13.5" x14ac:dyDescent="0.15">
      <c r="B64" s="389"/>
      <c r="G64" s="405"/>
      <c r="I64" s="407"/>
      <c r="J64" s="407"/>
      <c r="K64" s="407"/>
      <c r="L64" s="407"/>
      <c r="M64" s="407"/>
      <c r="N64" s="406"/>
      <c r="AM64" s="405"/>
      <c r="AN64" s="405" t="s">
        <v>593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599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592</v>
      </c>
    </row>
    <row r="72" spans="2:107" ht="13.5" x14ac:dyDescent="0.1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547</v>
      </c>
      <c r="BQ72" s="1324"/>
      <c r="BR72" s="1324"/>
      <c r="BS72" s="1324"/>
      <c r="BT72" s="1324"/>
      <c r="BU72" s="1324"/>
      <c r="BV72" s="1324"/>
      <c r="BW72" s="1324"/>
      <c r="BX72" s="1324" t="s">
        <v>548</v>
      </c>
      <c r="BY72" s="1324"/>
      <c r="BZ72" s="1324"/>
      <c r="CA72" s="1324"/>
      <c r="CB72" s="1324"/>
      <c r="CC72" s="1324"/>
      <c r="CD72" s="1324"/>
      <c r="CE72" s="1324"/>
      <c r="CF72" s="1324" t="s">
        <v>549</v>
      </c>
      <c r="CG72" s="1324"/>
      <c r="CH72" s="1324"/>
      <c r="CI72" s="1324"/>
      <c r="CJ72" s="1324"/>
      <c r="CK72" s="1324"/>
      <c r="CL72" s="1324"/>
      <c r="CM72" s="1324"/>
      <c r="CN72" s="1324" t="s">
        <v>550</v>
      </c>
      <c r="CO72" s="1324"/>
      <c r="CP72" s="1324"/>
      <c r="CQ72" s="1324"/>
      <c r="CR72" s="1324"/>
      <c r="CS72" s="1324"/>
      <c r="CT72" s="1324"/>
      <c r="CU72" s="1324"/>
      <c r="CV72" s="1324" t="s">
        <v>551</v>
      </c>
      <c r="CW72" s="1324"/>
      <c r="CX72" s="1324"/>
      <c r="CY72" s="1324"/>
      <c r="CZ72" s="1324"/>
      <c r="DA72" s="1324"/>
      <c r="DB72" s="1324"/>
      <c r="DC72" s="1324"/>
    </row>
    <row r="73" spans="2:107" ht="13.5" x14ac:dyDescent="0.15">
      <c r="B73" s="389"/>
      <c r="G73" s="1327"/>
      <c r="H73" s="1327"/>
      <c r="I73" s="1327"/>
      <c r="J73" s="1327"/>
      <c r="K73" s="1331"/>
      <c r="L73" s="1331"/>
      <c r="M73" s="1331"/>
      <c r="N73" s="1331"/>
      <c r="AM73" s="396"/>
      <c r="AN73" s="1325" t="s">
        <v>591</v>
      </c>
      <c r="AO73" s="1325"/>
      <c r="AP73" s="1325"/>
      <c r="AQ73" s="1325"/>
      <c r="AR73" s="1325"/>
      <c r="AS73" s="1325"/>
      <c r="AT73" s="1325"/>
      <c r="AU73" s="1325"/>
      <c r="AV73" s="1325"/>
      <c r="AW73" s="1325"/>
      <c r="AX73" s="1325"/>
      <c r="AY73" s="1325"/>
      <c r="AZ73" s="1325"/>
      <c r="BA73" s="1325"/>
      <c r="BB73" s="1325" t="s">
        <v>589</v>
      </c>
      <c r="BC73" s="1325"/>
      <c r="BD73" s="1325"/>
      <c r="BE73" s="1325"/>
      <c r="BF73" s="1325"/>
      <c r="BG73" s="1325"/>
      <c r="BH73" s="1325"/>
      <c r="BI73" s="1325"/>
      <c r="BJ73" s="1325"/>
      <c r="BK73" s="1325"/>
      <c r="BL73" s="1325"/>
      <c r="BM73" s="1325"/>
      <c r="BN73" s="1325"/>
      <c r="BO73" s="1325"/>
      <c r="BP73" s="1326">
        <v>2.6</v>
      </c>
      <c r="BQ73" s="1326"/>
      <c r="BR73" s="1326"/>
      <c r="BS73" s="1326"/>
      <c r="BT73" s="1326"/>
      <c r="BU73" s="1326"/>
      <c r="BV73" s="1326"/>
      <c r="BW73" s="1326"/>
      <c r="BX73" s="1326">
        <v>1</v>
      </c>
      <c r="BY73" s="1326"/>
      <c r="BZ73" s="1326"/>
      <c r="CA73" s="1326"/>
      <c r="CB73" s="1326"/>
      <c r="CC73" s="1326"/>
      <c r="CD73" s="1326"/>
      <c r="CE73" s="1326"/>
      <c r="CF73" s="1326">
        <v>2</v>
      </c>
      <c r="CG73" s="1326"/>
      <c r="CH73" s="1326"/>
      <c r="CI73" s="1326"/>
      <c r="CJ73" s="1326"/>
      <c r="CK73" s="1326"/>
      <c r="CL73" s="1326"/>
      <c r="CM73" s="1326"/>
      <c r="CN73" s="1326">
        <v>7</v>
      </c>
      <c r="CO73" s="1326"/>
      <c r="CP73" s="1326"/>
      <c r="CQ73" s="1326"/>
      <c r="CR73" s="1326"/>
      <c r="CS73" s="1326"/>
      <c r="CT73" s="1326"/>
      <c r="CU73" s="1326"/>
      <c r="CV73" s="1326">
        <v>13.2</v>
      </c>
      <c r="CW73" s="1326"/>
      <c r="CX73" s="1326"/>
      <c r="CY73" s="1326"/>
      <c r="CZ73" s="1326"/>
      <c r="DA73" s="1326"/>
      <c r="DB73" s="1326"/>
      <c r="DC73" s="1326"/>
    </row>
    <row r="74" spans="2:107" ht="13.5" x14ac:dyDescent="0.15">
      <c r="B74" s="389"/>
      <c r="G74" s="1327"/>
      <c r="H74" s="1327"/>
      <c r="I74" s="1327"/>
      <c r="J74" s="1327"/>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x14ac:dyDescent="0.15">
      <c r="B75" s="389"/>
      <c r="G75" s="1327"/>
      <c r="H75" s="1327"/>
      <c r="I75" s="1320"/>
      <c r="J75" s="1320"/>
      <c r="K75" s="1328"/>
      <c r="L75" s="1328"/>
      <c r="M75" s="1328"/>
      <c r="N75" s="1328"/>
      <c r="AM75" s="396"/>
      <c r="AN75" s="1325"/>
      <c r="AO75" s="1325"/>
      <c r="AP75" s="1325"/>
      <c r="AQ75" s="1325"/>
      <c r="AR75" s="1325"/>
      <c r="AS75" s="1325"/>
      <c r="AT75" s="1325"/>
      <c r="AU75" s="1325"/>
      <c r="AV75" s="1325"/>
      <c r="AW75" s="1325"/>
      <c r="AX75" s="1325"/>
      <c r="AY75" s="1325"/>
      <c r="AZ75" s="1325"/>
      <c r="BA75" s="1325"/>
      <c r="BB75" s="1325" t="s">
        <v>588</v>
      </c>
      <c r="BC75" s="1325"/>
      <c r="BD75" s="1325"/>
      <c r="BE75" s="1325"/>
      <c r="BF75" s="1325"/>
      <c r="BG75" s="1325"/>
      <c r="BH75" s="1325"/>
      <c r="BI75" s="1325"/>
      <c r="BJ75" s="1325"/>
      <c r="BK75" s="1325"/>
      <c r="BL75" s="1325"/>
      <c r="BM75" s="1325"/>
      <c r="BN75" s="1325"/>
      <c r="BO75" s="1325"/>
      <c r="BP75" s="1326">
        <v>7.1</v>
      </c>
      <c r="BQ75" s="1326"/>
      <c r="BR75" s="1326"/>
      <c r="BS75" s="1326"/>
      <c r="BT75" s="1326"/>
      <c r="BU75" s="1326"/>
      <c r="BV75" s="1326"/>
      <c r="BW75" s="1326"/>
      <c r="BX75" s="1326">
        <v>6.9</v>
      </c>
      <c r="BY75" s="1326"/>
      <c r="BZ75" s="1326"/>
      <c r="CA75" s="1326"/>
      <c r="CB75" s="1326"/>
      <c r="CC75" s="1326"/>
      <c r="CD75" s="1326"/>
      <c r="CE75" s="1326"/>
      <c r="CF75" s="1326">
        <v>6.7</v>
      </c>
      <c r="CG75" s="1326"/>
      <c r="CH75" s="1326"/>
      <c r="CI75" s="1326"/>
      <c r="CJ75" s="1326"/>
      <c r="CK75" s="1326"/>
      <c r="CL75" s="1326"/>
      <c r="CM75" s="1326"/>
      <c r="CN75" s="1326">
        <v>6.5</v>
      </c>
      <c r="CO75" s="1326"/>
      <c r="CP75" s="1326"/>
      <c r="CQ75" s="1326"/>
      <c r="CR75" s="1326"/>
      <c r="CS75" s="1326"/>
      <c r="CT75" s="1326"/>
      <c r="CU75" s="1326"/>
      <c r="CV75" s="1326">
        <v>6.5</v>
      </c>
      <c r="CW75" s="1326"/>
      <c r="CX75" s="1326"/>
      <c r="CY75" s="1326"/>
      <c r="CZ75" s="1326"/>
      <c r="DA75" s="1326"/>
      <c r="DB75" s="1326"/>
      <c r="DC75" s="1326"/>
    </row>
    <row r="76" spans="2:107" ht="13.5" x14ac:dyDescent="0.15">
      <c r="B76" s="389"/>
      <c r="G76" s="1327"/>
      <c r="H76" s="1327"/>
      <c r="I76" s="1320"/>
      <c r="J76" s="1320"/>
      <c r="K76" s="1328"/>
      <c r="L76" s="1328"/>
      <c r="M76" s="1328"/>
      <c r="N76" s="1328"/>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x14ac:dyDescent="0.15">
      <c r="B77" s="389"/>
      <c r="G77" s="1320"/>
      <c r="H77" s="1320"/>
      <c r="I77" s="1320"/>
      <c r="J77" s="1320"/>
      <c r="K77" s="1331"/>
      <c r="L77" s="1331"/>
      <c r="M77" s="1331"/>
      <c r="N77" s="1331"/>
      <c r="AN77" s="1324" t="s">
        <v>590</v>
      </c>
      <c r="AO77" s="1324"/>
      <c r="AP77" s="1324"/>
      <c r="AQ77" s="1324"/>
      <c r="AR77" s="1324"/>
      <c r="AS77" s="1324"/>
      <c r="AT77" s="1324"/>
      <c r="AU77" s="1324"/>
      <c r="AV77" s="1324"/>
      <c r="AW77" s="1324"/>
      <c r="AX77" s="1324"/>
      <c r="AY77" s="1324"/>
      <c r="AZ77" s="1324"/>
      <c r="BA77" s="1324"/>
      <c r="BB77" s="1325" t="s">
        <v>589</v>
      </c>
      <c r="BC77" s="1325"/>
      <c r="BD77" s="1325"/>
      <c r="BE77" s="1325"/>
      <c r="BF77" s="1325"/>
      <c r="BG77" s="1325"/>
      <c r="BH77" s="1325"/>
      <c r="BI77" s="1325"/>
      <c r="BJ77" s="1325"/>
      <c r="BK77" s="1325"/>
      <c r="BL77" s="1325"/>
      <c r="BM77" s="1325"/>
      <c r="BN77" s="1325"/>
      <c r="BO77" s="1325"/>
      <c r="BP77" s="1326">
        <v>6.5</v>
      </c>
      <c r="BQ77" s="1326"/>
      <c r="BR77" s="1326"/>
      <c r="BS77" s="1326"/>
      <c r="BT77" s="1326"/>
      <c r="BU77" s="1326"/>
      <c r="BV77" s="1326"/>
      <c r="BW77" s="1326"/>
      <c r="BX77" s="1326">
        <v>5.8</v>
      </c>
      <c r="BY77" s="1326"/>
      <c r="BZ77" s="1326"/>
      <c r="CA77" s="1326"/>
      <c r="CB77" s="1326"/>
      <c r="CC77" s="1326"/>
      <c r="CD77" s="1326"/>
      <c r="CE77" s="1326"/>
      <c r="CF77" s="1326">
        <v>2.7</v>
      </c>
      <c r="CG77" s="1326"/>
      <c r="CH77" s="1326"/>
      <c r="CI77" s="1326"/>
      <c r="CJ77" s="1326"/>
      <c r="CK77" s="1326"/>
      <c r="CL77" s="1326"/>
      <c r="CM77" s="1326"/>
      <c r="CN77" s="1326">
        <v>0.5</v>
      </c>
      <c r="CO77" s="1326"/>
      <c r="CP77" s="1326"/>
      <c r="CQ77" s="1326"/>
      <c r="CR77" s="1326"/>
      <c r="CS77" s="1326"/>
      <c r="CT77" s="1326"/>
      <c r="CU77" s="1326"/>
      <c r="CV77" s="1326">
        <v>5.9</v>
      </c>
      <c r="CW77" s="1326"/>
      <c r="CX77" s="1326"/>
      <c r="CY77" s="1326"/>
      <c r="CZ77" s="1326"/>
      <c r="DA77" s="1326"/>
      <c r="DB77" s="1326"/>
      <c r="DC77" s="1326"/>
    </row>
    <row r="78" spans="2:107" ht="13.5" x14ac:dyDescent="0.15">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x14ac:dyDescent="0.15">
      <c r="B79" s="389"/>
      <c r="G79" s="1320"/>
      <c r="H79" s="1320"/>
      <c r="I79" s="1330"/>
      <c r="J79" s="1330"/>
      <c r="K79" s="1332"/>
      <c r="L79" s="1332"/>
      <c r="M79" s="1332"/>
      <c r="N79" s="1332"/>
      <c r="AN79" s="1324"/>
      <c r="AO79" s="1324"/>
      <c r="AP79" s="1324"/>
      <c r="AQ79" s="1324"/>
      <c r="AR79" s="1324"/>
      <c r="AS79" s="1324"/>
      <c r="AT79" s="1324"/>
      <c r="AU79" s="1324"/>
      <c r="AV79" s="1324"/>
      <c r="AW79" s="1324"/>
      <c r="AX79" s="1324"/>
      <c r="AY79" s="1324"/>
      <c r="AZ79" s="1324"/>
      <c r="BA79" s="1324"/>
      <c r="BB79" s="1325" t="s">
        <v>588</v>
      </c>
      <c r="BC79" s="1325"/>
      <c r="BD79" s="1325"/>
      <c r="BE79" s="1325"/>
      <c r="BF79" s="1325"/>
      <c r="BG79" s="1325"/>
      <c r="BH79" s="1325"/>
      <c r="BI79" s="1325"/>
      <c r="BJ79" s="1325"/>
      <c r="BK79" s="1325"/>
      <c r="BL79" s="1325"/>
      <c r="BM79" s="1325"/>
      <c r="BN79" s="1325"/>
      <c r="BO79" s="1325"/>
      <c r="BP79" s="1326">
        <v>5.9</v>
      </c>
      <c r="BQ79" s="1326"/>
      <c r="BR79" s="1326"/>
      <c r="BS79" s="1326"/>
      <c r="BT79" s="1326"/>
      <c r="BU79" s="1326"/>
      <c r="BV79" s="1326"/>
      <c r="BW79" s="1326"/>
      <c r="BX79" s="1326">
        <v>5.3</v>
      </c>
      <c r="BY79" s="1326"/>
      <c r="BZ79" s="1326"/>
      <c r="CA79" s="1326"/>
      <c r="CB79" s="1326"/>
      <c r="CC79" s="1326"/>
      <c r="CD79" s="1326"/>
      <c r="CE79" s="1326"/>
      <c r="CF79" s="1326">
        <v>5</v>
      </c>
      <c r="CG79" s="1326"/>
      <c r="CH79" s="1326"/>
      <c r="CI79" s="1326"/>
      <c r="CJ79" s="1326"/>
      <c r="CK79" s="1326"/>
      <c r="CL79" s="1326"/>
      <c r="CM79" s="1326"/>
      <c r="CN79" s="1326">
        <v>5.0999999999999996</v>
      </c>
      <c r="CO79" s="1326"/>
      <c r="CP79" s="1326"/>
      <c r="CQ79" s="1326"/>
      <c r="CR79" s="1326"/>
      <c r="CS79" s="1326"/>
      <c r="CT79" s="1326"/>
      <c r="CU79" s="1326"/>
      <c r="CV79" s="1326">
        <v>5.2</v>
      </c>
      <c r="CW79" s="1326"/>
      <c r="CX79" s="1326"/>
      <c r="CY79" s="1326"/>
      <c r="CZ79" s="1326"/>
      <c r="DA79" s="1326"/>
      <c r="DB79" s="1326"/>
      <c r="DC79" s="1326"/>
    </row>
    <row r="80" spans="2:107" ht="13.5" x14ac:dyDescent="0.15">
      <c r="B80" s="389"/>
      <c r="G80" s="1320"/>
      <c r="H80" s="1320"/>
      <c r="I80" s="1330"/>
      <c r="J80" s="1330"/>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TWIhNEB0ibbnfMSE+3cVeA+XprN3KA7i0YHhtJeE8WqEznmUXsmK36RoSpIPltlNid8DxuQHXewmdHax5wneQ==" saltValue="sbpl1wyKjL/fnfyyJC+V7A=="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EBE45-D6BF-4B01-915D-F49DEAE0B136}">
  <sheetPr>
    <pageSetUpPr fitToPage="1"/>
  </sheetPr>
  <dimension ref="A1:DR125"/>
  <sheetViews>
    <sheetView showGridLines="0" topLeftCell="A7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Egl3BrAu83b70oqzTM3hFOG0kamepBw5HKRcnXZutxLNcRvk5LyocecvHUO0n6yb4D9lcCzWQZhnzMMslxz0hg==" saltValue="Zt821iPqBuKrSM/qI9+Xq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F024A-AE26-4C69-8D83-EFBD9F2AF56D}">
  <sheetPr>
    <pageSetUpPr fitToPage="1"/>
  </sheetPr>
  <dimension ref="A1:DR125"/>
  <sheetViews>
    <sheetView showGridLines="0" topLeftCell="A82" zoomScale="70" zoomScaleNormal="70" zoomScaleSheetLayoutView="55" workbookViewId="0">
      <selection activeCell="BW14" sqref="BW1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R0tJcJWVzyAOM+pRgO4j+jFLs6DNegOcrSrYCco7Y1X4wvPQDWhOxzOK9deTPbrEb4FrcNWKiSkAWOM5H+53pA==" saltValue="d3Wl+gO5+H+RaCUXh51SA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32554</v>
      </c>
      <c r="E3" s="162"/>
      <c r="F3" s="163">
        <v>63257</v>
      </c>
      <c r="G3" s="164"/>
      <c r="H3" s="165"/>
    </row>
    <row r="4" spans="1:8" x14ac:dyDescent="0.15">
      <c r="A4" s="166"/>
      <c r="B4" s="167"/>
      <c r="C4" s="168"/>
      <c r="D4" s="169">
        <v>14573</v>
      </c>
      <c r="E4" s="170"/>
      <c r="F4" s="171">
        <v>27259</v>
      </c>
      <c r="G4" s="172"/>
      <c r="H4" s="173"/>
    </row>
    <row r="5" spans="1:8" x14ac:dyDescent="0.15">
      <c r="A5" s="154" t="s">
        <v>539</v>
      </c>
      <c r="B5" s="159"/>
      <c r="C5" s="160"/>
      <c r="D5" s="161">
        <v>51508</v>
      </c>
      <c r="E5" s="162"/>
      <c r="F5" s="163">
        <v>52308</v>
      </c>
      <c r="G5" s="164"/>
      <c r="H5" s="165"/>
    </row>
    <row r="6" spans="1:8" x14ac:dyDescent="0.15">
      <c r="A6" s="166"/>
      <c r="B6" s="167"/>
      <c r="C6" s="168"/>
      <c r="D6" s="169">
        <v>26059</v>
      </c>
      <c r="E6" s="170"/>
      <c r="F6" s="171">
        <v>28695</v>
      </c>
      <c r="G6" s="172"/>
      <c r="H6" s="173"/>
    </row>
    <row r="7" spans="1:8" x14ac:dyDescent="0.15">
      <c r="A7" s="154" t="s">
        <v>540</v>
      </c>
      <c r="B7" s="159"/>
      <c r="C7" s="160"/>
      <c r="D7" s="161">
        <v>47883</v>
      </c>
      <c r="E7" s="162"/>
      <c r="F7" s="163">
        <v>46402</v>
      </c>
      <c r="G7" s="164"/>
      <c r="H7" s="165"/>
    </row>
    <row r="8" spans="1:8" x14ac:dyDescent="0.15">
      <c r="A8" s="166"/>
      <c r="B8" s="167"/>
      <c r="C8" s="168"/>
      <c r="D8" s="169">
        <v>23863</v>
      </c>
      <c r="E8" s="170"/>
      <c r="F8" s="171">
        <v>26897</v>
      </c>
      <c r="G8" s="172"/>
      <c r="H8" s="173"/>
    </row>
    <row r="9" spans="1:8" x14ac:dyDescent="0.15">
      <c r="A9" s="154" t="s">
        <v>541</v>
      </c>
      <c r="B9" s="159"/>
      <c r="C9" s="160"/>
      <c r="D9" s="161">
        <v>53643</v>
      </c>
      <c r="E9" s="162"/>
      <c r="F9" s="163">
        <v>66343</v>
      </c>
      <c r="G9" s="164"/>
      <c r="H9" s="165"/>
    </row>
    <row r="10" spans="1:8" x14ac:dyDescent="0.15">
      <c r="A10" s="166"/>
      <c r="B10" s="167"/>
      <c r="C10" s="168"/>
      <c r="D10" s="169">
        <v>26718</v>
      </c>
      <c r="E10" s="170"/>
      <c r="F10" s="171">
        <v>34529</v>
      </c>
      <c r="G10" s="172"/>
      <c r="H10" s="173"/>
    </row>
    <row r="11" spans="1:8" x14ac:dyDescent="0.15">
      <c r="A11" s="154" t="s">
        <v>542</v>
      </c>
      <c r="B11" s="159"/>
      <c r="C11" s="160"/>
      <c r="D11" s="161">
        <v>63408</v>
      </c>
      <c r="E11" s="162"/>
      <c r="F11" s="163">
        <v>56416</v>
      </c>
      <c r="G11" s="164"/>
      <c r="H11" s="165"/>
    </row>
    <row r="12" spans="1:8" x14ac:dyDescent="0.15">
      <c r="A12" s="166"/>
      <c r="B12" s="167"/>
      <c r="C12" s="174"/>
      <c r="D12" s="169">
        <v>44559</v>
      </c>
      <c r="E12" s="170"/>
      <c r="F12" s="171">
        <v>32623</v>
      </c>
      <c r="G12" s="172"/>
      <c r="H12" s="173"/>
    </row>
    <row r="13" spans="1:8" x14ac:dyDescent="0.15">
      <c r="A13" s="154"/>
      <c r="B13" s="159"/>
      <c r="C13" s="175"/>
      <c r="D13" s="176">
        <v>49799</v>
      </c>
      <c r="E13" s="177"/>
      <c r="F13" s="178">
        <v>56945</v>
      </c>
      <c r="G13" s="179"/>
      <c r="H13" s="165"/>
    </row>
    <row r="14" spans="1:8" x14ac:dyDescent="0.15">
      <c r="A14" s="166"/>
      <c r="B14" s="167"/>
      <c r="C14" s="168"/>
      <c r="D14" s="169">
        <v>27154</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8.7799999999999994</v>
      </c>
      <c r="C19" s="180">
        <f>ROUND(VALUE(SUBSTITUTE(実質収支比率等に係る経年分析!G$48,"▲","-")),2)</f>
        <v>6.95</v>
      </c>
      <c r="D19" s="180">
        <f>ROUND(VALUE(SUBSTITUTE(実質収支比率等に係る経年分析!H$48,"▲","-")),2)</f>
        <v>10.99</v>
      </c>
      <c r="E19" s="180">
        <f>ROUND(VALUE(SUBSTITUTE(実質収支比率等に係る経年分析!I$48,"▲","-")),2)</f>
        <v>10.01</v>
      </c>
      <c r="F19" s="180">
        <f>ROUND(VALUE(SUBSTITUTE(実質収支比率等に係る経年分析!J$48,"▲","-")),2)</f>
        <v>8.49</v>
      </c>
    </row>
    <row r="20" spans="1:11" x14ac:dyDescent="0.15">
      <c r="A20" s="180" t="s">
        <v>55</v>
      </c>
      <c r="B20" s="180">
        <f>ROUND(VALUE(SUBSTITUTE(実質収支比率等に係る経年分析!F$47,"▲","-")),2)</f>
        <v>20.18</v>
      </c>
      <c r="C20" s="180">
        <f>ROUND(VALUE(SUBSTITUTE(実質収支比率等に係る経年分析!G$47,"▲","-")),2)</f>
        <v>20.190000000000001</v>
      </c>
      <c r="D20" s="180">
        <f>ROUND(VALUE(SUBSTITUTE(実質収支比率等に係る経年分析!H$47,"▲","-")),2)</f>
        <v>17.579999999999998</v>
      </c>
      <c r="E20" s="180">
        <f>ROUND(VALUE(SUBSTITUTE(実質収支比率等に係る経年分析!I$47,"▲","-")),2)</f>
        <v>19</v>
      </c>
      <c r="F20" s="180">
        <f>ROUND(VALUE(SUBSTITUTE(実質収支比率等に係る経年分析!J$47,"▲","-")),2)</f>
        <v>18.7</v>
      </c>
    </row>
    <row r="21" spans="1:11" x14ac:dyDescent="0.15">
      <c r="A21" s="180" t="s">
        <v>56</v>
      </c>
      <c r="B21" s="180">
        <f>IF(ISNUMBER(VALUE(SUBSTITUTE(実質収支比率等に係る経年分析!F$49,"▲","-"))),ROUND(VALUE(SUBSTITUTE(実質収支比率等に係る経年分析!F$49,"▲","-")),2),NA())</f>
        <v>-1.19</v>
      </c>
      <c r="C21" s="180">
        <f>IF(ISNUMBER(VALUE(SUBSTITUTE(実質収支比率等に係る経年分析!G$49,"▲","-"))),ROUND(VALUE(SUBSTITUTE(実質収支比率等に係る経年分析!G$49,"▲","-")),2),NA())</f>
        <v>-1.73</v>
      </c>
      <c r="D21" s="180">
        <f>IF(ISNUMBER(VALUE(SUBSTITUTE(実質収支比率等に係る経年分析!H$49,"▲","-"))),ROUND(VALUE(SUBSTITUTE(実質収支比率等に係る経年分析!H$49,"▲","-")),2),NA())</f>
        <v>1.33</v>
      </c>
      <c r="E21" s="180">
        <f>IF(ISNUMBER(VALUE(SUBSTITUTE(実質収支比率等に係る経年分析!I$49,"▲","-"))),ROUND(VALUE(SUBSTITUTE(実質収支比率等に係る経年分析!I$49,"▲","-")),2),NA())</f>
        <v>0.43</v>
      </c>
      <c r="F21" s="180">
        <f>IF(ISNUMBER(VALUE(SUBSTITUTE(実質収支比率等に係る経年分析!J$49,"▲","-"))),ROUND(VALUE(SUBSTITUTE(実質収支比率等に係る経年分析!J$49,"▲","-")),2),NA())</f>
        <v>-1.33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0.14000000000000001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し尿処理事業特別会計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0.16</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3.54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0.55000000000000004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0.96</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1.04</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1.1200000000000001</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8.1300000000000008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7.84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8.5299999999999994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9.7799999999999994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8.26</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10.220000000000001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4635</v>
      </c>
      <c r="E42" s="182"/>
      <c r="F42" s="182"/>
      <c r="G42" s="182">
        <f>'実質公債費比率（分子）の構造'!L$52</f>
        <v>4469</v>
      </c>
      <c r="H42" s="182"/>
      <c r="I42" s="182"/>
      <c r="J42" s="182">
        <f>'実質公債費比率（分子）の構造'!M$52</f>
        <v>4375</v>
      </c>
      <c r="K42" s="182"/>
      <c r="L42" s="182"/>
      <c r="M42" s="182">
        <f>'実質公債費比率（分子）の構造'!N$52</f>
        <v>4190</v>
      </c>
      <c r="N42" s="182"/>
      <c r="O42" s="182"/>
      <c r="P42" s="182">
        <f>'実質公債費比率（分子）の構造'!O$52</f>
        <v>4108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x14ac:dyDescent="0.15">
      <c r="A45" s="182" t="s">
        <v>66</v>
      </c>
      <c r="B45" s="182">
        <f>'実質公債費比率（分子）の構造'!K$49</f>
        <v>69</v>
      </c>
      <c r="C45" s="182"/>
      <c r="D45" s="182"/>
      <c r="E45" s="182">
        <f>'実質公債費比率（分子）の構造'!L$49</f>
        <v>79</v>
      </c>
      <c r="F45" s="182"/>
      <c r="G45" s="182"/>
      <c r="H45" s="182">
        <f>'実質公債費比率（分子）の構造'!M$49</f>
        <v>101</v>
      </c>
      <c r="I45" s="182"/>
      <c r="J45" s="182"/>
      <c r="K45" s="182">
        <f>'実質公債費比率（分子）の構造'!N$49</f>
        <v>104</v>
      </c>
      <c r="L45" s="182"/>
      <c r="M45" s="182"/>
      <c r="N45" s="182">
        <f>'実質公債費比率（分子）の構造'!O$49</f>
        <v>104</v>
      </c>
      <c r="O45" s="182"/>
      <c r="P45" s="182"/>
    </row>
    <row r="46" spans="1:16" x14ac:dyDescent="0.15">
      <c r="A46" s="182" t="s">
        <v>67</v>
      </c>
      <c r="B46" s="182">
        <f>'実質公債費比率（分子）の構造'!K$48</f>
        <v>1574</v>
      </c>
      <c r="C46" s="182"/>
      <c r="D46" s="182"/>
      <c r="E46" s="182">
        <f>'実質公債費比率（分子）の構造'!L$48</f>
        <v>1499</v>
      </c>
      <c r="F46" s="182"/>
      <c r="G46" s="182"/>
      <c r="H46" s="182">
        <f>'実質公債費比率（分子）の構造'!M$48</f>
        <v>1467</v>
      </c>
      <c r="I46" s="182"/>
      <c r="J46" s="182"/>
      <c r="K46" s="182">
        <f>'実質公債費比率（分子）の構造'!N$48</f>
        <v>1343</v>
      </c>
      <c r="L46" s="182"/>
      <c r="M46" s="182"/>
      <c r="N46" s="182">
        <f>'実質公債費比率（分子）の構造'!O$48</f>
        <v>1355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4671</v>
      </c>
      <c r="C49" s="182"/>
      <c r="D49" s="182"/>
      <c r="E49" s="182">
        <f>'実質公債費比率（分子）の構造'!L$45</f>
        <v>4518</v>
      </c>
      <c r="F49" s="182"/>
      <c r="G49" s="182"/>
      <c r="H49" s="182">
        <f>'実質公債費比率（分子）の構造'!M$45</f>
        <v>4307</v>
      </c>
      <c r="I49" s="182"/>
      <c r="J49" s="182"/>
      <c r="K49" s="182">
        <f>'実質公債費比率（分子）の構造'!N$45</f>
        <v>4312</v>
      </c>
      <c r="L49" s="182"/>
      <c r="M49" s="182"/>
      <c r="N49" s="182">
        <f>'実質公債費比率（分子）の構造'!O$45</f>
        <v>4293</v>
      </c>
      <c r="O49" s="182"/>
      <c r="P49" s="182"/>
    </row>
    <row r="50" spans="1:16" x14ac:dyDescent="0.15">
      <c r="A50" s="182" t="s">
        <v>71</v>
      </c>
      <c r="B50" s="182" t="e">
        <f>NA()</f>
        <v>#N/A</v>
      </c>
      <c r="C50" s="182">
        <f>IF(ISNUMBER('実質公債費比率（分子）の構造'!K$53),'実質公債費比率（分子）の構造'!K$53,NA())</f>
        <v>1682</v>
      </c>
      <c r="D50" s="182" t="e">
        <f>NA()</f>
        <v>#N/A</v>
      </c>
      <c r="E50" s="182" t="e">
        <f>NA()</f>
        <v>#N/A</v>
      </c>
      <c r="F50" s="182">
        <f>IF(ISNUMBER('実質公債費比率（分子）の構造'!L$53),'実質公債費比率（分子）の構造'!L$53,NA())</f>
        <v>1630</v>
      </c>
      <c r="G50" s="182" t="e">
        <f>NA()</f>
        <v>#N/A</v>
      </c>
      <c r="H50" s="182" t="e">
        <f>NA()</f>
        <v>#N/A</v>
      </c>
      <c r="I50" s="182">
        <f>IF(ISNUMBER('実質公債費比率（分子）の構造'!M$53),'実質公債費比率（分子）の構造'!M$53,NA())</f>
        <v>1503</v>
      </c>
      <c r="J50" s="182" t="e">
        <f>NA()</f>
        <v>#N/A</v>
      </c>
      <c r="K50" s="182" t="e">
        <f>NA()</f>
        <v>#N/A</v>
      </c>
      <c r="L50" s="182">
        <f>IF(ISNUMBER('実質公債費比率（分子）の構造'!N$53),'実質公債費比率（分子）の構造'!N$53,NA())</f>
        <v>1572</v>
      </c>
      <c r="M50" s="182" t="e">
        <f>NA()</f>
        <v>#N/A</v>
      </c>
      <c r="N50" s="182" t="e">
        <f>NA()</f>
        <v>#N/A</v>
      </c>
      <c r="O50" s="182">
        <f>IF(ISNUMBER('実質公債費比率（分子）の構造'!O$53),'実質公債費比率（分子）の構造'!O$53,NA())</f>
        <v>1647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40533</v>
      </c>
      <c r="E56" s="181"/>
      <c r="F56" s="181"/>
      <c r="G56" s="181">
        <f>'将来負担比率（分子）の構造'!J$52</f>
        <v>40210</v>
      </c>
      <c r="H56" s="181"/>
      <c r="I56" s="181"/>
      <c r="J56" s="181">
        <f>'将来負担比率（分子）の構造'!K$52</f>
        <v>40622</v>
      </c>
      <c r="K56" s="181"/>
      <c r="L56" s="181"/>
      <c r="M56" s="181">
        <f>'将来負担比率（分子）の構造'!L$52</f>
        <v>40827</v>
      </c>
      <c r="N56" s="181"/>
      <c r="O56" s="181"/>
      <c r="P56" s="181">
        <f>'将来負担比率（分子）の構造'!M$52</f>
        <v>44102</v>
      </c>
    </row>
    <row r="57" spans="1:16" x14ac:dyDescent="0.15">
      <c r="A57" s="181" t="s">
        <v>42</v>
      </c>
      <c r="B57" s="181"/>
      <c r="C57" s="181"/>
      <c r="D57" s="181">
        <f>'将来負担比率（分子）の構造'!I$51</f>
        <v>7949</v>
      </c>
      <c r="E57" s="181"/>
      <c r="F57" s="181"/>
      <c r="G57" s="181">
        <f>'将来負担比率（分子）の構造'!J$51</f>
        <v>7763</v>
      </c>
      <c r="H57" s="181"/>
      <c r="I57" s="181"/>
      <c r="J57" s="181">
        <f>'将来負担比率（分子）の構造'!K$51</f>
        <v>7833</v>
      </c>
      <c r="K57" s="181"/>
      <c r="L57" s="181"/>
      <c r="M57" s="181">
        <f>'将来負担比率（分子）の構造'!L$51</f>
        <v>7645</v>
      </c>
      <c r="N57" s="181"/>
      <c r="O57" s="181"/>
      <c r="P57" s="181">
        <f>'将来負担比率（分子）の構造'!M$51</f>
        <v>8160</v>
      </c>
    </row>
    <row r="58" spans="1:16" x14ac:dyDescent="0.15">
      <c r="A58" s="181" t="s">
        <v>41</v>
      </c>
      <c r="B58" s="181"/>
      <c r="C58" s="181"/>
      <c r="D58" s="181">
        <f>'将来負担比率（分子）の構造'!I$50</f>
        <v>18667</v>
      </c>
      <c r="E58" s="181"/>
      <c r="F58" s="181"/>
      <c r="G58" s="181">
        <f>'将来負担比率（分子）の構造'!J$50</f>
        <v>19459</v>
      </c>
      <c r="H58" s="181"/>
      <c r="I58" s="181"/>
      <c r="J58" s="181">
        <f>'将来負担比率（分子）の構造'!K$50</f>
        <v>18799</v>
      </c>
      <c r="K58" s="181"/>
      <c r="L58" s="181"/>
      <c r="M58" s="181">
        <f>'将来負担比率（分子）の構造'!L$50</f>
        <v>18974</v>
      </c>
      <c r="N58" s="181"/>
      <c r="O58" s="181"/>
      <c r="P58" s="181">
        <f>'将来負担比率（分子）の構造'!M$50</f>
        <v>18001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207</v>
      </c>
      <c r="C61" s="181"/>
      <c r="D61" s="181"/>
      <c r="E61" s="181">
        <f>'将来負担比率（分子）の構造'!J$46</f>
        <v>137</v>
      </c>
      <c r="F61" s="181"/>
      <c r="G61" s="181"/>
      <c r="H61" s="181">
        <f>'将来負担比率（分子）の構造'!K$46</f>
        <v>86</v>
      </c>
      <c r="I61" s="181"/>
      <c r="J61" s="181"/>
      <c r="K61" s="181">
        <f>'将来負担比率（分子）の構造'!L$46</f>
        <v>38</v>
      </c>
      <c r="L61" s="181"/>
      <c r="M61" s="181"/>
      <c r="N61" s="181" t="str">
        <f>'将来負担比率（分子）の構造'!M$46</f>
        <v>-</v>
      </c>
      <c r="O61" s="181"/>
      <c r="P61" s="181"/>
    </row>
    <row r="62" spans="1:16" x14ac:dyDescent="0.15">
      <c r="A62" s="181" t="s">
        <v>35</v>
      </c>
      <c r="B62" s="181">
        <f>'将来負担比率（分子）の構造'!I$45</f>
        <v>6953</v>
      </c>
      <c r="C62" s="181"/>
      <c r="D62" s="181"/>
      <c r="E62" s="181">
        <f>'将来負担比率（分子）の構造'!J$45</f>
        <v>7062</v>
      </c>
      <c r="F62" s="181"/>
      <c r="G62" s="181"/>
      <c r="H62" s="181">
        <f>'将来負担比率（分子）の構造'!K$45</f>
        <v>6509</v>
      </c>
      <c r="I62" s="181"/>
      <c r="J62" s="181"/>
      <c r="K62" s="181">
        <f>'将来負担比率（分子）の構造'!L$45</f>
        <v>6631</v>
      </c>
      <c r="L62" s="181"/>
      <c r="M62" s="181"/>
      <c r="N62" s="181">
        <f>'将来負担比率（分子）の構造'!M$45</f>
        <v>6516</v>
      </c>
      <c r="O62" s="181"/>
      <c r="P62" s="181"/>
    </row>
    <row r="63" spans="1:16" x14ac:dyDescent="0.15">
      <c r="A63" s="181" t="s">
        <v>34</v>
      </c>
      <c r="B63" s="181">
        <f>'将来負担比率（分子）の構造'!I$44</f>
        <v>790</v>
      </c>
      <c r="C63" s="181"/>
      <c r="D63" s="181"/>
      <c r="E63" s="181">
        <f>'将来負担比率（分子）の構造'!J$44</f>
        <v>764</v>
      </c>
      <c r="F63" s="181"/>
      <c r="G63" s="181"/>
      <c r="H63" s="181">
        <f>'将来負担比率（分子）の構造'!K$44</f>
        <v>1022</v>
      </c>
      <c r="I63" s="181"/>
      <c r="J63" s="181"/>
      <c r="K63" s="181">
        <f>'将来負担比率（分子）の構造'!L$44</f>
        <v>1347</v>
      </c>
      <c r="L63" s="181"/>
      <c r="M63" s="181"/>
      <c r="N63" s="181">
        <f>'将来負担比率（分子）の構造'!M$44</f>
        <v>3550</v>
      </c>
      <c r="O63" s="181"/>
      <c r="P63" s="181"/>
    </row>
    <row r="64" spans="1:16" x14ac:dyDescent="0.15">
      <c r="A64" s="181" t="s">
        <v>33</v>
      </c>
      <c r="B64" s="181">
        <f>'将来負担比率（分子）の構造'!I$43</f>
        <v>12801</v>
      </c>
      <c r="C64" s="181"/>
      <c r="D64" s="181"/>
      <c r="E64" s="181">
        <f>'将来負担比率（分子）の構造'!J$43</f>
        <v>11772</v>
      </c>
      <c r="F64" s="181"/>
      <c r="G64" s="181"/>
      <c r="H64" s="181">
        <f>'将来負担比率（分子）の構造'!K$43</f>
        <v>11946</v>
      </c>
      <c r="I64" s="181"/>
      <c r="J64" s="181"/>
      <c r="K64" s="181">
        <f>'将来負担比率（分子）の構造'!L$43</f>
        <v>11649</v>
      </c>
      <c r="L64" s="181"/>
      <c r="M64" s="181"/>
      <c r="N64" s="181">
        <f>'将来負担比率（分子）の構造'!M$43</f>
        <v>11597</v>
      </c>
      <c r="O64" s="181"/>
      <c r="P64" s="181"/>
    </row>
    <row r="65" spans="1:16" x14ac:dyDescent="0.15">
      <c r="A65" s="181" t="s">
        <v>32</v>
      </c>
      <c r="B65" s="181">
        <f>'将来負担比率（分子）の構造'!I$42</f>
        <v>22</v>
      </c>
      <c r="C65" s="181"/>
      <c r="D65" s="181"/>
      <c r="E65" s="181">
        <f>'将来負担比率（分子）の構造'!J$42</f>
        <v>18</v>
      </c>
      <c r="F65" s="181"/>
      <c r="G65" s="181"/>
      <c r="H65" s="181">
        <f>'将来負担比率（分子）の構造'!K$42</f>
        <v>15</v>
      </c>
      <c r="I65" s="181"/>
      <c r="J65" s="181"/>
      <c r="K65" s="181">
        <f>'将来負担比率（分子）の構造'!L$42</f>
        <v>12</v>
      </c>
      <c r="L65" s="181"/>
      <c r="M65" s="181"/>
      <c r="N65" s="181">
        <f>'将来負担比率（分子）の構造'!M$42</f>
        <v>9</v>
      </c>
      <c r="O65" s="181"/>
      <c r="P65" s="181"/>
    </row>
    <row r="66" spans="1:16" x14ac:dyDescent="0.15">
      <c r="A66" s="181" t="s">
        <v>31</v>
      </c>
      <c r="B66" s="181">
        <f>'将来負担比率（分子）の構造'!I$41</f>
        <v>47006</v>
      </c>
      <c r="C66" s="181"/>
      <c r="D66" s="181"/>
      <c r="E66" s="181">
        <f>'将来負担比率（分子）の構造'!J$41</f>
        <v>47940</v>
      </c>
      <c r="F66" s="181"/>
      <c r="G66" s="181"/>
      <c r="H66" s="181">
        <f>'将来負担比率（分子）の構造'!K$41</f>
        <v>48156</v>
      </c>
      <c r="I66" s="181"/>
      <c r="J66" s="181"/>
      <c r="K66" s="181">
        <f>'将来負担比率（分子）の構造'!L$41</f>
        <v>49449</v>
      </c>
      <c r="L66" s="181"/>
      <c r="M66" s="181"/>
      <c r="N66" s="181">
        <f>'将来負担比率（分子）の構造'!M$41</f>
        <v>51840</v>
      </c>
      <c r="O66" s="181"/>
      <c r="P66" s="181"/>
    </row>
    <row r="67" spans="1:16" x14ac:dyDescent="0.15">
      <c r="A67" s="181" t="s">
        <v>75</v>
      </c>
      <c r="B67" s="181" t="e">
        <f>NA()</f>
        <v>#N/A</v>
      </c>
      <c r="C67" s="181">
        <f>IF(ISNUMBER('将来負担比率（分子）の構造'!I$53), IF('将来負担比率（分子）の構造'!I$53 &lt; 0, 0, '将来負担比率（分子）の構造'!I$53), NA())</f>
        <v>630</v>
      </c>
      <c r="D67" s="181" t="e">
        <f>NA()</f>
        <v>#N/A</v>
      </c>
      <c r="E67" s="181" t="e">
        <f>NA()</f>
        <v>#N/A</v>
      </c>
      <c r="F67" s="181">
        <f>IF(ISNUMBER('将来負担比率（分子）の構造'!J$53), IF('将来負担比率（分子）の構造'!J$53 &lt; 0, 0, '将来負担比率（分子）の構造'!J$53), NA())</f>
        <v>260</v>
      </c>
      <c r="G67" s="181" t="e">
        <f>NA()</f>
        <v>#N/A</v>
      </c>
      <c r="H67" s="181" t="e">
        <f>NA()</f>
        <v>#N/A</v>
      </c>
      <c r="I67" s="181">
        <f>IF(ISNUMBER('将来負担比率（分子）の構造'!K$53), IF('将来負担比率（分子）の構造'!K$53 &lt; 0, 0, '将来負担比率（分子）の構造'!K$53), NA())</f>
        <v>480</v>
      </c>
      <c r="J67" s="181" t="e">
        <f>NA()</f>
        <v>#N/A</v>
      </c>
      <c r="K67" s="181" t="e">
        <f>NA()</f>
        <v>#N/A</v>
      </c>
      <c r="L67" s="181">
        <f>IF(ISNUMBER('将来負担比率（分子）の構造'!L$53), IF('将来負担比率（分子）の構造'!L$53 &lt; 0, 0, '将来負担比率（分子）の構造'!L$53), NA())</f>
        <v>1680</v>
      </c>
      <c r="M67" s="181" t="e">
        <f>NA()</f>
        <v>#N/A</v>
      </c>
      <c r="N67" s="181" t="e">
        <f>NA()</f>
        <v>#N/A</v>
      </c>
      <c r="O67" s="181">
        <f>IF(ISNUMBER('将来負担比率（分子）の構造'!M$53), IF('将来負担比率（分子）の構造'!M$53 &lt; 0, 0, '将来負担比率（分子）の構造'!M$53), NA())</f>
        <v>3250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4799</v>
      </c>
      <c r="C72" s="185">
        <f>基金残高に係る経年分析!G55</f>
        <v>5185</v>
      </c>
      <c r="D72" s="185">
        <f>基金残高に係る経年分析!H55</f>
        <v>5190</v>
      </c>
    </row>
    <row r="73" spans="1:16" x14ac:dyDescent="0.15">
      <c r="A73" s="184" t="s">
        <v>78</v>
      </c>
      <c r="B73" s="185">
        <f>基金残高に係る経年分析!F56</f>
        <v>1380</v>
      </c>
      <c r="C73" s="185">
        <f>基金残高に係る経年分析!G56</f>
        <v>2294</v>
      </c>
      <c r="D73" s="185">
        <f>基金残高に係る経年分析!H56</f>
        <v>3135</v>
      </c>
    </row>
    <row r="74" spans="1:16" x14ac:dyDescent="0.15">
      <c r="A74" s="184" t="s">
        <v>79</v>
      </c>
      <c r="B74" s="185">
        <f>基金残高に係る経年分析!F57</f>
        <v>10365</v>
      </c>
      <c r="C74" s="185">
        <f>基金残高に係る経年分析!G57</f>
        <v>9083</v>
      </c>
      <c r="D74" s="185">
        <f>基金残高に係る経年分析!H57</f>
        <v>7428</v>
      </c>
    </row>
  </sheetData>
  <sheetProtection algorithmName="SHA-512" hashValue="t67ujSCTjUFoH5gmSPRflNRxnli9NIAyNEbN9SF7noMzBi2cWfp8RwX7FUEoiTpXepmUbtPsInqeLFtUdtNBKA==" saltValue="cbN7hgbUkXrGGWy+DJVw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207</v>
      </c>
      <c r="DI1" s="662"/>
      <c r="DJ1" s="662"/>
      <c r="DK1" s="662"/>
      <c r="DL1" s="662"/>
      <c r="DM1" s="662"/>
      <c r="DN1" s="663"/>
      <c r="DO1" s="226"/>
      <c r="DP1" s="661" t="s">
        <v>208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213</v>
      </c>
      <c r="S4" s="665"/>
      <c r="T4" s="665"/>
      <c r="U4" s="665"/>
      <c r="V4" s="665"/>
      <c r="W4" s="665"/>
      <c r="X4" s="665"/>
      <c r="Y4" s="666"/>
      <c r="Z4" s="664" t="s">
        <v>214</v>
      </c>
      <c r="AA4" s="665"/>
      <c r="AB4" s="665"/>
      <c r="AC4" s="666"/>
      <c r="AD4" s="664" t="s">
        <v>215</v>
      </c>
      <c r="AE4" s="665"/>
      <c r="AF4" s="665"/>
      <c r="AG4" s="665"/>
      <c r="AH4" s="665"/>
      <c r="AI4" s="665"/>
      <c r="AJ4" s="665"/>
      <c r="AK4" s="666"/>
      <c r="AL4" s="664" t="s">
        <v>214</v>
      </c>
      <c r="AM4" s="665"/>
      <c r="AN4" s="665"/>
      <c r="AO4" s="666"/>
      <c r="AP4" s="670" t="s">
        <v>216</v>
      </c>
      <c r="AQ4" s="670"/>
      <c r="AR4" s="670"/>
      <c r="AS4" s="670"/>
      <c r="AT4" s="670"/>
      <c r="AU4" s="670"/>
      <c r="AV4" s="670"/>
      <c r="AW4" s="670"/>
      <c r="AX4" s="670"/>
      <c r="AY4" s="670"/>
      <c r="AZ4" s="670"/>
      <c r="BA4" s="670"/>
      <c r="BB4" s="670"/>
      <c r="BC4" s="670"/>
      <c r="BD4" s="670"/>
      <c r="BE4" s="670"/>
      <c r="BF4" s="670"/>
      <c r="BG4" s="670" t="s">
        <v>217</v>
      </c>
      <c r="BH4" s="670"/>
      <c r="BI4" s="670"/>
      <c r="BJ4" s="670"/>
      <c r="BK4" s="670"/>
      <c r="BL4" s="670"/>
      <c r="BM4" s="670"/>
      <c r="BN4" s="670"/>
      <c r="BO4" s="670" t="s">
        <v>214</v>
      </c>
      <c r="BP4" s="670"/>
      <c r="BQ4" s="670"/>
      <c r="BR4" s="670"/>
      <c r="BS4" s="670" t="s">
        <v>218</v>
      </c>
      <c r="BT4" s="670"/>
      <c r="BU4" s="670"/>
      <c r="BV4" s="670"/>
      <c r="BW4" s="670"/>
      <c r="BX4" s="670"/>
      <c r="BY4" s="670"/>
      <c r="BZ4" s="670"/>
      <c r="CA4" s="670"/>
      <c r="CB4" s="670"/>
      <c r="CD4" s="667" t="s">
        <v>219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220</v>
      </c>
      <c r="C5" s="672"/>
      <c r="D5" s="672"/>
      <c r="E5" s="672"/>
      <c r="F5" s="672"/>
      <c r="G5" s="672"/>
      <c r="H5" s="672"/>
      <c r="I5" s="672"/>
      <c r="J5" s="672"/>
      <c r="K5" s="672"/>
      <c r="L5" s="672"/>
      <c r="M5" s="672"/>
      <c r="N5" s="672"/>
      <c r="O5" s="672"/>
      <c r="P5" s="672"/>
      <c r="Q5" s="673"/>
      <c r="R5" s="674">
        <v>20922870</v>
      </c>
      <c r="S5" s="675"/>
      <c r="T5" s="675"/>
      <c r="U5" s="675"/>
      <c r="V5" s="675"/>
      <c r="W5" s="675"/>
      <c r="X5" s="675"/>
      <c r="Y5" s="676"/>
      <c r="Z5" s="677">
        <v>27.2</v>
      </c>
      <c r="AA5" s="677"/>
      <c r="AB5" s="677"/>
      <c r="AC5" s="677"/>
      <c r="AD5" s="678">
        <v>19610223</v>
      </c>
      <c r="AE5" s="678"/>
      <c r="AF5" s="678"/>
      <c r="AG5" s="678"/>
      <c r="AH5" s="678"/>
      <c r="AI5" s="678"/>
      <c r="AJ5" s="678"/>
      <c r="AK5" s="678"/>
      <c r="AL5" s="679">
        <v>73.8</v>
      </c>
      <c r="AM5" s="680"/>
      <c r="AN5" s="680"/>
      <c r="AO5" s="681"/>
      <c r="AP5" s="671" t="s">
        <v>221</v>
      </c>
      <c r="AQ5" s="672"/>
      <c r="AR5" s="672"/>
      <c r="AS5" s="672"/>
      <c r="AT5" s="672"/>
      <c r="AU5" s="672"/>
      <c r="AV5" s="672"/>
      <c r="AW5" s="672"/>
      <c r="AX5" s="672"/>
      <c r="AY5" s="672"/>
      <c r="AZ5" s="672"/>
      <c r="BA5" s="672"/>
      <c r="BB5" s="672"/>
      <c r="BC5" s="672"/>
      <c r="BD5" s="672"/>
      <c r="BE5" s="672"/>
      <c r="BF5" s="673"/>
      <c r="BG5" s="685">
        <v>19689323</v>
      </c>
      <c r="BH5" s="686"/>
      <c r="BI5" s="686"/>
      <c r="BJ5" s="686"/>
      <c r="BK5" s="686"/>
      <c r="BL5" s="686"/>
      <c r="BM5" s="686"/>
      <c r="BN5" s="687"/>
      <c r="BO5" s="688">
        <v>94.1</v>
      </c>
      <c r="BP5" s="688"/>
      <c r="BQ5" s="688"/>
      <c r="BR5" s="688"/>
      <c r="BS5" s="689">
        <v>93374</v>
      </c>
      <c r="BT5" s="689"/>
      <c r="BU5" s="689"/>
      <c r="BV5" s="689"/>
      <c r="BW5" s="689"/>
      <c r="BX5" s="689"/>
      <c r="BY5" s="689"/>
      <c r="BZ5" s="689"/>
      <c r="CA5" s="689"/>
      <c r="CB5" s="693"/>
      <c r="CD5" s="667" t="s">
        <v>216</v>
      </c>
      <c r="CE5" s="668"/>
      <c r="CF5" s="668"/>
      <c r="CG5" s="668"/>
      <c r="CH5" s="668"/>
      <c r="CI5" s="668"/>
      <c r="CJ5" s="668"/>
      <c r="CK5" s="668"/>
      <c r="CL5" s="668"/>
      <c r="CM5" s="668"/>
      <c r="CN5" s="668"/>
      <c r="CO5" s="668"/>
      <c r="CP5" s="668"/>
      <c r="CQ5" s="669"/>
      <c r="CR5" s="667" t="s">
        <v>222</v>
      </c>
      <c r="CS5" s="668"/>
      <c r="CT5" s="668"/>
      <c r="CU5" s="668"/>
      <c r="CV5" s="668"/>
      <c r="CW5" s="668"/>
      <c r="CX5" s="668"/>
      <c r="CY5" s="669"/>
      <c r="CZ5" s="667" t="s">
        <v>214</v>
      </c>
      <c r="DA5" s="668"/>
      <c r="DB5" s="668"/>
      <c r="DC5" s="669"/>
      <c r="DD5" s="667" t="s">
        <v>223</v>
      </c>
      <c r="DE5" s="668"/>
      <c r="DF5" s="668"/>
      <c r="DG5" s="668"/>
      <c r="DH5" s="668"/>
      <c r="DI5" s="668"/>
      <c r="DJ5" s="668"/>
      <c r="DK5" s="668"/>
      <c r="DL5" s="668"/>
      <c r="DM5" s="668"/>
      <c r="DN5" s="668"/>
      <c r="DO5" s="668"/>
      <c r="DP5" s="669"/>
      <c r="DQ5" s="667" t="s">
        <v>224</v>
      </c>
      <c r="DR5" s="668"/>
      <c r="DS5" s="668"/>
      <c r="DT5" s="668"/>
      <c r="DU5" s="668"/>
      <c r="DV5" s="668"/>
      <c r="DW5" s="668"/>
      <c r="DX5" s="668"/>
      <c r="DY5" s="668"/>
      <c r="DZ5" s="668"/>
      <c r="EA5" s="668"/>
      <c r="EB5" s="668"/>
      <c r="EC5" s="669"/>
    </row>
    <row r="6" spans="2:143" ht="11.25" customHeight="1" x14ac:dyDescent="0.15">
      <c r="B6" s="682" t="s">
        <v>225</v>
      </c>
      <c r="C6" s="683"/>
      <c r="D6" s="683"/>
      <c r="E6" s="683"/>
      <c r="F6" s="683"/>
      <c r="G6" s="683"/>
      <c r="H6" s="683"/>
      <c r="I6" s="683"/>
      <c r="J6" s="683"/>
      <c r="K6" s="683"/>
      <c r="L6" s="683"/>
      <c r="M6" s="683"/>
      <c r="N6" s="683"/>
      <c r="O6" s="683"/>
      <c r="P6" s="683"/>
      <c r="Q6" s="684"/>
      <c r="R6" s="685">
        <v>393255</v>
      </c>
      <c r="S6" s="686"/>
      <c r="T6" s="686"/>
      <c r="U6" s="686"/>
      <c r="V6" s="686"/>
      <c r="W6" s="686"/>
      <c r="X6" s="686"/>
      <c r="Y6" s="687"/>
      <c r="Z6" s="688">
        <v>0.5</v>
      </c>
      <c r="AA6" s="688"/>
      <c r="AB6" s="688"/>
      <c r="AC6" s="688"/>
      <c r="AD6" s="689">
        <v>393255</v>
      </c>
      <c r="AE6" s="689"/>
      <c r="AF6" s="689"/>
      <c r="AG6" s="689"/>
      <c r="AH6" s="689"/>
      <c r="AI6" s="689"/>
      <c r="AJ6" s="689"/>
      <c r="AK6" s="689"/>
      <c r="AL6" s="690">
        <v>1.5</v>
      </c>
      <c r="AM6" s="691"/>
      <c r="AN6" s="691"/>
      <c r="AO6" s="692"/>
      <c r="AP6" s="682" t="s">
        <v>226</v>
      </c>
      <c r="AQ6" s="683"/>
      <c r="AR6" s="683"/>
      <c r="AS6" s="683"/>
      <c r="AT6" s="683"/>
      <c r="AU6" s="683"/>
      <c r="AV6" s="683"/>
      <c r="AW6" s="683"/>
      <c r="AX6" s="683"/>
      <c r="AY6" s="683"/>
      <c r="AZ6" s="683"/>
      <c r="BA6" s="683"/>
      <c r="BB6" s="683"/>
      <c r="BC6" s="683"/>
      <c r="BD6" s="683"/>
      <c r="BE6" s="683"/>
      <c r="BF6" s="684"/>
      <c r="BG6" s="685">
        <v>19689323</v>
      </c>
      <c r="BH6" s="686"/>
      <c r="BI6" s="686"/>
      <c r="BJ6" s="686"/>
      <c r="BK6" s="686"/>
      <c r="BL6" s="686"/>
      <c r="BM6" s="686"/>
      <c r="BN6" s="687"/>
      <c r="BO6" s="688">
        <v>94.1</v>
      </c>
      <c r="BP6" s="688"/>
      <c r="BQ6" s="688"/>
      <c r="BR6" s="688"/>
      <c r="BS6" s="689">
        <v>93374</v>
      </c>
      <c r="BT6" s="689"/>
      <c r="BU6" s="689"/>
      <c r="BV6" s="689"/>
      <c r="BW6" s="689"/>
      <c r="BX6" s="689"/>
      <c r="BY6" s="689"/>
      <c r="BZ6" s="689"/>
      <c r="CA6" s="689"/>
      <c r="CB6" s="693"/>
      <c r="CD6" s="696" t="s">
        <v>227</v>
      </c>
      <c r="CE6" s="697"/>
      <c r="CF6" s="697"/>
      <c r="CG6" s="697"/>
      <c r="CH6" s="697"/>
      <c r="CI6" s="697"/>
      <c r="CJ6" s="697"/>
      <c r="CK6" s="697"/>
      <c r="CL6" s="697"/>
      <c r="CM6" s="697"/>
      <c r="CN6" s="697"/>
      <c r="CO6" s="697"/>
      <c r="CP6" s="697"/>
      <c r="CQ6" s="698"/>
      <c r="CR6" s="685">
        <v>261348</v>
      </c>
      <c r="CS6" s="686"/>
      <c r="CT6" s="686"/>
      <c r="CU6" s="686"/>
      <c r="CV6" s="686"/>
      <c r="CW6" s="686"/>
      <c r="CX6" s="686"/>
      <c r="CY6" s="687"/>
      <c r="CZ6" s="679">
        <v>0.4</v>
      </c>
      <c r="DA6" s="680"/>
      <c r="DB6" s="680"/>
      <c r="DC6" s="699"/>
      <c r="DD6" s="694" t="s">
        <v>228</v>
      </c>
      <c r="DE6" s="686"/>
      <c r="DF6" s="686"/>
      <c r="DG6" s="686"/>
      <c r="DH6" s="686"/>
      <c r="DI6" s="686"/>
      <c r="DJ6" s="686"/>
      <c r="DK6" s="686"/>
      <c r="DL6" s="686"/>
      <c r="DM6" s="686"/>
      <c r="DN6" s="686"/>
      <c r="DO6" s="686"/>
      <c r="DP6" s="687"/>
      <c r="DQ6" s="694">
        <v>261348</v>
      </c>
      <c r="DR6" s="686"/>
      <c r="DS6" s="686"/>
      <c r="DT6" s="686"/>
      <c r="DU6" s="686"/>
      <c r="DV6" s="686"/>
      <c r="DW6" s="686"/>
      <c r="DX6" s="686"/>
      <c r="DY6" s="686"/>
      <c r="DZ6" s="686"/>
      <c r="EA6" s="686"/>
      <c r="EB6" s="686"/>
      <c r="EC6" s="695"/>
    </row>
    <row r="7" spans="2:143" ht="11.25" customHeight="1" x14ac:dyDescent="0.15">
      <c r="B7" s="682" t="s">
        <v>229</v>
      </c>
      <c r="C7" s="683"/>
      <c r="D7" s="683"/>
      <c r="E7" s="683"/>
      <c r="F7" s="683"/>
      <c r="G7" s="683"/>
      <c r="H7" s="683"/>
      <c r="I7" s="683"/>
      <c r="J7" s="683"/>
      <c r="K7" s="683"/>
      <c r="L7" s="683"/>
      <c r="M7" s="683"/>
      <c r="N7" s="683"/>
      <c r="O7" s="683"/>
      <c r="P7" s="683"/>
      <c r="Q7" s="684"/>
      <c r="R7" s="685">
        <v>17693</v>
      </c>
      <c r="S7" s="686"/>
      <c r="T7" s="686"/>
      <c r="U7" s="686"/>
      <c r="V7" s="686"/>
      <c r="W7" s="686"/>
      <c r="X7" s="686"/>
      <c r="Y7" s="687"/>
      <c r="Z7" s="688">
        <v>0</v>
      </c>
      <c r="AA7" s="688"/>
      <c r="AB7" s="688"/>
      <c r="AC7" s="688"/>
      <c r="AD7" s="689">
        <v>17693</v>
      </c>
      <c r="AE7" s="689"/>
      <c r="AF7" s="689"/>
      <c r="AG7" s="689"/>
      <c r="AH7" s="689"/>
      <c r="AI7" s="689"/>
      <c r="AJ7" s="689"/>
      <c r="AK7" s="689"/>
      <c r="AL7" s="690">
        <v>0.1</v>
      </c>
      <c r="AM7" s="691"/>
      <c r="AN7" s="691"/>
      <c r="AO7" s="692"/>
      <c r="AP7" s="682" t="s">
        <v>230</v>
      </c>
      <c r="AQ7" s="683"/>
      <c r="AR7" s="683"/>
      <c r="AS7" s="683"/>
      <c r="AT7" s="683"/>
      <c r="AU7" s="683"/>
      <c r="AV7" s="683"/>
      <c r="AW7" s="683"/>
      <c r="AX7" s="683"/>
      <c r="AY7" s="683"/>
      <c r="AZ7" s="683"/>
      <c r="BA7" s="683"/>
      <c r="BB7" s="683"/>
      <c r="BC7" s="683"/>
      <c r="BD7" s="683"/>
      <c r="BE7" s="683"/>
      <c r="BF7" s="684"/>
      <c r="BG7" s="685">
        <v>8749239</v>
      </c>
      <c r="BH7" s="686"/>
      <c r="BI7" s="686"/>
      <c r="BJ7" s="686"/>
      <c r="BK7" s="686"/>
      <c r="BL7" s="686"/>
      <c r="BM7" s="686"/>
      <c r="BN7" s="687"/>
      <c r="BO7" s="688">
        <v>41.8</v>
      </c>
      <c r="BP7" s="688"/>
      <c r="BQ7" s="688"/>
      <c r="BR7" s="688"/>
      <c r="BS7" s="689">
        <v>93374</v>
      </c>
      <c r="BT7" s="689"/>
      <c r="BU7" s="689"/>
      <c r="BV7" s="689"/>
      <c r="BW7" s="689"/>
      <c r="BX7" s="689"/>
      <c r="BY7" s="689"/>
      <c r="BZ7" s="689"/>
      <c r="CA7" s="689"/>
      <c r="CB7" s="693"/>
      <c r="CD7" s="700" t="s">
        <v>231</v>
      </c>
      <c r="CE7" s="701"/>
      <c r="CF7" s="701"/>
      <c r="CG7" s="701"/>
      <c r="CH7" s="701"/>
      <c r="CI7" s="701"/>
      <c r="CJ7" s="701"/>
      <c r="CK7" s="701"/>
      <c r="CL7" s="701"/>
      <c r="CM7" s="701"/>
      <c r="CN7" s="701"/>
      <c r="CO7" s="701"/>
      <c r="CP7" s="701"/>
      <c r="CQ7" s="702"/>
      <c r="CR7" s="685">
        <v>24933023</v>
      </c>
      <c r="CS7" s="686"/>
      <c r="CT7" s="686"/>
      <c r="CU7" s="686"/>
      <c r="CV7" s="686"/>
      <c r="CW7" s="686"/>
      <c r="CX7" s="686"/>
      <c r="CY7" s="687"/>
      <c r="CZ7" s="688">
        <v>34.299999999999997</v>
      </c>
      <c r="DA7" s="688"/>
      <c r="DB7" s="688"/>
      <c r="DC7" s="688"/>
      <c r="DD7" s="694">
        <v>3034978</v>
      </c>
      <c r="DE7" s="686"/>
      <c r="DF7" s="686"/>
      <c r="DG7" s="686"/>
      <c r="DH7" s="686"/>
      <c r="DI7" s="686"/>
      <c r="DJ7" s="686"/>
      <c r="DK7" s="686"/>
      <c r="DL7" s="686"/>
      <c r="DM7" s="686"/>
      <c r="DN7" s="686"/>
      <c r="DO7" s="686"/>
      <c r="DP7" s="687"/>
      <c r="DQ7" s="694">
        <v>7017220</v>
      </c>
      <c r="DR7" s="686"/>
      <c r="DS7" s="686"/>
      <c r="DT7" s="686"/>
      <c r="DU7" s="686"/>
      <c r="DV7" s="686"/>
      <c r="DW7" s="686"/>
      <c r="DX7" s="686"/>
      <c r="DY7" s="686"/>
      <c r="DZ7" s="686"/>
      <c r="EA7" s="686"/>
      <c r="EB7" s="686"/>
      <c r="EC7" s="695"/>
    </row>
    <row r="8" spans="2:143" ht="11.25" customHeight="1" x14ac:dyDescent="0.15">
      <c r="B8" s="682" t="s">
        <v>232</v>
      </c>
      <c r="C8" s="683"/>
      <c r="D8" s="683"/>
      <c r="E8" s="683"/>
      <c r="F8" s="683"/>
      <c r="G8" s="683"/>
      <c r="H8" s="683"/>
      <c r="I8" s="683"/>
      <c r="J8" s="683"/>
      <c r="K8" s="683"/>
      <c r="L8" s="683"/>
      <c r="M8" s="683"/>
      <c r="N8" s="683"/>
      <c r="O8" s="683"/>
      <c r="P8" s="683"/>
      <c r="Q8" s="684"/>
      <c r="R8" s="685">
        <v>75368</v>
      </c>
      <c r="S8" s="686"/>
      <c r="T8" s="686"/>
      <c r="U8" s="686"/>
      <c r="V8" s="686"/>
      <c r="W8" s="686"/>
      <c r="X8" s="686"/>
      <c r="Y8" s="687"/>
      <c r="Z8" s="688">
        <v>0.1</v>
      </c>
      <c r="AA8" s="688"/>
      <c r="AB8" s="688"/>
      <c r="AC8" s="688"/>
      <c r="AD8" s="689">
        <v>75368</v>
      </c>
      <c r="AE8" s="689"/>
      <c r="AF8" s="689"/>
      <c r="AG8" s="689"/>
      <c r="AH8" s="689"/>
      <c r="AI8" s="689"/>
      <c r="AJ8" s="689"/>
      <c r="AK8" s="689"/>
      <c r="AL8" s="690">
        <v>0.3</v>
      </c>
      <c r="AM8" s="691"/>
      <c r="AN8" s="691"/>
      <c r="AO8" s="692"/>
      <c r="AP8" s="682" t="s">
        <v>233</v>
      </c>
      <c r="AQ8" s="683"/>
      <c r="AR8" s="683"/>
      <c r="AS8" s="683"/>
      <c r="AT8" s="683"/>
      <c r="AU8" s="683"/>
      <c r="AV8" s="683"/>
      <c r="AW8" s="683"/>
      <c r="AX8" s="683"/>
      <c r="AY8" s="683"/>
      <c r="AZ8" s="683"/>
      <c r="BA8" s="683"/>
      <c r="BB8" s="683"/>
      <c r="BC8" s="683"/>
      <c r="BD8" s="683"/>
      <c r="BE8" s="683"/>
      <c r="BF8" s="684"/>
      <c r="BG8" s="685">
        <v>244297</v>
      </c>
      <c r="BH8" s="686"/>
      <c r="BI8" s="686"/>
      <c r="BJ8" s="686"/>
      <c r="BK8" s="686"/>
      <c r="BL8" s="686"/>
      <c r="BM8" s="686"/>
      <c r="BN8" s="687"/>
      <c r="BO8" s="688">
        <v>1.2</v>
      </c>
      <c r="BP8" s="688"/>
      <c r="BQ8" s="688"/>
      <c r="BR8" s="688"/>
      <c r="BS8" s="694" t="s">
        <v>228</v>
      </c>
      <c r="BT8" s="686"/>
      <c r="BU8" s="686"/>
      <c r="BV8" s="686"/>
      <c r="BW8" s="686"/>
      <c r="BX8" s="686"/>
      <c r="BY8" s="686"/>
      <c r="BZ8" s="686"/>
      <c r="CA8" s="686"/>
      <c r="CB8" s="695"/>
      <c r="CD8" s="700" t="s">
        <v>234</v>
      </c>
      <c r="CE8" s="701"/>
      <c r="CF8" s="701"/>
      <c r="CG8" s="701"/>
      <c r="CH8" s="701"/>
      <c r="CI8" s="701"/>
      <c r="CJ8" s="701"/>
      <c r="CK8" s="701"/>
      <c r="CL8" s="701"/>
      <c r="CM8" s="701"/>
      <c r="CN8" s="701"/>
      <c r="CO8" s="701"/>
      <c r="CP8" s="701"/>
      <c r="CQ8" s="702"/>
      <c r="CR8" s="685">
        <v>16883678</v>
      </c>
      <c r="CS8" s="686"/>
      <c r="CT8" s="686"/>
      <c r="CU8" s="686"/>
      <c r="CV8" s="686"/>
      <c r="CW8" s="686"/>
      <c r="CX8" s="686"/>
      <c r="CY8" s="687"/>
      <c r="CZ8" s="688">
        <v>23.2</v>
      </c>
      <c r="DA8" s="688"/>
      <c r="DB8" s="688"/>
      <c r="DC8" s="688"/>
      <c r="DD8" s="694">
        <v>631471</v>
      </c>
      <c r="DE8" s="686"/>
      <c r="DF8" s="686"/>
      <c r="DG8" s="686"/>
      <c r="DH8" s="686"/>
      <c r="DI8" s="686"/>
      <c r="DJ8" s="686"/>
      <c r="DK8" s="686"/>
      <c r="DL8" s="686"/>
      <c r="DM8" s="686"/>
      <c r="DN8" s="686"/>
      <c r="DO8" s="686"/>
      <c r="DP8" s="687"/>
      <c r="DQ8" s="694">
        <v>8069783</v>
      </c>
      <c r="DR8" s="686"/>
      <c r="DS8" s="686"/>
      <c r="DT8" s="686"/>
      <c r="DU8" s="686"/>
      <c r="DV8" s="686"/>
      <c r="DW8" s="686"/>
      <c r="DX8" s="686"/>
      <c r="DY8" s="686"/>
      <c r="DZ8" s="686"/>
      <c r="EA8" s="686"/>
      <c r="EB8" s="686"/>
      <c r="EC8" s="695"/>
    </row>
    <row r="9" spans="2:143" ht="11.25" customHeight="1" x14ac:dyDescent="0.15">
      <c r="B9" s="682" t="s">
        <v>235</v>
      </c>
      <c r="C9" s="683"/>
      <c r="D9" s="683"/>
      <c r="E9" s="683"/>
      <c r="F9" s="683"/>
      <c r="G9" s="683"/>
      <c r="H9" s="683"/>
      <c r="I9" s="683"/>
      <c r="J9" s="683"/>
      <c r="K9" s="683"/>
      <c r="L9" s="683"/>
      <c r="M9" s="683"/>
      <c r="N9" s="683"/>
      <c r="O9" s="683"/>
      <c r="P9" s="683"/>
      <c r="Q9" s="684"/>
      <c r="R9" s="685">
        <v>102286</v>
      </c>
      <c r="S9" s="686"/>
      <c r="T9" s="686"/>
      <c r="U9" s="686"/>
      <c r="V9" s="686"/>
      <c r="W9" s="686"/>
      <c r="X9" s="686"/>
      <c r="Y9" s="687"/>
      <c r="Z9" s="688">
        <v>0.1</v>
      </c>
      <c r="AA9" s="688"/>
      <c r="AB9" s="688"/>
      <c r="AC9" s="688"/>
      <c r="AD9" s="689">
        <v>102286</v>
      </c>
      <c r="AE9" s="689"/>
      <c r="AF9" s="689"/>
      <c r="AG9" s="689"/>
      <c r="AH9" s="689"/>
      <c r="AI9" s="689"/>
      <c r="AJ9" s="689"/>
      <c r="AK9" s="689"/>
      <c r="AL9" s="690">
        <v>0.4</v>
      </c>
      <c r="AM9" s="691"/>
      <c r="AN9" s="691"/>
      <c r="AO9" s="692"/>
      <c r="AP9" s="682" t="s">
        <v>236</v>
      </c>
      <c r="AQ9" s="683"/>
      <c r="AR9" s="683"/>
      <c r="AS9" s="683"/>
      <c r="AT9" s="683"/>
      <c r="AU9" s="683"/>
      <c r="AV9" s="683"/>
      <c r="AW9" s="683"/>
      <c r="AX9" s="683"/>
      <c r="AY9" s="683"/>
      <c r="AZ9" s="683"/>
      <c r="BA9" s="683"/>
      <c r="BB9" s="683"/>
      <c r="BC9" s="683"/>
      <c r="BD9" s="683"/>
      <c r="BE9" s="683"/>
      <c r="BF9" s="684"/>
      <c r="BG9" s="685">
        <v>7271366</v>
      </c>
      <c r="BH9" s="686"/>
      <c r="BI9" s="686"/>
      <c r="BJ9" s="686"/>
      <c r="BK9" s="686"/>
      <c r="BL9" s="686"/>
      <c r="BM9" s="686"/>
      <c r="BN9" s="687"/>
      <c r="BO9" s="688">
        <v>34.799999999999997</v>
      </c>
      <c r="BP9" s="688"/>
      <c r="BQ9" s="688"/>
      <c r="BR9" s="688"/>
      <c r="BS9" s="694" t="s">
        <v>126</v>
      </c>
      <c r="BT9" s="686"/>
      <c r="BU9" s="686"/>
      <c r="BV9" s="686"/>
      <c r="BW9" s="686"/>
      <c r="BX9" s="686"/>
      <c r="BY9" s="686"/>
      <c r="BZ9" s="686"/>
      <c r="CA9" s="686"/>
      <c r="CB9" s="695"/>
      <c r="CD9" s="700" t="s">
        <v>237</v>
      </c>
      <c r="CE9" s="701"/>
      <c r="CF9" s="701"/>
      <c r="CG9" s="701"/>
      <c r="CH9" s="701"/>
      <c r="CI9" s="701"/>
      <c r="CJ9" s="701"/>
      <c r="CK9" s="701"/>
      <c r="CL9" s="701"/>
      <c r="CM9" s="701"/>
      <c r="CN9" s="701"/>
      <c r="CO9" s="701"/>
      <c r="CP9" s="701"/>
      <c r="CQ9" s="702"/>
      <c r="CR9" s="685">
        <v>6954920</v>
      </c>
      <c r="CS9" s="686"/>
      <c r="CT9" s="686"/>
      <c r="CU9" s="686"/>
      <c r="CV9" s="686"/>
      <c r="CW9" s="686"/>
      <c r="CX9" s="686"/>
      <c r="CY9" s="687"/>
      <c r="CZ9" s="688">
        <v>9.6</v>
      </c>
      <c r="DA9" s="688"/>
      <c r="DB9" s="688"/>
      <c r="DC9" s="688"/>
      <c r="DD9" s="694">
        <v>281268</v>
      </c>
      <c r="DE9" s="686"/>
      <c r="DF9" s="686"/>
      <c r="DG9" s="686"/>
      <c r="DH9" s="686"/>
      <c r="DI9" s="686"/>
      <c r="DJ9" s="686"/>
      <c r="DK9" s="686"/>
      <c r="DL9" s="686"/>
      <c r="DM9" s="686"/>
      <c r="DN9" s="686"/>
      <c r="DO9" s="686"/>
      <c r="DP9" s="687"/>
      <c r="DQ9" s="694">
        <v>5009257</v>
      </c>
      <c r="DR9" s="686"/>
      <c r="DS9" s="686"/>
      <c r="DT9" s="686"/>
      <c r="DU9" s="686"/>
      <c r="DV9" s="686"/>
      <c r="DW9" s="686"/>
      <c r="DX9" s="686"/>
      <c r="DY9" s="686"/>
      <c r="DZ9" s="686"/>
      <c r="EA9" s="686"/>
      <c r="EB9" s="686"/>
      <c r="EC9" s="695"/>
    </row>
    <row r="10" spans="2:143" ht="11.25" customHeight="1" x14ac:dyDescent="0.15">
      <c r="B10" s="682" t="s">
        <v>238</v>
      </c>
      <c r="C10" s="683"/>
      <c r="D10" s="683"/>
      <c r="E10" s="683"/>
      <c r="F10" s="683"/>
      <c r="G10" s="683"/>
      <c r="H10" s="683"/>
      <c r="I10" s="683"/>
      <c r="J10" s="683"/>
      <c r="K10" s="683"/>
      <c r="L10" s="683"/>
      <c r="M10" s="683"/>
      <c r="N10" s="683"/>
      <c r="O10" s="683"/>
      <c r="P10" s="683"/>
      <c r="Q10" s="684"/>
      <c r="R10" s="685" t="s">
        <v>228</v>
      </c>
      <c r="S10" s="686"/>
      <c r="T10" s="686"/>
      <c r="U10" s="686"/>
      <c r="V10" s="686"/>
      <c r="W10" s="686"/>
      <c r="X10" s="686"/>
      <c r="Y10" s="687"/>
      <c r="Z10" s="688" t="s">
        <v>126</v>
      </c>
      <c r="AA10" s="688"/>
      <c r="AB10" s="688"/>
      <c r="AC10" s="688"/>
      <c r="AD10" s="689" t="s">
        <v>126</v>
      </c>
      <c r="AE10" s="689"/>
      <c r="AF10" s="689"/>
      <c r="AG10" s="689"/>
      <c r="AH10" s="689"/>
      <c r="AI10" s="689"/>
      <c r="AJ10" s="689"/>
      <c r="AK10" s="689"/>
      <c r="AL10" s="690" t="s">
        <v>126</v>
      </c>
      <c r="AM10" s="691"/>
      <c r="AN10" s="691"/>
      <c r="AO10" s="692"/>
      <c r="AP10" s="682" t="s">
        <v>239</v>
      </c>
      <c r="AQ10" s="683"/>
      <c r="AR10" s="683"/>
      <c r="AS10" s="683"/>
      <c r="AT10" s="683"/>
      <c r="AU10" s="683"/>
      <c r="AV10" s="683"/>
      <c r="AW10" s="683"/>
      <c r="AX10" s="683"/>
      <c r="AY10" s="683"/>
      <c r="AZ10" s="683"/>
      <c r="BA10" s="683"/>
      <c r="BB10" s="683"/>
      <c r="BC10" s="683"/>
      <c r="BD10" s="683"/>
      <c r="BE10" s="683"/>
      <c r="BF10" s="684"/>
      <c r="BG10" s="685">
        <v>369716</v>
      </c>
      <c r="BH10" s="686"/>
      <c r="BI10" s="686"/>
      <c r="BJ10" s="686"/>
      <c r="BK10" s="686"/>
      <c r="BL10" s="686"/>
      <c r="BM10" s="686"/>
      <c r="BN10" s="687"/>
      <c r="BO10" s="688">
        <v>1.8</v>
      </c>
      <c r="BP10" s="688"/>
      <c r="BQ10" s="688"/>
      <c r="BR10" s="688"/>
      <c r="BS10" s="694" t="s">
        <v>228</v>
      </c>
      <c r="BT10" s="686"/>
      <c r="BU10" s="686"/>
      <c r="BV10" s="686"/>
      <c r="BW10" s="686"/>
      <c r="BX10" s="686"/>
      <c r="BY10" s="686"/>
      <c r="BZ10" s="686"/>
      <c r="CA10" s="686"/>
      <c r="CB10" s="695"/>
      <c r="CD10" s="700" t="s">
        <v>240</v>
      </c>
      <c r="CE10" s="701"/>
      <c r="CF10" s="701"/>
      <c r="CG10" s="701"/>
      <c r="CH10" s="701"/>
      <c r="CI10" s="701"/>
      <c r="CJ10" s="701"/>
      <c r="CK10" s="701"/>
      <c r="CL10" s="701"/>
      <c r="CM10" s="701"/>
      <c r="CN10" s="701"/>
      <c r="CO10" s="701"/>
      <c r="CP10" s="701"/>
      <c r="CQ10" s="702"/>
      <c r="CR10" s="685">
        <v>1268718</v>
      </c>
      <c r="CS10" s="686"/>
      <c r="CT10" s="686"/>
      <c r="CU10" s="686"/>
      <c r="CV10" s="686"/>
      <c r="CW10" s="686"/>
      <c r="CX10" s="686"/>
      <c r="CY10" s="687"/>
      <c r="CZ10" s="688">
        <v>1.7</v>
      </c>
      <c r="DA10" s="688"/>
      <c r="DB10" s="688"/>
      <c r="DC10" s="688"/>
      <c r="DD10" s="694">
        <v>649</v>
      </c>
      <c r="DE10" s="686"/>
      <c r="DF10" s="686"/>
      <c r="DG10" s="686"/>
      <c r="DH10" s="686"/>
      <c r="DI10" s="686"/>
      <c r="DJ10" s="686"/>
      <c r="DK10" s="686"/>
      <c r="DL10" s="686"/>
      <c r="DM10" s="686"/>
      <c r="DN10" s="686"/>
      <c r="DO10" s="686"/>
      <c r="DP10" s="687"/>
      <c r="DQ10" s="694">
        <v>52105</v>
      </c>
      <c r="DR10" s="686"/>
      <c r="DS10" s="686"/>
      <c r="DT10" s="686"/>
      <c r="DU10" s="686"/>
      <c r="DV10" s="686"/>
      <c r="DW10" s="686"/>
      <c r="DX10" s="686"/>
      <c r="DY10" s="686"/>
      <c r="DZ10" s="686"/>
      <c r="EA10" s="686"/>
      <c r="EB10" s="686"/>
      <c r="EC10" s="695"/>
    </row>
    <row r="11" spans="2:143" ht="11.25" customHeight="1" x14ac:dyDescent="0.15">
      <c r="B11" s="682" t="s">
        <v>241</v>
      </c>
      <c r="C11" s="683"/>
      <c r="D11" s="683"/>
      <c r="E11" s="683"/>
      <c r="F11" s="683"/>
      <c r="G11" s="683"/>
      <c r="H11" s="683"/>
      <c r="I11" s="683"/>
      <c r="J11" s="683"/>
      <c r="K11" s="683"/>
      <c r="L11" s="683"/>
      <c r="M11" s="683"/>
      <c r="N11" s="683"/>
      <c r="O11" s="683"/>
      <c r="P11" s="683"/>
      <c r="Q11" s="684"/>
      <c r="R11" s="685">
        <v>3069749</v>
      </c>
      <c r="S11" s="686"/>
      <c r="T11" s="686"/>
      <c r="U11" s="686"/>
      <c r="V11" s="686"/>
      <c r="W11" s="686"/>
      <c r="X11" s="686"/>
      <c r="Y11" s="687"/>
      <c r="Z11" s="690">
        <v>4</v>
      </c>
      <c r="AA11" s="691"/>
      <c r="AB11" s="691"/>
      <c r="AC11" s="703"/>
      <c r="AD11" s="694">
        <v>3069749</v>
      </c>
      <c r="AE11" s="686"/>
      <c r="AF11" s="686"/>
      <c r="AG11" s="686"/>
      <c r="AH11" s="686"/>
      <c r="AI11" s="686"/>
      <c r="AJ11" s="686"/>
      <c r="AK11" s="687"/>
      <c r="AL11" s="690">
        <v>11.6</v>
      </c>
      <c r="AM11" s="691"/>
      <c r="AN11" s="691"/>
      <c r="AO11" s="692"/>
      <c r="AP11" s="682" t="s">
        <v>242</v>
      </c>
      <c r="AQ11" s="683"/>
      <c r="AR11" s="683"/>
      <c r="AS11" s="683"/>
      <c r="AT11" s="683"/>
      <c r="AU11" s="683"/>
      <c r="AV11" s="683"/>
      <c r="AW11" s="683"/>
      <c r="AX11" s="683"/>
      <c r="AY11" s="683"/>
      <c r="AZ11" s="683"/>
      <c r="BA11" s="683"/>
      <c r="BB11" s="683"/>
      <c r="BC11" s="683"/>
      <c r="BD11" s="683"/>
      <c r="BE11" s="683"/>
      <c r="BF11" s="684"/>
      <c r="BG11" s="685">
        <v>863860</v>
      </c>
      <c r="BH11" s="686"/>
      <c r="BI11" s="686"/>
      <c r="BJ11" s="686"/>
      <c r="BK11" s="686"/>
      <c r="BL11" s="686"/>
      <c r="BM11" s="686"/>
      <c r="BN11" s="687"/>
      <c r="BO11" s="688">
        <v>4.0999999999999996</v>
      </c>
      <c r="BP11" s="688"/>
      <c r="BQ11" s="688"/>
      <c r="BR11" s="688"/>
      <c r="BS11" s="694">
        <v>93374</v>
      </c>
      <c r="BT11" s="686"/>
      <c r="BU11" s="686"/>
      <c r="BV11" s="686"/>
      <c r="BW11" s="686"/>
      <c r="BX11" s="686"/>
      <c r="BY11" s="686"/>
      <c r="BZ11" s="686"/>
      <c r="CA11" s="686"/>
      <c r="CB11" s="695"/>
      <c r="CD11" s="700" t="s">
        <v>243</v>
      </c>
      <c r="CE11" s="701"/>
      <c r="CF11" s="701"/>
      <c r="CG11" s="701"/>
      <c r="CH11" s="701"/>
      <c r="CI11" s="701"/>
      <c r="CJ11" s="701"/>
      <c r="CK11" s="701"/>
      <c r="CL11" s="701"/>
      <c r="CM11" s="701"/>
      <c r="CN11" s="701"/>
      <c r="CO11" s="701"/>
      <c r="CP11" s="701"/>
      <c r="CQ11" s="702"/>
      <c r="CR11" s="685">
        <v>957450</v>
      </c>
      <c r="CS11" s="686"/>
      <c r="CT11" s="686"/>
      <c r="CU11" s="686"/>
      <c r="CV11" s="686"/>
      <c r="CW11" s="686"/>
      <c r="CX11" s="686"/>
      <c r="CY11" s="687"/>
      <c r="CZ11" s="688">
        <v>1.3</v>
      </c>
      <c r="DA11" s="688"/>
      <c r="DB11" s="688"/>
      <c r="DC11" s="688"/>
      <c r="DD11" s="694">
        <v>254073</v>
      </c>
      <c r="DE11" s="686"/>
      <c r="DF11" s="686"/>
      <c r="DG11" s="686"/>
      <c r="DH11" s="686"/>
      <c r="DI11" s="686"/>
      <c r="DJ11" s="686"/>
      <c r="DK11" s="686"/>
      <c r="DL11" s="686"/>
      <c r="DM11" s="686"/>
      <c r="DN11" s="686"/>
      <c r="DO11" s="686"/>
      <c r="DP11" s="687"/>
      <c r="DQ11" s="694">
        <v>668723</v>
      </c>
      <c r="DR11" s="686"/>
      <c r="DS11" s="686"/>
      <c r="DT11" s="686"/>
      <c r="DU11" s="686"/>
      <c r="DV11" s="686"/>
      <c r="DW11" s="686"/>
      <c r="DX11" s="686"/>
      <c r="DY11" s="686"/>
      <c r="DZ11" s="686"/>
      <c r="EA11" s="686"/>
      <c r="EB11" s="686"/>
      <c r="EC11" s="695"/>
    </row>
    <row r="12" spans="2:143" ht="11.25" customHeight="1" x14ac:dyDescent="0.15">
      <c r="B12" s="682" t="s">
        <v>244</v>
      </c>
      <c r="C12" s="683"/>
      <c r="D12" s="683"/>
      <c r="E12" s="683"/>
      <c r="F12" s="683"/>
      <c r="G12" s="683"/>
      <c r="H12" s="683"/>
      <c r="I12" s="683"/>
      <c r="J12" s="683"/>
      <c r="K12" s="683"/>
      <c r="L12" s="683"/>
      <c r="M12" s="683"/>
      <c r="N12" s="683"/>
      <c r="O12" s="683"/>
      <c r="P12" s="683"/>
      <c r="Q12" s="684"/>
      <c r="R12" s="685" t="s">
        <v>228</v>
      </c>
      <c r="S12" s="686"/>
      <c r="T12" s="686"/>
      <c r="U12" s="686"/>
      <c r="V12" s="686"/>
      <c r="W12" s="686"/>
      <c r="X12" s="686"/>
      <c r="Y12" s="687"/>
      <c r="Z12" s="688" t="s">
        <v>228</v>
      </c>
      <c r="AA12" s="688"/>
      <c r="AB12" s="688"/>
      <c r="AC12" s="688"/>
      <c r="AD12" s="689" t="s">
        <v>228</v>
      </c>
      <c r="AE12" s="689"/>
      <c r="AF12" s="689"/>
      <c r="AG12" s="689"/>
      <c r="AH12" s="689"/>
      <c r="AI12" s="689"/>
      <c r="AJ12" s="689"/>
      <c r="AK12" s="689"/>
      <c r="AL12" s="690" t="s">
        <v>126</v>
      </c>
      <c r="AM12" s="691"/>
      <c r="AN12" s="691"/>
      <c r="AO12" s="692"/>
      <c r="AP12" s="682" t="s">
        <v>245</v>
      </c>
      <c r="AQ12" s="683"/>
      <c r="AR12" s="683"/>
      <c r="AS12" s="683"/>
      <c r="AT12" s="683"/>
      <c r="AU12" s="683"/>
      <c r="AV12" s="683"/>
      <c r="AW12" s="683"/>
      <c r="AX12" s="683"/>
      <c r="AY12" s="683"/>
      <c r="AZ12" s="683"/>
      <c r="BA12" s="683"/>
      <c r="BB12" s="683"/>
      <c r="BC12" s="683"/>
      <c r="BD12" s="683"/>
      <c r="BE12" s="683"/>
      <c r="BF12" s="684"/>
      <c r="BG12" s="685">
        <v>9634830</v>
      </c>
      <c r="BH12" s="686"/>
      <c r="BI12" s="686"/>
      <c r="BJ12" s="686"/>
      <c r="BK12" s="686"/>
      <c r="BL12" s="686"/>
      <c r="BM12" s="686"/>
      <c r="BN12" s="687"/>
      <c r="BO12" s="688">
        <v>46</v>
      </c>
      <c r="BP12" s="688"/>
      <c r="BQ12" s="688"/>
      <c r="BR12" s="688"/>
      <c r="BS12" s="694" t="s">
        <v>228</v>
      </c>
      <c r="BT12" s="686"/>
      <c r="BU12" s="686"/>
      <c r="BV12" s="686"/>
      <c r="BW12" s="686"/>
      <c r="BX12" s="686"/>
      <c r="BY12" s="686"/>
      <c r="BZ12" s="686"/>
      <c r="CA12" s="686"/>
      <c r="CB12" s="695"/>
      <c r="CD12" s="700" t="s">
        <v>246</v>
      </c>
      <c r="CE12" s="701"/>
      <c r="CF12" s="701"/>
      <c r="CG12" s="701"/>
      <c r="CH12" s="701"/>
      <c r="CI12" s="701"/>
      <c r="CJ12" s="701"/>
      <c r="CK12" s="701"/>
      <c r="CL12" s="701"/>
      <c r="CM12" s="701"/>
      <c r="CN12" s="701"/>
      <c r="CO12" s="701"/>
      <c r="CP12" s="701"/>
      <c r="CQ12" s="702"/>
      <c r="CR12" s="685">
        <v>4088510</v>
      </c>
      <c r="CS12" s="686"/>
      <c r="CT12" s="686"/>
      <c r="CU12" s="686"/>
      <c r="CV12" s="686"/>
      <c r="CW12" s="686"/>
      <c r="CX12" s="686"/>
      <c r="CY12" s="687"/>
      <c r="CZ12" s="688">
        <v>5.6</v>
      </c>
      <c r="DA12" s="688"/>
      <c r="DB12" s="688"/>
      <c r="DC12" s="688"/>
      <c r="DD12" s="694">
        <v>95766</v>
      </c>
      <c r="DE12" s="686"/>
      <c r="DF12" s="686"/>
      <c r="DG12" s="686"/>
      <c r="DH12" s="686"/>
      <c r="DI12" s="686"/>
      <c r="DJ12" s="686"/>
      <c r="DK12" s="686"/>
      <c r="DL12" s="686"/>
      <c r="DM12" s="686"/>
      <c r="DN12" s="686"/>
      <c r="DO12" s="686"/>
      <c r="DP12" s="687"/>
      <c r="DQ12" s="694">
        <v>3645453</v>
      </c>
      <c r="DR12" s="686"/>
      <c r="DS12" s="686"/>
      <c r="DT12" s="686"/>
      <c r="DU12" s="686"/>
      <c r="DV12" s="686"/>
      <c r="DW12" s="686"/>
      <c r="DX12" s="686"/>
      <c r="DY12" s="686"/>
      <c r="DZ12" s="686"/>
      <c r="EA12" s="686"/>
      <c r="EB12" s="686"/>
      <c r="EC12" s="695"/>
    </row>
    <row r="13" spans="2:143" ht="11.25" customHeight="1" x14ac:dyDescent="0.15">
      <c r="B13" s="682" t="s">
        <v>247</v>
      </c>
      <c r="C13" s="683"/>
      <c r="D13" s="683"/>
      <c r="E13" s="683"/>
      <c r="F13" s="683"/>
      <c r="G13" s="683"/>
      <c r="H13" s="683"/>
      <c r="I13" s="683"/>
      <c r="J13" s="683"/>
      <c r="K13" s="683"/>
      <c r="L13" s="683"/>
      <c r="M13" s="683"/>
      <c r="N13" s="683"/>
      <c r="O13" s="683"/>
      <c r="P13" s="683"/>
      <c r="Q13" s="684"/>
      <c r="R13" s="685" t="s">
        <v>228</v>
      </c>
      <c r="S13" s="686"/>
      <c r="T13" s="686"/>
      <c r="U13" s="686"/>
      <c r="V13" s="686"/>
      <c r="W13" s="686"/>
      <c r="X13" s="686"/>
      <c r="Y13" s="687"/>
      <c r="Z13" s="688" t="s">
        <v>228</v>
      </c>
      <c r="AA13" s="688"/>
      <c r="AB13" s="688"/>
      <c r="AC13" s="688"/>
      <c r="AD13" s="689" t="s">
        <v>228</v>
      </c>
      <c r="AE13" s="689"/>
      <c r="AF13" s="689"/>
      <c r="AG13" s="689"/>
      <c r="AH13" s="689"/>
      <c r="AI13" s="689"/>
      <c r="AJ13" s="689"/>
      <c r="AK13" s="689"/>
      <c r="AL13" s="690" t="s">
        <v>126</v>
      </c>
      <c r="AM13" s="691"/>
      <c r="AN13" s="691"/>
      <c r="AO13" s="692"/>
      <c r="AP13" s="682" t="s">
        <v>248</v>
      </c>
      <c r="AQ13" s="683"/>
      <c r="AR13" s="683"/>
      <c r="AS13" s="683"/>
      <c r="AT13" s="683"/>
      <c r="AU13" s="683"/>
      <c r="AV13" s="683"/>
      <c r="AW13" s="683"/>
      <c r="AX13" s="683"/>
      <c r="AY13" s="683"/>
      <c r="AZ13" s="683"/>
      <c r="BA13" s="683"/>
      <c r="BB13" s="683"/>
      <c r="BC13" s="683"/>
      <c r="BD13" s="683"/>
      <c r="BE13" s="683"/>
      <c r="BF13" s="684"/>
      <c r="BG13" s="685">
        <v>9604444</v>
      </c>
      <c r="BH13" s="686"/>
      <c r="BI13" s="686"/>
      <c r="BJ13" s="686"/>
      <c r="BK13" s="686"/>
      <c r="BL13" s="686"/>
      <c r="BM13" s="686"/>
      <c r="BN13" s="687"/>
      <c r="BO13" s="688">
        <v>45.9</v>
      </c>
      <c r="BP13" s="688"/>
      <c r="BQ13" s="688"/>
      <c r="BR13" s="688"/>
      <c r="BS13" s="694" t="s">
        <v>126</v>
      </c>
      <c r="BT13" s="686"/>
      <c r="BU13" s="686"/>
      <c r="BV13" s="686"/>
      <c r="BW13" s="686"/>
      <c r="BX13" s="686"/>
      <c r="BY13" s="686"/>
      <c r="BZ13" s="686"/>
      <c r="CA13" s="686"/>
      <c r="CB13" s="695"/>
      <c r="CD13" s="700" t="s">
        <v>249</v>
      </c>
      <c r="CE13" s="701"/>
      <c r="CF13" s="701"/>
      <c r="CG13" s="701"/>
      <c r="CH13" s="701"/>
      <c r="CI13" s="701"/>
      <c r="CJ13" s="701"/>
      <c r="CK13" s="701"/>
      <c r="CL13" s="701"/>
      <c r="CM13" s="701"/>
      <c r="CN13" s="701"/>
      <c r="CO13" s="701"/>
      <c r="CP13" s="701"/>
      <c r="CQ13" s="702"/>
      <c r="CR13" s="685">
        <v>6182755</v>
      </c>
      <c r="CS13" s="686"/>
      <c r="CT13" s="686"/>
      <c r="CU13" s="686"/>
      <c r="CV13" s="686"/>
      <c r="CW13" s="686"/>
      <c r="CX13" s="686"/>
      <c r="CY13" s="687"/>
      <c r="CZ13" s="688">
        <v>8.5</v>
      </c>
      <c r="DA13" s="688"/>
      <c r="DB13" s="688"/>
      <c r="DC13" s="688"/>
      <c r="DD13" s="694">
        <v>3730926</v>
      </c>
      <c r="DE13" s="686"/>
      <c r="DF13" s="686"/>
      <c r="DG13" s="686"/>
      <c r="DH13" s="686"/>
      <c r="DI13" s="686"/>
      <c r="DJ13" s="686"/>
      <c r="DK13" s="686"/>
      <c r="DL13" s="686"/>
      <c r="DM13" s="686"/>
      <c r="DN13" s="686"/>
      <c r="DO13" s="686"/>
      <c r="DP13" s="687"/>
      <c r="DQ13" s="694">
        <v>3594781</v>
      </c>
      <c r="DR13" s="686"/>
      <c r="DS13" s="686"/>
      <c r="DT13" s="686"/>
      <c r="DU13" s="686"/>
      <c r="DV13" s="686"/>
      <c r="DW13" s="686"/>
      <c r="DX13" s="686"/>
      <c r="DY13" s="686"/>
      <c r="DZ13" s="686"/>
      <c r="EA13" s="686"/>
      <c r="EB13" s="686"/>
      <c r="EC13" s="695"/>
    </row>
    <row r="14" spans="2:143" ht="11.25" customHeight="1" x14ac:dyDescent="0.15">
      <c r="B14" s="682" t="s">
        <v>250</v>
      </c>
      <c r="C14" s="683"/>
      <c r="D14" s="683"/>
      <c r="E14" s="683"/>
      <c r="F14" s="683"/>
      <c r="G14" s="683"/>
      <c r="H14" s="683"/>
      <c r="I14" s="683"/>
      <c r="J14" s="683"/>
      <c r="K14" s="683"/>
      <c r="L14" s="683"/>
      <c r="M14" s="683"/>
      <c r="N14" s="683"/>
      <c r="O14" s="683"/>
      <c r="P14" s="683"/>
      <c r="Q14" s="684"/>
      <c r="R14" s="685" t="s">
        <v>228</v>
      </c>
      <c r="S14" s="686"/>
      <c r="T14" s="686"/>
      <c r="U14" s="686"/>
      <c r="V14" s="686"/>
      <c r="W14" s="686"/>
      <c r="X14" s="686"/>
      <c r="Y14" s="687"/>
      <c r="Z14" s="688" t="s">
        <v>228</v>
      </c>
      <c r="AA14" s="688"/>
      <c r="AB14" s="688"/>
      <c r="AC14" s="688"/>
      <c r="AD14" s="689" t="s">
        <v>228</v>
      </c>
      <c r="AE14" s="689"/>
      <c r="AF14" s="689"/>
      <c r="AG14" s="689"/>
      <c r="AH14" s="689"/>
      <c r="AI14" s="689"/>
      <c r="AJ14" s="689"/>
      <c r="AK14" s="689"/>
      <c r="AL14" s="690" t="s">
        <v>126</v>
      </c>
      <c r="AM14" s="691"/>
      <c r="AN14" s="691"/>
      <c r="AO14" s="692"/>
      <c r="AP14" s="682" t="s">
        <v>251</v>
      </c>
      <c r="AQ14" s="683"/>
      <c r="AR14" s="683"/>
      <c r="AS14" s="683"/>
      <c r="AT14" s="683"/>
      <c r="AU14" s="683"/>
      <c r="AV14" s="683"/>
      <c r="AW14" s="683"/>
      <c r="AX14" s="683"/>
      <c r="AY14" s="683"/>
      <c r="AZ14" s="683"/>
      <c r="BA14" s="683"/>
      <c r="BB14" s="683"/>
      <c r="BC14" s="683"/>
      <c r="BD14" s="683"/>
      <c r="BE14" s="683"/>
      <c r="BF14" s="684"/>
      <c r="BG14" s="685">
        <v>427463</v>
      </c>
      <c r="BH14" s="686"/>
      <c r="BI14" s="686"/>
      <c r="BJ14" s="686"/>
      <c r="BK14" s="686"/>
      <c r="BL14" s="686"/>
      <c r="BM14" s="686"/>
      <c r="BN14" s="687"/>
      <c r="BO14" s="688">
        <v>2</v>
      </c>
      <c r="BP14" s="688"/>
      <c r="BQ14" s="688"/>
      <c r="BR14" s="688"/>
      <c r="BS14" s="694" t="s">
        <v>228</v>
      </c>
      <c r="BT14" s="686"/>
      <c r="BU14" s="686"/>
      <c r="BV14" s="686"/>
      <c r="BW14" s="686"/>
      <c r="BX14" s="686"/>
      <c r="BY14" s="686"/>
      <c r="BZ14" s="686"/>
      <c r="CA14" s="686"/>
      <c r="CB14" s="695"/>
      <c r="CD14" s="700" t="s">
        <v>252</v>
      </c>
      <c r="CE14" s="701"/>
      <c r="CF14" s="701"/>
      <c r="CG14" s="701"/>
      <c r="CH14" s="701"/>
      <c r="CI14" s="701"/>
      <c r="CJ14" s="701"/>
      <c r="CK14" s="701"/>
      <c r="CL14" s="701"/>
      <c r="CM14" s="701"/>
      <c r="CN14" s="701"/>
      <c r="CO14" s="701"/>
      <c r="CP14" s="701"/>
      <c r="CQ14" s="702"/>
      <c r="CR14" s="685">
        <v>1769792</v>
      </c>
      <c r="CS14" s="686"/>
      <c r="CT14" s="686"/>
      <c r="CU14" s="686"/>
      <c r="CV14" s="686"/>
      <c r="CW14" s="686"/>
      <c r="CX14" s="686"/>
      <c r="CY14" s="687"/>
      <c r="CZ14" s="688">
        <v>2.4</v>
      </c>
      <c r="DA14" s="688"/>
      <c r="DB14" s="688"/>
      <c r="DC14" s="688"/>
      <c r="DD14" s="694">
        <v>275955</v>
      </c>
      <c r="DE14" s="686"/>
      <c r="DF14" s="686"/>
      <c r="DG14" s="686"/>
      <c r="DH14" s="686"/>
      <c r="DI14" s="686"/>
      <c r="DJ14" s="686"/>
      <c r="DK14" s="686"/>
      <c r="DL14" s="686"/>
      <c r="DM14" s="686"/>
      <c r="DN14" s="686"/>
      <c r="DO14" s="686"/>
      <c r="DP14" s="687"/>
      <c r="DQ14" s="694">
        <v>1474033</v>
      </c>
      <c r="DR14" s="686"/>
      <c r="DS14" s="686"/>
      <c r="DT14" s="686"/>
      <c r="DU14" s="686"/>
      <c r="DV14" s="686"/>
      <c r="DW14" s="686"/>
      <c r="DX14" s="686"/>
      <c r="DY14" s="686"/>
      <c r="DZ14" s="686"/>
      <c r="EA14" s="686"/>
      <c r="EB14" s="686"/>
      <c r="EC14" s="695"/>
    </row>
    <row r="15" spans="2:143" ht="11.25" customHeight="1" x14ac:dyDescent="0.15">
      <c r="B15" s="682" t="s">
        <v>253</v>
      </c>
      <c r="C15" s="683"/>
      <c r="D15" s="683"/>
      <c r="E15" s="683"/>
      <c r="F15" s="683"/>
      <c r="G15" s="683"/>
      <c r="H15" s="683"/>
      <c r="I15" s="683"/>
      <c r="J15" s="683"/>
      <c r="K15" s="683"/>
      <c r="L15" s="683"/>
      <c r="M15" s="683"/>
      <c r="N15" s="683"/>
      <c r="O15" s="683"/>
      <c r="P15" s="683"/>
      <c r="Q15" s="684"/>
      <c r="R15" s="685" t="s">
        <v>126</v>
      </c>
      <c r="S15" s="686"/>
      <c r="T15" s="686"/>
      <c r="U15" s="686"/>
      <c r="V15" s="686"/>
      <c r="W15" s="686"/>
      <c r="X15" s="686"/>
      <c r="Y15" s="687"/>
      <c r="Z15" s="688" t="s">
        <v>126</v>
      </c>
      <c r="AA15" s="688"/>
      <c r="AB15" s="688"/>
      <c r="AC15" s="688"/>
      <c r="AD15" s="689" t="s">
        <v>126</v>
      </c>
      <c r="AE15" s="689"/>
      <c r="AF15" s="689"/>
      <c r="AG15" s="689"/>
      <c r="AH15" s="689"/>
      <c r="AI15" s="689"/>
      <c r="AJ15" s="689"/>
      <c r="AK15" s="689"/>
      <c r="AL15" s="690" t="s">
        <v>126</v>
      </c>
      <c r="AM15" s="691"/>
      <c r="AN15" s="691"/>
      <c r="AO15" s="692"/>
      <c r="AP15" s="682" t="s">
        <v>254</v>
      </c>
      <c r="AQ15" s="683"/>
      <c r="AR15" s="683"/>
      <c r="AS15" s="683"/>
      <c r="AT15" s="683"/>
      <c r="AU15" s="683"/>
      <c r="AV15" s="683"/>
      <c r="AW15" s="683"/>
      <c r="AX15" s="683"/>
      <c r="AY15" s="683"/>
      <c r="AZ15" s="683"/>
      <c r="BA15" s="683"/>
      <c r="BB15" s="683"/>
      <c r="BC15" s="683"/>
      <c r="BD15" s="683"/>
      <c r="BE15" s="683"/>
      <c r="BF15" s="684"/>
      <c r="BG15" s="685">
        <v>877791</v>
      </c>
      <c r="BH15" s="686"/>
      <c r="BI15" s="686"/>
      <c r="BJ15" s="686"/>
      <c r="BK15" s="686"/>
      <c r="BL15" s="686"/>
      <c r="BM15" s="686"/>
      <c r="BN15" s="687"/>
      <c r="BO15" s="688">
        <v>4.2</v>
      </c>
      <c r="BP15" s="688"/>
      <c r="BQ15" s="688"/>
      <c r="BR15" s="688"/>
      <c r="BS15" s="694" t="s">
        <v>126</v>
      </c>
      <c r="BT15" s="686"/>
      <c r="BU15" s="686"/>
      <c r="BV15" s="686"/>
      <c r="BW15" s="686"/>
      <c r="BX15" s="686"/>
      <c r="BY15" s="686"/>
      <c r="BZ15" s="686"/>
      <c r="CA15" s="686"/>
      <c r="CB15" s="695"/>
      <c r="CD15" s="700" t="s">
        <v>255</v>
      </c>
      <c r="CE15" s="701"/>
      <c r="CF15" s="701"/>
      <c r="CG15" s="701"/>
      <c r="CH15" s="701"/>
      <c r="CI15" s="701"/>
      <c r="CJ15" s="701"/>
      <c r="CK15" s="701"/>
      <c r="CL15" s="701"/>
      <c r="CM15" s="701"/>
      <c r="CN15" s="701"/>
      <c r="CO15" s="701"/>
      <c r="CP15" s="701"/>
      <c r="CQ15" s="702"/>
      <c r="CR15" s="685">
        <v>5056409</v>
      </c>
      <c r="CS15" s="686"/>
      <c r="CT15" s="686"/>
      <c r="CU15" s="686"/>
      <c r="CV15" s="686"/>
      <c r="CW15" s="686"/>
      <c r="CX15" s="686"/>
      <c r="CY15" s="687"/>
      <c r="CZ15" s="688">
        <v>7</v>
      </c>
      <c r="DA15" s="688"/>
      <c r="DB15" s="688"/>
      <c r="DC15" s="688"/>
      <c r="DD15" s="694">
        <v>503668</v>
      </c>
      <c r="DE15" s="686"/>
      <c r="DF15" s="686"/>
      <c r="DG15" s="686"/>
      <c r="DH15" s="686"/>
      <c r="DI15" s="686"/>
      <c r="DJ15" s="686"/>
      <c r="DK15" s="686"/>
      <c r="DL15" s="686"/>
      <c r="DM15" s="686"/>
      <c r="DN15" s="686"/>
      <c r="DO15" s="686"/>
      <c r="DP15" s="687"/>
      <c r="DQ15" s="694">
        <v>2888409</v>
      </c>
      <c r="DR15" s="686"/>
      <c r="DS15" s="686"/>
      <c r="DT15" s="686"/>
      <c r="DU15" s="686"/>
      <c r="DV15" s="686"/>
      <c r="DW15" s="686"/>
      <c r="DX15" s="686"/>
      <c r="DY15" s="686"/>
      <c r="DZ15" s="686"/>
      <c r="EA15" s="686"/>
      <c r="EB15" s="686"/>
      <c r="EC15" s="695"/>
    </row>
    <row r="16" spans="2:143" ht="11.25" customHeight="1" x14ac:dyDescent="0.15">
      <c r="B16" s="682" t="s">
        <v>256</v>
      </c>
      <c r="C16" s="683"/>
      <c r="D16" s="683"/>
      <c r="E16" s="683"/>
      <c r="F16" s="683"/>
      <c r="G16" s="683"/>
      <c r="H16" s="683"/>
      <c r="I16" s="683"/>
      <c r="J16" s="683"/>
      <c r="K16" s="683"/>
      <c r="L16" s="683"/>
      <c r="M16" s="683"/>
      <c r="N16" s="683"/>
      <c r="O16" s="683"/>
      <c r="P16" s="683"/>
      <c r="Q16" s="684"/>
      <c r="R16" s="685">
        <v>43900</v>
      </c>
      <c r="S16" s="686"/>
      <c r="T16" s="686"/>
      <c r="U16" s="686"/>
      <c r="V16" s="686"/>
      <c r="W16" s="686"/>
      <c r="X16" s="686"/>
      <c r="Y16" s="687"/>
      <c r="Z16" s="688">
        <v>0.1</v>
      </c>
      <c r="AA16" s="688"/>
      <c r="AB16" s="688"/>
      <c r="AC16" s="688"/>
      <c r="AD16" s="689">
        <v>43900</v>
      </c>
      <c r="AE16" s="689"/>
      <c r="AF16" s="689"/>
      <c r="AG16" s="689"/>
      <c r="AH16" s="689"/>
      <c r="AI16" s="689"/>
      <c r="AJ16" s="689"/>
      <c r="AK16" s="689"/>
      <c r="AL16" s="690">
        <v>0.2</v>
      </c>
      <c r="AM16" s="691"/>
      <c r="AN16" s="691"/>
      <c r="AO16" s="692"/>
      <c r="AP16" s="682" t="s">
        <v>257</v>
      </c>
      <c r="AQ16" s="683"/>
      <c r="AR16" s="683"/>
      <c r="AS16" s="683"/>
      <c r="AT16" s="683"/>
      <c r="AU16" s="683"/>
      <c r="AV16" s="683"/>
      <c r="AW16" s="683"/>
      <c r="AX16" s="683"/>
      <c r="AY16" s="683"/>
      <c r="AZ16" s="683"/>
      <c r="BA16" s="683"/>
      <c r="BB16" s="683"/>
      <c r="BC16" s="683"/>
      <c r="BD16" s="683"/>
      <c r="BE16" s="683"/>
      <c r="BF16" s="684"/>
      <c r="BG16" s="685" t="s">
        <v>228</v>
      </c>
      <c r="BH16" s="686"/>
      <c r="BI16" s="686"/>
      <c r="BJ16" s="686"/>
      <c r="BK16" s="686"/>
      <c r="BL16" s="686"/>
      <c r="BM16" s="686"/>
      <c r="BN16" s="687"/>
      <c r="BO16" s="688" t="s">
        <v>126</v>
      </c>
      <c r="BP16" s="688"/>
      <c r="BQ16" s="688"/>
      <c r="BR16" s="688"/>
      <c r="BS16" s="694" t="s">
        <v>228</v>
      </c>
      <c r="BT16" s="686"/>
      <c r="BU16" s="686"/>
      <c r="BV16" s="686"/>
      <c r="BW16" s="686"/>
      <c r="BX16" s="686"/>
      <c r="BY16" s="686"/>
      <c r="BZ16" s="686"/>
      <c r="CA16" s="686"/>
      <c r="CB16" s="695"/>
      <c r="CD16" s="700" t="s">
        <v>258</v>
      </c>
      <c r="CE16" s="701"/>
      <c r="CF16" s="701"/>
      <c r="CG16" s="701"/>
      <c r="CH16" s="701"/>
      <c r="CI16" s="701"/>
      <c r="CJ16" s="701"/>
      <c r="CK16" s="701"/>
      <c r="CL16" s="701"/>
      <c r="CM16" s="701"/>
      <c r="CN16" s="701"/>
      <c r="CO16" s="701"/>
      <c r="CP16" s="701"/>
      <c r="CQ16" s="702"/>
      <c r="CR16" s="685">
        <v>88469</v>
      </c>
      <c r="CS16" s="686"/>
      <c r="CT16" s="686"/>
      <c r="CU16" s="686"/>
      <c r="CV16" s="686"/>
      <c r="CW16" s="686"/>
      <c r="CX16" s="686"/>
      <c r="CY16" s="687"/>
      <c r="CZ16" s="688">
        <v>0.1</v>
      </c>
      <c r="DA16" s="688"/>
      <c r="DB16" s="688"/>
      <c r="DC16" s="688"/>
      <c r="DD16" s="694" t="s">
        <v>126</v>
      </c>
      <c r="DE16" s="686"/>
      <c r="DF16" s="686"/>
      <c r="DG16" s="686"/>
      <c r="DH16" s="686"/>
      <c r="DI16" s="686"/>
      <c r="DJ16" s="686"/>
      <c r="DK16" s="686"/>
      <c r="DL16" s="686"/>
      <c r="DM16" s="686"/>
      <c r="DN16" s="686"/>
      <c r="DO16" s="686"/>
      <c r="DP16" s="687"/>
      <c r="DQ16" s="694">
        <v>34</v>
      </c>
      <c r="DR16" s="686"/>
      <c r="DS16" s="686"/>
      <c r="DT16" s="686"/>
      <c r="DU16" s="686"/>
      <c r="DV16" s="686"/>
      <c r="DW16" s="686"/>
      <c r="DX16" s="686"/>
      <c r="DY16" s="686"/>
      <c r="DZ16" s="686"/>
      <c r="EA16" s="686"/>
      <c r="EB16" s="686"/>
      <c r="EC16" s="695"/>
    </row>
    <row r="17" spans="2:133" ht="11.25" customHeight="1" x14ac:dyDescent="0.15">
      <c r="B17" s="682" t="s">
        <v>259</v>
      </c>
      <c r="C17" s="683"/>
      <c r="D17" s="683"/>
      <c r="E17" s="683"/>
      <c r="F17" s="683"/>
      <c r="G17" s="683"/>
      <c r="H17" s="683"/>
      <c r="I17" s="683"/>
      <c r="J17" s="683"/>
      <c r="K17" s="683"/>
      <c r="L17" s="683"/>
      <c r="M17" s="683"/>
      <c r="N17" s="683"/>
      <c r="O17" s="683"/>
      <c r="P17" s="683"/>
      <c r="Q17" s="684"/>
      <c r="R17" s="685">
        <v>124866</v>
      </c>
      <c r="S17" s="686"/>
      <c r="T17" s="686"/>
      <c r="U17" s="686"/>
      <c r="V17" s="686"/>
      <c r="W17" s="686"/>
      <c r="X17" s="686"/>
      <c r="Y17" s="687"/>
      <c r="Z17" s="688">
        <v>0.2</v>
      </c>
      <c r="AA17" s="688"/>
      <c r="AB17" s="688"/>
      <c r="AC17" s="688"/>
      <c r="AD17" s="689">
        <v>124866</v>
      </c>
      <c r="AE17" s="689"/>
      <c r="AF17" s="689"/>
      <c r="AG17" s="689"/>
      <c r="AH17" s="689"/>
      <c r="AI17" s="689"/>
      <c r="AJ17" s="689"/>
      <c r="AK17" s="689"/>
      <c r="AL17" s="690">
        <v>0.5</v>
      </c>
      <c r="AM17" s="691"/>
      <c r="AN17" s="691"/>
      <c r="AO17" s="692"/>
      <c r="AP17" s="682" t="s">
        <v>260</v>
      </c>
      <c r="AQ17" s="683"/>
      <c r="AR17" s="683"/>
      <c r="AS17" s="683"/>
      <c r="AT17" s="683"/>
      <c r="AU17" s="683"/>
      <c r="AV17" s="683"/>
      <c r="AW17" s="683"/>
      <c r="AX17" s="683"/>
      <c r="AY17" s="683"/>
      <c r="AZ17" s="683"/>
      <c r="BA17" s="683"/>
      <c r="BB17" s="683"/>
      <c r="BC17" s="683"/>
      <c r="BD17" s="683"/>
      <c r="BE17" s="683"/>
      <c r="BF17" s="684"/>
      <c r="BG17" s="685" t="s">
        <v>126</v>
      </c>
      <c r="BH17" s="686"/>
      <c r="BI17" s="686"/>
      <c r="BJ17" s="686"/>
      <c r="BK17" s="686"/>
      <c r="BL17" s="686"/>
      <c r="BM17" s="686"/>
      <c r="BN17" s="687"/>
      <c r="BO17" s="688" t="s">
        <v>126</v>
      </c>
      <c r="BP17" s="688"/>
      <c r="BQ17" s="688"/>
      <c r="BR17" s="688"/>
      <c r="BS17" s="694" t="s">
        <v>228</v>
      </c>
      <c r="BT17" s="686"/>
      <c r="BU17" s="686"/>
      <c r="BV17" s="686"/>
      <c r="BW17" s="686"/>
      <c r="BX17" s="686"/>
      <c r="BY17" s="686"/>
      <c r="BZ17" s="686"/>
      <c r="CA17" s="686"/>
      <c r="CB17" s="695"/>
      <c r="CD17" s="700" t="s">
        <v>261</v>
      </c>
      <c r="CE17" s="701"/>
      <c r="CF17" s="701"/>
      <c r="CG17" s="701"/>
      <c r="CH17" s="701"/>
      <c r="CI17" s="701"/>
      <c r="CJ17" s="701"/>
      <c r="CK17" s="701"/>
      <c r="CL17" s="701"/>
      <c r="CM17" s="701"/>
      <c r="CN17" s="701"/>
      <c r="CO17" s="701"/>
      <c r="CP17" s="701"/>
      <c r="CQ17" s="702"/>
      <c r="CR17" s="685">
        <v>4292954</v>
      </c>
      <c r="CS17" s="686"/>
      <c r="CT17" s="686"/>
      <c r="CU17" s="686"/>
      <c r="CV17" s="686"/>
      <c r="CW17" s="686"/>
      <c r="CX17" s="686"/>
      <c r="CY17" s="687"/>
      <c r="CZ17" s="688">
        <v>5.9</v>
      </c>
      <c r="DA17" s="688"/>
      <c r="DB17" s="688"/>
      <c r="DC17" s="688"/>
      <c r="DD17" s="694" t="s">
        <v>228</v>
      </c>
      <c r="DE17" s="686"/>
      <c r="DF17" s="686"/>
      <c r="DG17" s="686"/>
      <c r="DH17" s="686"/>
      <c r="DI17" s="686"/>
      <c r="DJ17" s="686"/>
      <c r="DK17" s="686"/>
      <c r="DL17" s="686"/>
      <c r="DM17" s="686"/>
      <c r="DN17" s="686"/>
      <c r="DO17" s="686"/>
      <c r="DP17" s="687"/>
      <c r="DQ17" s="694">
        <v>4257588</v>
      </c>
      <c r="DR17" s="686"/>
      <c r="DS17" s="686"/>
      <c r="DT17" s="686"/>
      <c r="DU17" s="686"/>
      <c r="DV17" s="686"/>
      <c r="DW17" s="686"/>
      <c r="DX17" s="686"/>
      <c r="DY17" s="686"/>
      <c r="DZ17" s="686"/>
      <c r="EA17" s="686"/>
      <c r="EB17" s="686"/>
      <c r="EC17" s="695"/>
    </row>
    <row r="18" spans="2:133" ht="11.25" customHeight="1" x14ac:dyDescent="0.15">
      <c r="B18" s="682" t="s">
        <v>262</v>
      </c>
      <c r="C18" s="683"/>
      <c r="D18" s="683"/>
      <c r="E18" s="683"/>
      <c r="F18" s="683"/>
      <c r="G18" s="683"/>
      <c r="H18" s="683"/>
      <c r="I18" s="683"/>
      <c r="J18" s="683"/>
      <c r="K18" s="683"/>
      <c r="L18" s="683"/>
      <c r="M18" s="683"/>
      <c r="N18" s="683"/>
      <c r="O18" s="683"/>
      <c r="P18" s="683"/>
      <c r="Q18" s="684"/>
      <c r="R18" s="685">
        <v>185767</v>
      </c>
      <c r="S18" s="686"/>
      <c r="T18" s="686"/>
      <c r="U18" s="686"/>
      <c r="V18" s="686"/>
      <c r="W18" s="686"/>
      <c r="X18" s="686"/>
      <c r="Y18" s="687"/>
      <c r="Z18" s="688">
        <v>0.2</v>
      </c>
      <c r="AA18" s="688"/>
      <c r="AB18" s="688"/>
      <c r="AC18" s="688"/>
      <c r="AD18" s="689">
        <v>185767</v>
      </c>
      <c r="AE18" s="689"/>
      <c r="AF18" s="689"/>
      <c r="AG18" s="689"/>
      <c r="AH18" s="689"/>
      <c r="AI18" s="689"/>
      <c r="AJ18" s="689"/>
      <c r="AK18" s="689"/>
      <c r="AL18" s="690">
        <v>0.7</v>
      </c>
      <c r="AM18" s="691"/>
      <c r="AN18" s="691"/>
      <c r="AO18" s="692"/>
      <c r="AP18" s="682" t="s">
        <v>263</v>
      </c>
      <c r="AQ18" s="683"/>
      <c r="AR18" s="683"/>
      <c r="AS18" s="683"/>
      <c r="AT18" s="683"/>
      <c r="AU18" s="683"/>
      <c r="AV18" s="683"/>
      <c r="AW18" s="683"/>
      <c r="AX18" s="683"/>
      <c r="AY18" s="683"/>
      <c r="AZ18" s="683"/>
      <c r="BA18" s="683"/>
      <c r="BB18" s="683"/>
      <c r="BC18" s="683"/>
      <c r="BD18" s="683"/>
      <c r="BE18" s="683"/>
      <c r="BF18" s="684"/>
      <c r="BG18" s="685" t="s">
        <v>126</v>
      </c>
      <c r="BH18" s="686"/>
      <c r="BI18" s="686"/>
      <c r="BJ18" s="686"/>
      <c r="BK18" s="686"/>
      <c r="BL18" s="686"/>
      <c r="BM18" s="686"/>
      <c r="BN18" s="687"/>
      <c r="BO18" s="688" t="s">
        <v>126</v>
      </c>
      <c r="BP18" s="688"/>
      <c r="BQ18" s="688"/>
      <c r="BR18" s="688"/>
      <c r="BS18" s="694" t="s">
        <v>126</v>
      </c>
      <c r="BT18" s="686"/>
      <c r="BU18" s="686"/>
      <c r="BV18" s="686"/>
      <c r="BW18" s="686"/>
      <c r="BX18" s="686"/>
      <c r="BY18" s="686"/>
      <c r="BZ18" s="686"/>
      <c r="CA18" s="686"/>
      <c r="CB18" s="695"/>
      <c r="CD18" s="700" t="s">
        <v>264</v>
      </c>
      <c r="CE18" s="701"/>
      <c r="CF18" s="701"/>
      <c r="CG18" s="701"/>
      <c r="CH18" s="701"/>
      <c r="CI18" s="701"/>
      <c r="CJ18" s="701"/>
      <c r="CK18" s="701"/>
      <c r="CL18" s="701"/>
      <c r="CM18" s="701"/>
      <c r="CN18" s="701"/>
      <c r="CO18" s="701"/>
      <c r="CP18" s="701"/>
      <c r="CQ18" s="702"/>
      <c r="CR18" s="685" t="s">
        <v>126</v>
      </c>
      <c r="CS18" s="686"/>
      <c r="CT18" s="686"/>
      <c r="CU18" s="686"/>
      <c r="CV18" s="686"/>
      <c r="CW18" s="686"/>
      <c r="CX18" s="686"/>
      <c r="CY18" s="687"/>
      <c r="CZ18" s="688" t="s">
        <v>126</v>
      </c>
      <c r="DA18" s="688"/>
      <c r="DB18" s="688"/>
      <c r="DC18" s="688"/>
      <c r="DD18" s="694" t="s">
        <v>126</v>
      </c>
      <c r="DE18" s="686"/>
      <c r="DF18" s="686"/>
      <c r="DG18" s="686"/>
      <c r="DH18" s="686"/>
      <c r="DI18" s="686"/>
      <c r="DJ18" s="686"/>
      <c r="DK18" s="686"/>
      <c r="DL18" s="686"/>
      <c r="DM18" s="686"/>
      <c r="DN18" s="686"/>
      <c r="DO18" s="686"/>
      <c r="DP18" s="687"/>
      <c r="DQ18" s="694" t="s">
        <v>126</v>
      </c>
      <c r="DR18" s="686"/>
      <c r="DS18" s="686"/>
      <c r="DT18" s="686"/>
      <c r="DU18" s="686"/>
      <c r="DV18" s="686"/>
      <c r="DW18" s="686"/>
      <c r="DX18" s="686"/>
      <c r="DY18" s="686"/>
      <c r="DZ18" s="686"/>
      <c r="EA18" s="686"/>
      <c r="EB18" s="686"/>
      <c r="EC18" s="695"/>
    </row>
    <row r="19" spans="2:133" ht="11.25" customHeight="1" x14ac:dyDescent="0.15">
      <c r="B19" s="682" t="s">
        <v>265</v>
      </c>
      <c r="C19" s="683"/>
      <c r="D19" s="683"/>
      <c r="E19" s="683"/>
      <c r="F19" s="683"/>
      <c r="G19" s="683"/>
      <c r="H19" s="683"/>
      <c r="I19" s="683"/>
      <c r="J19" s="683"/>
      <c r="K19" s="683"/>
      <c r="L19" s="683"/>
      <c r="M19" s="683"/>
      <c r="N19" s="683"/>
      <c r="O19" s="683"/>
      <c r="P19" s="683"/>
      <c r="Q19" s="684"/>
      <c r="R19" s="685">
        <v>151604</v>
      </c>
      <c r="S19" s="686"/>
      <c r="T19" s="686"/>
      <c r="U19" s="686"/>
      <c r="V19" s="686"/>
      <c r="W19" s="686"/>
      <c r="X19" s="686"/>
      <c r="Y19" s="687"/>
      <c r="Z19" s="688">
        <v>0.2</v>
      </c>
      <c r="AA19" s="688"/>
      <c r="AB19" s="688"/>
      <c r="AC19" s="688"/>
      <c r="AD19" s="689">
        <v>151604</v>
      </c>
      <c r="AE19" s="689"/>
      <c r="AF19" s="689"/>
      <c r="AG19" s="689"/>
      <c r="AH19" s="689"/>
      <c r="AI19" s="689"/>
      <c r="AJ19" s="689"/>
      <c r="AK19" s="689"/>
      <c r="AL19" s="690">
        <v>0.6</v>
      </c>
      <c r="AM19" s="691"/>
      <c r="AN19" s="691"/>
      <c r="AO19" s="692"/>
      <c r="AP19" s="682" t="s">
        <v>266</v>
      </c>
      <c r="AQ19" s="683"/>
      <c r="AR19" s="683"/>
      <c r="AS19" s="683"/>
      <c r="AT19" s="683"/>
      <c r="AU19" s="683"/>
      <c r="AV19" s="683"/>
      <c r="AW19" s="683"/>
      <c r="AX19" s="683"/>
      <c r="AY19" s="683"/>
      <c r="AZ19" s="683"/>
      <c r="BA19" s="683"/>
      <c r="BB19" s="683"/>
      <c r="BC19" s="683"/>
      <c r="BD19" s="683"/>
      <c r="BE19" s="683"/>
      <c r="BF19" s="684"/>
      <c r="BG19" s="685">
        <v>1233547</v>
      </c>
      <c r="BH19" s="686"/>
      <c r="BI19" s="686"/>
      <c r="BJ19" s="686"/>
      <c r="BK19" s="686"/>
      <c r="BL19" s="686"/>
      <c r="BM19" s="686"/>
      <c r="BN19" s="687"/>
      <c r="BO19" s="688">
        <v>5.9</v>
      </c>
      <c r="BP19" s="688"/>
      <c r="BQ19" s="688"/>
      <c r="BR19" s="688"/>
      <c r="BS19" s="694" t="s">
        <v>228</v>
      </c>
      <c r="BT19" s="686"/>
      <c r="BU19" s="686"/>
      <c r="BV19" s="686"/>
      <c r="BW19" s="686"/>
      <c r="BX19" s="686"/>
      <c r="BY19" s="686"/>
      <c r="BZ19" s="686"/>
      <c r="CA19" s="686"/>
      <c r="CB19" s="695"/>
      <c r="CD19" s="700" t="s">
        <v>267</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228</v>
      </c>
      <c r="DA19" s="688"/>
      <c r="DB19" s="688"/>
      <c r="DC19" s="688"/>
      <c r="DD19" s="694" t="s">
        <v>228</v>
      </c>
      <c r="DE19" s="686"/>
      <c r="DF19" s="686"/>
      <c r="DG19" s="686"/>
      <c r="DH19" s="686"/>
      <c r="DI19" s="686"/>
      <c r="DJ19" s="686"/>
      <c r="DK19" s="686"/>
      <c r="DL19" s="686"/>
      <c r="DM19" s="686"/>
      <c r="DN19" s="686"/>
      <c r="DO19" s="686"/>
      <c r="DP19" s="687"/>
      <c r="DQ19" s="694" t="s">
        <v>228</v>
      </c>
      <c r="DR19" s="686"/>
      <c r="DS19" s="686"/>
      <c r="DT19" s="686"/>
      <c r="DU19" s="686"/>
      <c r="DV19" s="686"/>
      <c r="DW19" s="686"/>
      <c r="DX19" s="686"/>
      <c r="DY19" s="686"/>
      <c r="DZ19" s="686"/>
      <c r="EA19" s="686"/>
      <c r="EB19" s="686"/>
      <c r="EC19" s="695"/>
    </row>
    <row r="20" spans="2:133" ht="11.25" customHeight="1" x14ac:dyDescent="0.15">
      <c r="B20" s="682" t="s">
        <v>268</v>
      </c>
      <c r="C20" s="683"/>
      <c r="D20" s="683"/>
      <c r="E20" s="683"/>
      <c r="F20" s="683"/>
      <c r="G20" s="683"/>
      <c r="H20" s="683"/>
      <c r="I20" s="683"/>
      <c r="J20" s="683"/>
      <c r="K20" s="683"/>
      <c r="L20" s="683"/>
      <c r="M20" s="683"/>
      <c r="N20" s="683"/>
      <c r="O20" s="683"/>
      <c r="P20" s="683"/>
      <c r="Q20" s="684"/>
      <c r="R20" s="685">
        <v>21716</v>
      </c>
      <c r="S20" s="686"/>
      <c r="T20" s="686"/>
      <c r="U20" s="686"/>
      <c r="V20" s="686"/>
      <c r="W20" s="686"/>
      <c r="X20" s="686"/>
      <c r="Y20" s="687"/>
      <c r="Z20" s="688">
        <v>0</v>
      </c>
      <c r="AA20" s="688"/>
      <c r="AB20" s="688"/>
      <c r="AC20" s="688"/>
      <c r="AD20" s="689">
        <v>21716</v>
      </c>
      <c r="AE20" s="689"/>
      <c r="AF20" s="689"/>
      <c r="AG20" s="689"/>
      <c r="AH20" s="689"/>
      <c r="AI20" s="689"/>
      <c r="AJ20" s="689"/>
      <c r="AK20" s="689"/>
      <c r="AL20" s="690">
        <v>0.1</v>
      </c>
      <c r="AM20" s="691"/>
      <c r="AN20" s="691"/>
      <c r="AO20" s="692"/>
      <c r="AP20" s="682" t="s">
        <v>269</v>
      </c>
      <c r="AQ20" s="683"/>
      <c r="AR20" s="683"/>
      <c r="AS20" s="683"/>
      <c r="AT20" s="683"/>
      <c r="AU20" s="683"/>
      <c r="AV20" s="683"/>
      <c r="AW20" s="683"/>
      <c r="AX20" s="683"/>
      <c r="AY20" s="683"/>
      <c r="AZ20" s="683"/>
      <c r="BA20" s="683"/>
      <c r="BB20" s="683"/>
      <c r="BC20" s="683"/>
      <c r="BD20" s="683"/>
      <c r="BE20" s="683"/>
      <c r="BF20" s="684"/>
      <c r="BG20" s="685">
        <v>1233547</v>
      </c>
      <c r="BH20" s="686"/>
      <c r="BI20" s="686"/>
      <c r="BJ20" s="686"/>
      <c r="BK20" s="686"/>
      <c r="BL20" s="686"/>
      <c r="BM20" s="686"/>
      <c r="BN20" s="687"/>
      <c r="BO20" s="688">
        <v>5.9</v>
      </c>
      <c r="BP20" s="688"/>
      <c r="BQ20" s="688"/>
      <c r="BR20" s="688"/>
      <c r="BS20" s="694" t="s">
        <v>126</v>
      </c>
      <c r="BT20" s="686"/>
      <c r="BU20" s="686"/>
      <c r="BV20" s="686"/>
      <c r="BW20" s="686"/>
      <c r="BX20" s="686"/>
      <c r="BY20" s="686"/>
      <c r="BZ20" s="686"/>
      <c r="CA20" s="686"/>
      <c r="CB20" s="695"/>
      <c r="CD20" s="700" t="s">
        <v>270</v>
      </c>
      <c r="CE20" s="701"/>
      <c r="CF20" s="701"/>
      <c r="CG20" s="701"/>
      <c r="CH20" s="701"/>
      <c r="CI20" s="701"/>
      <c r="CJ20" s="701"/>
      <c r="CK20" s="701"/>
      <c r="CL20" s="701"/>
      <c r="CM20" s="701"/>
      <c r="CN20" s="701"/>
      <c r="CO20" s="701"/>
      <c r="CP20" s="701"/>
      <c r="CQ20" s="702"/>
      <c r="CR20" s="685">
        <v>72738026</v>
      </c>
      <c r="CS20" s="686"/>
      <c r="CT20" s="686"/>
      <c r="CU20" s="686"/>
      <c r="CV20" s="686"/>
      <c r="CW20" s="686"/>
      <c r="CX20" s="686"/>
      <c r="CY20" s="687"/>
      <c r="CZ20" s="688">
        <v>100</v>
      </c>
      <c r="DA20" s="688"/>
      <c r="DB20" s="688"/>
      <c r="DC20" s="688"/>
      <c r="DD20" s="694">
        <v>8808754</v>
      </c>
      <c r="DE20" s="686"/>
      <c r="DF20" s="686"/>
      <c r="DG20" s="686"/>
      <c r="DH20" s="686"/>
      <c r="DI20" s="686"/>
      <c r="DJ20" s="686"/>
      <c r="DK20" s="686"/>
      <c r="DL20" s="686"/>
      <c r="DM20" s="686"/>
      <c r="DN20" s="686"/>
      <c r="DO20" s="686"/>
      <c r="DP20" s="687"/>
      <c r="DQ20" s="694">
        <v>36938734</v>
      </c>
      <c r="DR20" s="686"/>
      <c r="DS20" s="686"/>
      <c r="DT20" s="686"/>
      <c r="DU20" s="686"/>
      <c r="DV20" s="686"/>
      <c r="DW20" s="686"/>
      <c r="DX20" s="686"/>
      <c r="DY20" s="686"/>
      <c r="DZ20" s="686"/>
      <c r="EA20" s="686"/>
      <c r="EB20" s="686"/>
      <c r="EC20" s="695"/>
    </row>
    <row r="21" spans="2:133" ht="11.25" customHeight="1" x14ac:dyDescent="0.15">
      <c r="B21" s="682" t="s">
        <v>271</v>
      </c>
      <c r="C21" s="683"/>
      <c r="D21" s="683"/>
      <c r="E21" s="683"/>
      <c r="F21" s="683"/>
      <c r="G21" s="683"/>
      <c r="H21" s="683"/>
      <c r="I21" s="683"/>
      <c r="J21" s="683"/>
      <c r="K21" s="683"/>
      <c r="L21" s="683"/>
      <c r="M21" s="683"/>
      <c r="N21" s="683"/>
      <c r="O21" s="683"/>
      <c r="P21" s="683"/>
      <c r="Q21" s="684"/>
      <c r="R21" s="685">
        <v>12447</v>
      </c>
      <c r="S21" s="686"/>
      <c r="T21" s="686"/>
      <c r="U21" s="686"/>
      <c r="V21" s="686"/>
      <c r="W21" s="686"/>
      <c r="X21" s="686"/>
      <c r="Y21" s="687"/>
      <c r="Z21" s="688">
        <v>0</v>
      </c>
      <c r="AA21" s="688"/>
      <c r="AB21" s="688"/>
      <c r="AC21" s="688"/>
      <c r="AD21" s="689">
        <v>12447</v>
      </c>
      <c r="AE21" s="689"/>
      <c r="AF21" s="689"/>
      <c r="AG21" s="689"/>
      <c r="AH21" s="689"/>
      <c r="AI21" s="689"/>
      <c r="AJ21" s="689"/>
      <c r="AK21" s="689"/>
      <c r="AL21" s="690">
        <v>0</v>
      </c>
      <c r="AM21" s="691"/>
      <c r="AN21" s="691"/>
      <c r="AO21" s="692"/>
      <c r="AP21" s="704" t="s">
        <v>272</v>
      </c>
      <c r="AQ21" s="705"/>
      <c r="AR21" s="705"/>
      <c r="AS21" s="705"/>
      <c r="AT21" s="705"/>
      <c r="AU21" s="705"/>
      <c r="AV21" s="705"/>
      <c r="AW21" s="705"/>
      <c r="AX21" s="705"/>
      <c r="AY21" s="705"/>
      <c r="AZ21" s="705"/>
      <c r="BA21" s="705"/>
      <c r="BB21" s="705"/>
      <c r="BC21" s="705"/>
      <c r="BD21" s="705"/>
      <c r="BE21" s="705"/>
      <c r="BF21" s="706"/>
      <c r="BG21" s="685">
        <v>14263</v>
      </c>
      <c r="BH21" s="686"/>
      <c r="BI21" s="686"/>
      <c r="BJ21" s="686"/>
      <c r="BK21" s="686"/>
      <c r="BL21" s="686"/>
      <c r="BM21" s="686"/>
      <c r="BN21" s="687"/>
      <c r="BO21" s="688">
        <v>0.1</v>
      </c>
      <c r="BP21" s="688"/>
      <c r="BQ21" s="688"/>
      <c r="BR21" s="688"/>
      <c r="BS21" s="694" t="s">
        <v>228</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273</v>
      </c>
      <c r="C22" s="683"/>
      <c r="D22" s="683"/>
      <c r="E22" s="683"/>
      <c r="F22" s="683"/>
      <c r="G22" s="683"/>
      <c r="H22" s="683"/>
      <c r="I22" s="683"/>
      <c r="J22" s="683"/>
      <c r="K22" s="683"/>
      <c r="L22" s="683"/>
      <c r="M22" s="683"/>
      <c r="N22" s="683"/>
      <c r="O22" s="683"/>
      <c r="P22" s="683"/>
      <c r="Q22" s="684"/>
      <c r="R22" s="685">
        <v>2975168</v>
      </c>
      <c r="S22" s="686"/>
      <c r="T22" s="686"/>
      <c r="U22" s="686"/>
      <c r="V22" s="686"/>
      <c r="W22" s="686"/>
      <c r="X22" s="686"/>
      <c r="Y22" s="687"/>
      <c r="Z22" s="688">
        <v>3.9</v>
      </c>
      <c r="AA22" s="688"/>
      <c r="AB22" s="688"/>
      <c r="AC22" s="688"/>
      <c r="AD22" s="689">
        <v>2605491</v>
      </c>
      <c r="AE22" s="689"/>
      <c r="AF22" s="689"/>
      <c r="AG22" s="689"/>
      <c r="AH22" s="689"/>
      <c r="AI22" s="689"/>
      <c r="AJ22" s="689"/>
      <c r="AK22" s="689"/>
      <c r="AL22" s="690">
        <v>9.8000000000000007</v>
      </c>
      <c r="AM22" s="691"/>
      <c r="AN22" s="691"/>
      <c r="AO22" s="692"/>
      <c r="AP22" s="704" t="s">
        <v>274</v>
      </c>
      <c r="AQ22" s="705"/>
      <c r="AR22" s="705"/>
      <c r="AS22" s="705"/>
      <c r="AT22" s="705"/>
      <c r="AU22" s="705"/>
      <c r="AV22" s="705"/>
      <c r="AW22" s="705"/>
      <c r="AX22" s="705"/>
      <c r="AY22" s="705"/>
      <c r="AZ22" s="705"/>
      <c r="BA22" s="705"/>
      <c r="BB22" s="705"/>
      <c r="BC22" s="705"/>
      <c r="BD22" s="705"/>
      <c r="BE22" s="705"/>
      <c r="BF22" s="706"/>
      <c r="BG22" s="685" t="s">
        <v>126</v>
      </c>
      <c r="BH22" s="686"/>
      <c r="BI22" s="686"/>
      <c r="BJ22" s="686"/>
      <c r="BK22" s="686"/>
      <c r="BL22" s="686"/>
      <c r="BM22" s="686"/>
      <c r="BN22" s="687"/>
      <c r="BO22" s="688" t="s">
        <v>126</v>
      </c>
      <c r="BP22" s="688"/>
      <c r="BQ22" s="688"/>
      <c r="BR22" s="688"/>
      <c r="BS22" s="694" t="s">
        <v>126</v>
      </c>
      <c r="BT22" s="686"/>
      <c r="BU22" s="686"/>
      <c r="BV22" s="686"/>
      <c r="BW22" s="686"/>
      <c r="BX22" s="686"/>
      <c r="BY22" s="686"/>
      <c r="BZ22" s="686"/>
      <c r="CA22" s="686"/>
      <c r="CB22" s="695"/>
      <c r="CD22" s="667" t="s">
        <v>275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276</v>
      </c>
      <c r="C23" s="683"/>
      <c r="D23" s="683"/>
      <c r="E23" s="683"/>
      <c r="F23" s="683"/>
      <c r="G23" s="683"/>
      <c r="H23" s="683"/>
      <c r="I23" s="683"/>
      <c r="J23" s="683"/>
      <c r="K23" s="683"/>
      <c r="L23" s="683"/>
      <c r="M23" s="683"/>
      <c r="N23" s="683"/>
      <c r="O23" s="683"/>
      <c r="P23" s="683"/>
      <c r="Q23" s="684"/>
      <c r="R23" s="685">
        <v>2605491</v>
      </c>
      <c r="S23" s="686"/>
      <c r="T23" s="686"/>
      <c r="U23" s="686"/>
      <c r="V23" s="686"/>
      <c r="W23" s="686"/>
      <c r="X23" s="686"/>
      <c r="Y23" s="687"/>
      <c r="Z23" s="688">
        <v>3.4</v>
      </c>
      <c r="AA23" s="688"/>
      <c r="AB23" s="688"/>
      <c r="AC23" s="688"/>
      <c r="AD23" s="689">
        <v>2605491</v>
      </c>
      <c r="AE23" s="689"/>
      <c r="AF23" s="689"/>
      <c r="AG23" s="689"/>
      <c r="AH23" s="689"/>
      <c r="AI23" s="689"/>
      <c r="AJ23" s="689"/>
      <c r="AK23" s="689"/>
      <c r="AL23" s="690">
        <v>9.8000000000000007</v>
      </c>
      <c r="AM23" s="691"/>
      <c r="AN23" s="691"/>
      <c r="AO23" s="692"/>
      <c r="AP23" s="704" t="s">
        <v>277</v>
      </c>
      <c r="AQ23" s="705"/>
      <c r="AR23" s="705"/>
      <c r="AS23" s="705"/>
      <c r="AT23" s="705"/>
      <c r="AU23" s="705"/>
      <c r="AV23" s="705"/>
      <c r="AW23" s="705"/>
      <c r="AX23" s="705"/>
      <c r="AY23" s="705"/>
      <c r="AZ23" s="705"/>
      <c r="BA23" s="705"/>
      <c r="BB23" s="705"/>
      <c r="BC23" s="705"/>
      <c r="BD23" s="705"/>
      <c r="BE23" s="705"/>
      <c r="BF23" s="706"/>
      <c r="BG23" s="685">
        <v>1219284</v>
      </c>
      <c r="BH23" s="686"/>
      <c r="BI23" s="686"/>
      <c r="BJ23" s="686"/>
      <c r="BK23" s="686"/>
      <c r="BL23" s="686"/>
      <c r="BM23" s="686"/>
      <c r="BN23" s="687"/>
      <c r="BO23" s="688">
        <v>5.8</v>
      </c>
      <c r="BP23" s="688"/>
      <c r="BQ23" s="688"/>
      <c r="BR23" s="688"/>
      <c r="BS23" s="694" t="s">
        <v>228</v>
      </c>
      <c r="BT23" s="686"/>
      <c r="BU23" s="686"/>
      <c r="BV23" s="686"/>
      <c r="BW23" s="686"/>
      <c r="BX23" s="686"/>
      <c r="BY23" s="686"/>
      <c r="BZ23" s="686"/>
      <c r="CA23" s="686"/>
      <c r="CB23" s="695"/>
      <c r="CD23" s="667" t="s">
        <v>216</v>
      </c>
      <c r="CE23" s="668"/>
      <c r="CF23" s="668"/>
      <c r="CG23" s="668"/>
      <c r="CH23" s="668"/>
      <c r="CI23" s="668"/>
      <c r="CJ23" s="668"/>
      <c r="CK23" s="668"/>
      <c r="CL23" s="668"/>
      <c r="CM23" s="668"/>
      <c r="CN23" s="668"/>
      <c r="CO23" s="668"/>
      <c r="CP23" s="668"/>
      <c r="CQ23" s="669"/>
      <c r="CR23" s="667" t="s">
        <v>278</v>
      </c>
      <c r="CS23" s="668"/>
      <c r="CT23" s="668"/>
      <c r="CU23" s="668"/>
      <c r="CV23" s="668"/>
      <c r="CW23" s="668"/>
      <c r="CX23" s="668"/>
      <c r="CY23" s="669"/>
      <c r="CZ23" s="667" t="s">
        <v>279</v>
      </c>
      <c r="DA23" s="668"/>
      <c r="DB23" s="668"/>
      <c r="DC23" s="669"/>
      <c r="DD23" s="667" t="s">
        <v>280</v>
      </c>
      <c r="DE23" s="668"/>
      <c r="DF23" s="668"/>
      <c r="DG23" s="668"/>
      <c r="DH23" s="668"/>
      <c r="DI23" s="668"/>
      <c r="DJ23" s="668"/>
      <c r="DK23" s="669"/>
      <c r="DL23" s="718" t="s">
        <v>281</v>
      </c>
      <c r="DM23" s="719"/>
      <c r="DN23" s="719"/>
      <c r="DO23" s="719"/>
      <c r="DP23" s="719"/>
      <c r="DQ23" s="719"/>
      <c r="DR23" s="719"/>
      <c r="DS23" s="719"/>
      <c r="DT23" s="719"/>
      <c r="DU23" s="719"/>
      <c r="DV23" s="720"/>
      <c r="DW23" s="667" t="s">
        <v>282</v>
      </c>
      <c r="DX23" s="668"/>
      <c r="DY23" s="668"/>
      <c r="DZ23" s="668"/>
      <c r="EA23" s="668"/>
      <c r="EB23" s="668"/>
      <c r="EC23" s="669"/>
    </row>
    <row r="24" spans="2:133" ht="11.25" customHeight="1" x14ac:dyDescent="0.15">
      <c r="B24" s="682" t="s">
        <v>283</v>
      </c>
      <c r="C24" s="683"/>
      <c r="D24" s="683"/>
      <c r="E24" s="683"/>
      <c r="F24" s="683"/>
      <c r="G24" s="683"/>
      <c r="H24" s="683"/>
      <c r="I24" s="683"/>
      <c r="J24" s="683"/>
      <c r="K24" s="683"/>
      <c r="L24" s="683"/>
      <c r="M24" s="683"/>
      <c r="N24" s="683"/>
      <c r="O24" s="683"/>
      <c r="P24" s="683"/>
      <c r="Q24" s="684"/>
      <c r="R24" s="685">
        <v>369677</v>
      </c>
      <c r="S24" s="686"/>
      <c r="T24" s="686"/>
      <c r="U24" s="686"/>
      <c r="V24" s="686"/>
      <c r="W24" s="686"/>
      <c r="X24" s="686"/>
      <c r="Y24" s="687"/>
      <c r="Z24" s="688">
        <v>0.5</v>
      </c>
      <c r="AA24" s="688"/>
      <c r="AB24" s="688"/>
      <c r="AC24" s="688"/>
      <c r="AD24" s="689" t="s">
        <v>228</v>
      </c>
      <c r="AE24" s="689"/>
      <c r="AF24" s="689"/>
      <c r="AG24" s="689"/>
      <c r="AH24" s="689"/>
      <c r="AI24" s="689"/>
      <c r="AJ24" s="689"/>
      <c r="AK24" s="689"/>
      <c r="AL24" s="690" t="s">
        <v>228</v>
      </c>
      <c r="AM24" s="691"/>
      <c r="AN24" s="691"/>
      <c r="AO24" s="692"/>
      <c r="AP24" s="704" t="s">
        <v>284</v>
      </c>
      <c r="AQ24" s="705"/>
      <c r="AR24" s="705"/>
      <c r="AS24" s="705"/>
      <c r="AT24" s="705"/>
      <c r="AU24" s="705"/>
      <c r="AV24" s="705"/>
      <c r="AW24" s="705"/>
      <c r="AX24" s="705"/>
      <c r="AY24" s="705"/>
      <c r="AZ24" s="705"/>
      <c r="BA24" s="705"/>
      <c r="BB24" s="705"/>
      <c r="BC24" s="705"/>
      <c r="BD24" s="705"/>
      <c r="BE24" s="705"/>
      <c r="BF24" s="706"/>
      <c r="BG24" s="685" t="s">
        <v>228</v>
      </c>
      <c r="BH24" s="686"/>
      <c r="BI24" s="686"/>
      <c r="BJ24" s="686"/>
      <c r="BK24" s="686"/>
      <c r="BL24" s="686"/>
      <c r="BM24" s="686"/>
      <c r="BN24" s="687"/>
      <c r="BO24" s="688" t="s">
        <v>126</v>
      </c>
      <c r="BP24" s="688"/>
      <c r="BQ24" s="688"/>
      <c r="BR24" s="688"/>
      <c r="BS24" s="694" t="s">
        <v>228</v>
      </c>
      <c r="BT24" s="686"/>
      <c r="BU24" s="686"/>
      <c r="BV24" s="686"/>
      <c r="BW24" s="686"/>
      <c r="BX24" s="686"/>
      <c r="BY24" s="686"/>
      <c r="BZ24" s="686"/>
      <c r="CA24" s="686"/>
      <c r="CB24" s="695"/>
      <c r="CD24" s="696" t="s">
        <v>285</v>
      </c>
      <c r="CE24" s="697"/>
      <c r="CF24" s="697"/>
      <c r="CG24" s="697"/>
      <c r="CH24" s="697"/>
      <c r="CI24" s="697"/>
      <c r="CJ24" s="697"/>
      <c r="CK24" s="697"/>
      <c r="CL24" s="697"/>
      <c r="CM24" s="697"/>
      <c r="CN24" s="697"/>
      <c r="CO24" s="697"/>
      <c r="CP24" s="697"/>
      <c r="CQ24" s="698"/>
      <c r="CR24" s="674">
        <v>21733196</v>
      </c>
      <c r="CS24" s="675"/>
      <c r="CT24" s="675"/>
      <c r="CU24" s="675"/>
      <c r="CV24" s="675"/>
      <c r="CW24" s="675"/>
      <c r="CX24" s="675"/>
      <c r="CY24" s="676"/>
      <c r="CZ24" s="679">
        <v>29.9</v>
      </c>
      <c r="DA24" s="680"/>
      <c r="DB24" s="680"/>
      <c r="DC24" s="699"/>
      <c r="DD24" s="721">
        <v>13536281</v>
      </c>
      <c r="DE24" s="675"/>
      <c r="DF24" s="675"/>
      <c r="DG24" s="675"/>
      <c r="DH24" s="675"/>
      <c r="DI24" s="675"/>
      <c r="DJ24" s="675"/>
      <c r="DK24" s="676"/>
      <c r="DL24" s="721">
        <v>13469590</v>
      </c>
      <c r="DM24" s="675"/>
      <c r="DN24" s="675"/>
      <c r="DO24" s="675"/>
      <c r="DP24" s="675"/>
      <c r="DQ24" s="675"/>
      <c r="DR24" s="675"/>
      <c r="DS24" s="675"/>
      <c r="DT24" s="675"/>
      <c r="DU24" s="675"/>
      <c r="DV24" s="676"/>
      <c r="DW24" s="679">
        <v>47.9</v>
      </c>
      <c r="DX24" s="680"/>
      <c r="DY24" s="680"/>
      <c r="DZ24" s="680"/>
      <c r="EA24" s="680"/>
      <c r="EB24" s="680"/>
      <c r="EC24" s="681"/>
    </row>
    <row r="25" spans="2:133" ht="11.25" customHeight="1" x14ac:dyDescent="0.15">
      <c r="B25" s="682" t="s">
        <v>286</v>
      </c>
      <c r="C25" s="683"/>
      <c r="D25" s="683"/>
      <c r="E25" s="683"/>
      <c r="F25" s="683"/>
      <c r="G25" s="683"/>
      <c r="H25" s="683"/>
      <c r="I25" s="683"/>
      <c r="J25" s="683"/>
      <c r="K25" s="683"/>
      <c r="L25" s="683"/>
      <c r="M25" s="683"/>
      <c r="N25" s="683"/>
      <c r="O25" s="683"/>
      <c r="P25" s="683"/>
      <c r="Q25" s="684"/>
      <c r="R25" s="685" t="s">
        <v>126</v>
      </c>
      <c r="S25" s="686"/>
      <c r="T25" s="686"/>
      <c r="U25" s="686"/>
      <c r="V25" s="686"/>
      <c r="W25" s="686"/>
      <c r="X25" s="686"/>
      <c r="Y25" s="687"/>
      <c r="Z25" s="688" t="s">
        <v>126</v>
      </c>
      <c r="AA25" s="688"/>
      <c r="AB25" s="688"/>
      <c r="AC25" s="688"/>
      <c r="AD25" s="689" t="s">
        <v>228</v>
      </c>
      <c r="AE25" s="689"/>
      <c r="AF25" s="689"/>
      <c r="AG25" s="689"/>
      <c r="AH25" s="689"/>
      <c r="AI25" s="689"/>
      <c r="AJ25" s="689"/>
      <c r="AK25" s="689"/>
      <c r="AL25" s="690" t="s">
        <v>228</v>
      </c>
      <c r="AM25" s="691"/>
      <c r="AN25" s="691"/>
      <c r="AO25" s="692"/>
      <c r="AP25" s="704" t="s">
        <v>287</v>
      </c>
      <c r="AQ25" s="705"/>
      <c r="AR25" s="705"/>
      <c r="AS25" s="705"/>
      <c r="AT25" s="705"/>
      <c r="AU25" s="705"/>
      <c r="AV25" s="705"/>
      <c r="AW25" s="705"/>
      <c r="AX25" s="705"/>
      <c r="AY25" s="705"/>
      <c r="AZ25" s="705"/>
      <c r="BA25" s="705"/>
      <c r="BB25" s="705"/>
      <c r="BC25" s="705"/>
      <c r="BD25" s="705"/>
      <c r="BE25" s="705"/>
      <c r="BF25" s="706"/>
      <c r="BG25" s="685" t="s">
        <v>126</v>
      </c>
      <c r="BH25" s="686"/>
      <c r="BI25" s="686"/>
      <c r="BJ25" s="686"/>
      <c r="BK25" s="686"/>
      <c r="BL25" s="686"/>
      <c r="BM25" s="686"/>
      <c r="BN25" s="687"/>
      <c r="BO25" s="688" t="s">
        <v>126</v>
      </c>
      <c r="BP25" s="688"/>
      <c r="BQ25" s="688"/>
      <c r="BR25" s="688"/>
      <c r="BS25" s="694" t="s">
        <v>126</v>
      </c>
      <c r="BT25" s="686"/>
      <c r="BU25" s="686"/>
      <c r="BV25" s="686"/>
      <c r="BW25" s="686"/>
      <c r="BX25" s="686"/>
      <c r="BY25" s="686"/>
      <c r="BZ25" s="686"/>
      <c r="CA25" s="686"/>
      <c r="CB25" s="695"/>
      <c r="CD25" s="700" t="s">
        <v>288</v>
      </c>
      <c r="CE25" s="701"/>
      <c r="CF25" s="701"/>
      <c r="CG25" s="701"/>
      <c r="CH25" s="701"/>
      <c r="CI25" s="701"/>
      <c r="CJ25" s="701"/>
      <c r="CK25" s="701"/>
      <c r="CL25" s="701"/>
      <c r="CM25" s="701"/>
      <c r="CN25" s="701"/>
      <c r="CO25" s="701"/>
      <c r="CP25" s="701"/>
      <c r="CQ25" s="702"/>
      <c r="CR25" s="685">
        <v>7160450</v>
      </c>
      <c r="CS25" s="710"/>
      <c r="CT25" s="710"/>
      <c r="CU25" s="710"/>
      <c r="CV25" s="710"/>
      <c r="CW25" s="710"/>
      <c r="CX25" s="710"/>
      <c r="CY25" s="711"/>
      <c r="CZ25" s="690">
        <v>9.8000000000000007</v>
      </c>
      <c r="DA25" s="722"/>
      <c r="DB25" s="722"/>
      <c r="DC25" s="724"/>
      <c r="DD25" s="694">
        <v>6264436</v>
      </c>
      <c r="DE25" s="710"/>
      <c r="DF25" s="710"/>
      <c r="DG25" s="710"/>
      <c r="DH25" s="710"/>
      <c r="DI25" s="710"/>
      <c r="DJ25" s="710"/>
      <c r="DK25" s="711"/>
      <c r="DL25" s="694">
        <v>6214015</v>
      </c>
      <c r="DM25" s="710"/>
      <c r="DN25" s="710"/>
      <c r="DO25" s="710"/>
      <c r="DP25" s="710"/>
      <c r="DQ25" s="710"/>
      <c r="DR25" s="710"/>
      <c r="DS25" s="710"/>
      <c r="DT25" s="710"/>
      <c r="DU25" s="710"/>
      <c r="DV25" s="711"/>
      <c r="DW25" s="690">
        <v>22.1</v>
      </c>
      <c r="DX25" s="722"/>
      <c r="DY25" s="722"/>
      <c r="DZ25" s="722"/>
      <c r="EA25" s="722"/>
      <c r="EB25" s="722"/>
      <c r="EC25" s="723"/>
    </row>
    <row r="26" spans="2:133" ht="11.25" customHeight="1" x14ac:dyDescent="0.15">
      <c r="B26" s="682" t="s">
        <v>289</v>
      </c>
      <c r="C26" s="683"/>
      <c r="D26" s="683"/>
      <c r="E26" s="683"/>
      <c r="F26" s="683"/>
      <c r="G26" s="683"/>
      <c r="H26" s="683"/>
      <c r="I26" s="683"/>
      <c r="J26" s="683"/>
      <c r="K26" s="683"/>
      <c r="L26" s="683"/>
      <c r="M26" s="683"/>
      <c r="N26" s="683"/>
      <c r="O26" s="683"/>
      <c r="P26" s="683"/>
      <c r="Q26" s="684"/>
      <c r="R26" s="685">
        <v>27910922</v>
      </c>
      <c r="S26" s="686"/>
      <c r="T26" s="686"/>
      <c r="U26" s="686"/>
      <c r="V26" s="686"/>
      <c r="W26" s="686"/>
      <c r="X26" s="686"/>
      <c r="Y26" s="687"/>
      <c r="Z26" s="688">
        <v>36.299999999999997</v>
      </c>
      <c r="AA26" s="688"/>
      <c r="AB26" s="688"/>
      <c r="AC26" s="688"/>
      <c r="AD26" s="689">
        <v>26228598</v>
      </c>
      <c r="AE26" s="689"/>
      <c r="AF26" s="689"/>
      <c r="AG26" s="689"/>
      <c r="AH26" s="689"/>
      <c r="AI26" s="689"/>
      <c r="AJ26" s="689"/>
      <c r="AK26" s="689"/>
      <c r="AL26" s="690">
        <v>98.7</v>
      </c>
      <c r="AM26" s="691"/>
      <c r="AN26" s="691"/>
      <c r="AO26" s="692"/>
      <c r="AP26" s="704" t="s">
        <v>290</v>
      </c>
      <c r="AQ26" s="725"/>
      <c r="AR26" s="725"/>
      <c r="AS26" s="725"/>
      <c r="AT26" s="725"/>
      <c r="AU26" s="725"/>
      <c r="AV26" s="725"/>
      <c r="AW26" s="725"/>
      <c r="AX26" s="725"/>
      <c r="AY26" s="725"/>
      <c r="AZ26" s="725"/>
      <c r="BA26" s="725"/>
      <c r="BB26" s="725"/>
      <c r="BC26" s="725"/>
      <c r="BD26" s="725"/>
      <c r="BE26" s="725"/>
      <c r="BF26" s="706"/>
      <c r="BG26" s="685" t="s">
        <v>228</v>
      </c>
      <c r="BH26" s="686"/>
      <c r="BI26" s="686"/>
      <c r="BJ26" s="686"/>
      <c r="BK26" s="686"/>
      <c r="BL26" s="686"/>
      <c r="BM26" s="686"/>
      <c r="BN26" s="687"/>
      <c r="BO26" s="688" t="s">
        <v>228</v>
      </c>
      <c r="BP26" s="688"/>
      <c r="BQ26" s="688"/>
      <c r="BR26" s="688"/>
      <c r="BS26" s="694" t="s">
        <v>228</v>
      </c>
      <c r="BT26" s="686"/>
      <c r="BU26" s="686"/>
      <c r="BV26" s="686"/>
      <c r="BW26" s="686"/>
      <c r="BX26" s="686"/>
      <c r="BY26" s="686"/>
      <c r="BZ26" s="686"/>
      <c r="CA26" s="686"/>
      <c r="CB26" s="695"/>
      <c r="CD26" s="700" t="s">
        <v>291</v>
      </c>
      <c r="CE26" s="701"/>
      <c r="CF26" s="701"/>
      <c r="CG26" s="701"/>
      <c r="CH26" s="701"/>
      <c r="CI26" s="701"/>
      <c r="CJ26" s="701"/>
      <c r="CK26" s="701"/>
      <c r="CL26" s="701"/>
      <c r="CM26" s="701"/>
      <c r="CN26" s="701"/>
      <c r="CO26" s="701"/>
      <c r="CP26" s="701"/>
      <c r="CQ26" s="702"/>
      <c r="CR26" s="685">
        <v>4687207</v>
      </c>
      <c r="CS26" s="686"/>
      <c r="CT26" s="686"/>
      <c r="CU26" s="686"/>
      <c r="CV26" s="686"/>
      <c r="CW26" s="686"/>
      <c r="CX26" s="686"/>
      <c r="CY26" s="687"/>
      <c r="CZ26" s="690">
        <v>6.4</v>
      </c>
      <c r="DA26" s="722"/>
      <c r="DB26" s="722"/>
      <c r="DC26" s="724"/>
      <c r="DD26" s="694">
        <v>4138998</v>
      </c>
      <c r="DE26" s="686"/>
      <c r="DF26" s="686"/>
      <c r="DG26" s="686"/>
      <c r="DH26" s="686"/>
      <c r="DI26" s="686"/>
      <c r="DJ26" s="686"/>
      <c r="DK26" s="687"/>
      <c r="DL26" s="694" t="s">
        <v>228</v>
      </c>
      <c r="DM26" s="686"/>
      <c r="DN26" s="686"/>
      <c r="DO26" s="686"/>
      <c r="DP26" s="686"/>
      <c r="DQ26" s="686"/>
      <c r="DR26" s="686"/>
      <c r="DS26" s="686"/>
      <c r="DT26" s="686"/>
      <c r="DU26" s="686"/>
      <c r="DV26" s="687"/>
      <c r="DW26" s="690" t="s">
        <v>228</v>
      </c>
      <c r="DX26" s="722"/>
      <c r="DY26" s="722"/>
      <c r="DZ26" s="722"/>
      <c r="EA26" s="722"/>
      <c r="EB26" s="722"/>
      <c r="EC26" s="723"/>
    </row>
    <row r="27" spans="2:133" ht="11.25" customHeight="1" x14ac:dyDescent="0.15">
      <c r="B27" s="682" t="s">
        <v>292</v>
      </c>
      <c r="C27" s="683"/>
      <c r="D27" s="683"/>
      <c r="E27" s="683"/>
      <c r="F27" s="683"/>
      <c r="G27" s="683"/>
      <c r="H27" s="683"/>
      <c r="I27" s="683"/>
      <c r="J27" s="683"/>
      <c r="K27" s="683"/>
      <c r="L27" s="683"/>
      <c r="M27" s="683"/>
      <c r="N27" s="683"/>
      <c r="O27" s="683"/>
      <c r="P27" s="683"/>
      <c r="Q27" s="684"/>
      <c r="R27" s="685">
        <v>30193</v>
      </c>
      <c r="S27" s="686"/>
      <c r="T27" s="686"/>
      <c r="U27" s="686"/>
      <c r="V27" s="686"/>
      <c r="W27" s="686"/>
      <c r="X27" s="686"/>
      <c r="Y27" s="687"/>
      <c r="Z27" s="688">
        <v>0</v>
      </c>
      <c r="AA27" s="688"/>
      <c r="AB27" s="688"/>
      <c r="AC27" s="688"/>
      <c r="AD27" s="689">
        <v>30193</v>
      </c>
      <c r="AE27" s="689"/>
      <c r="AF27" s="689"/>
      <c r="AG27" s="689"/>
      <c r="AH27" s="689"/>
      <c r="AI27" s="689"/>
      <c r="AJ27" s="689"/>
      <c r="AK27" s="689"/>
      <c r="AL27" s="690">
        <v>0.1</v>
      </c>
      <c r="AM27" s="691"/>
      <c r="AN27" s="691"/>
      <c r="AO27" s="692"/>
      <c r="AP27" s="682" t="s">
        <v>293</v>
      </c>
      <c r="AQ27" s="683"/>
      <c r="AR27" s="683"/>
      <c r="AS27" s="683"/>
      <c r="AT27" s="683"/>
      <c r="AU27" s="683"/>
      <c r="AV27" s="683"/>
      <c r="AW27" s="683"/>
      <c r="AX27" s="683"/>
      <c r="AY27" s="683"/>
      <c r="AZ27" s="683"/>
      <c r="BA27" s="683"/>
      <c r="BB27" s="683"/>
      <c r="BC27" s="683"/>
      <c r="BD27" s="683"/>
      <c r="BE27" s="683"/>
      <c r="BF27" s="684"/>
      <c r="BG27" s="685">
        <v>20922870</v>
      </c>
      <c r="BH27" s="686"/>
      <c r="BI27" s="686"/>
      <c r="BJ27" s="686"/>
      <c r="BK27" s="686"/>
      <c r="BL27" s="686"/>
      <c r="BM27" s="686"/>
      <c r="BN27" s="687"/>
      <c r="BO27" s="688">
        <v>100</v>
      </c>
      <c r="BP27" s="688"/>
      <c r="BQ27" s="688"/>
      <c r="BR27" s="688"/>
      <c r="BS27" s="694">
        <v>93374</v>
      </c>
      <c r="BT27" s="686"/>
      <c r="BU27" s="686"/>
      <c r="BV27" s="686"/>
      <c r="BW27" s="686"/>
      <c r="BX27" s="686"/>
      <c r="BY27" s="686"/>
      <c r="BZ27" s="686"/>
      <c r="CA27" s="686"/>
      <c r="CB27" s="695"/>
      <c r="CD27" s="700" t="s">
        <v>294</v>
      </c>
      <c r="CE27" s="701"/>
      <c r="CF27" s="701"/>
      <c r="CG27" s="701"/>
      <c r="CH27" s="701"/>
      <c r="CI27" s="701"/>
      <c r="CJ27" s="701"/>
      <c r="CK27" s="701"/>
      <c r="CL27" s="701"/>
      <c r="CM27" s="701"/>
      <c r="CN27" s="701"/>
      <c r="CO27" s="701"/>
      <c r="CP27" s="701"/>
      <c r="CQ27" s="702"/>
      <c r="CR27" s="685">
        <v>10279792</v>
      </c>
      <c r="CS27" s="710"/>
      <c r="CT27" s="710"/>
      <c r="CU27" s="710"/>
      <c r="CV27" s="710"/>
      <c r="CW27" s="710"/>
      <c r="CX27" s="710"/>
      <c r="CY27" s="711"/>
      <c r="CZ27" s="690">
        <v>14.1</v>
      </c>
      <c r="DA27" s="722"/>
      <c r="DB27" s="722"/>
      <c r="DC27" s="724"/>
      <c r="DD27" s="694">
        <v>3014257</v>
      </c>
      <c r="DE27" s="710"/>
      <c r="DF27" s="710"/>
      <c r="DG27" s="710"/>
      <c r="DH27" s="710"/>
      <c r="DI27" s="710"/>
      <c r="DJ27" s="710"/>
      <c r="DK27" s="711"/>
      <c r="DL27" s="694">
        <v>2997987</v>
      </c>
      <c r="DM27" s="710"/>
      <c r="DN27" s="710"/>
      <c r="DO27" s="710"/>
      <c r="DP27" s="710"/>
      <c r="DQ27" s="710"/>
      <c r="DR27" s="710"/>
      <c r="DS27" s="710"/>
      <c r="DT27" s="710"/>
      <c r="DU27" s="710"/>
      <c r="DV27" s="711"/>
      <c r="DW27" s="690">
        <v>10.7</v>
      </c>
      <c r="DX27" s="722"/>
      <c r="DY27" s="722"/>
      <c r="DZ27" s="722"/>
      <c r="EA27" s="722"/>
      <c r="EB27" s="722"/>
      <c r="EC27" s="723"/>
    </row>
    <row r="28" spans="2:133" ht="11.25" customHeight="1" x14ac:dyDescent="0.15">
      <c r="B28" s="682" t="s">
        <v>295</v>
      </c>
      <c r="C28" s="683"/>
      <c r="D28" s="683"/>
      <c r="E28" s="683"/>
      <c r="F28" s="683"/>
      <c r="G28" s="683"/>
      <c r="H28" s="683"/>
      <c r="I28" s="683"/>
      <c r="J28" s="683"/>
      <c r="K28" s="683"/>
      <c r="L28" s="683"/>
      <c r="M28" s="683"/>
      <c r="N28" s="683"/>
      <c r="O28" s="683"/>
      <c r="P28" s="683"/>
      <c r="Q28" s="684"/>
      <c r="R28" s="685">
        <v>261883</v>
      </c>
      <c r="S28" s="686"/>
      <c r="T28" s="686"/>
      <c r="U28" s="686"/>
      <c r="V28" s="686"/>
      <c r="W28" s="686"/>
      <c r="X28" s="686"/>
      <c r="Y28" s="687"/>
      <c r="Z28" s="688">
        <v>0.3</v>
      </c>
      <c r="AA28" s="688"/>
      <c r="AB28" s="688"/>
      <c r="AC28" s="688"/>
      <c r="AD28" s="689" t="s">
        <v>228</v>
      </c>
      <c r="AE28" s="689"/>
      <c r="AF28" s="689"/>
      <c r="AG28" s="689"/>
      <c r="AH28" s="689"/>
      <c r="AI28" s="689"/>
      <c r="AJ28" s="689"/>
      <c r="AK28" s="689"/>
      <c r="AL28" s="690" t="s">
        <v>228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296</v>
      </c>
      <c r="CE28" s="701"/>
      <c r="CF28" s="701"/>
      <c r="CG28" s="701"/>
      <c r="CH28" s="701"/>
      <c r="CI28" s="701"/>
      <c r="CJ28" s="701"/>
      <c r="CK28" s="701"/>
      <c r="CL28" s="701"/>
      <c r="CM28" s="701"/>
      <c r="CN28" s="701"/>
      <c r="CO28" s="701"/>
      <c r="CP28" s="701"/>
      <c r="CQ28" s="702"/>
      <c r="CR28" s="685">
        <v>4292954</v>
      </c>
      <c r="CS28" s="686"/>
      <c r="CT28" s="686"/>
      <c r="CU28" s="686"/>
      <c r="CV28" s="686"/>
      <c r="CW28" s="686"/>
      <c r="CX28" s="686"/>
      <c r="CY28" s="687"/>
      <c r="CZ28" s="690">
        <v>5.9</v>
      </c>
      <c r="DA28" s="722"/>
      <c r="DB28" s="722"/>
      <c r="DC28" s="724"/>
      <c r="DD28" s="694">
        <v>4257588</v>
      </c>
      <c r="DE28" s="686"/>
      <c r="DF28" s="686"/>
      <c r="DG28" s="686"/>
      <c r="DH28" s="686"/>
      <c r="DI28" s="686"/>
      <c r="DJ28" s="686"/>
      <c r="DK28" s="687"/>
      <c r="DL28" s="694">
        <v>4257588</v>
      </c>
      <c r="DM28" s="686"/>
      <c r="DN28" s="686"/>
      <c r="DO28" s="686"/>
      <c r="DP28" s="686"/>
      <c r="DQ28" s="686"/>
      <c r="DR28" s="686"/>
      <c r="DS28" s="686"/>
      <c r="DT28" s="686"/>
      <c r="DU28" s="686"/>
      <c r="DV28" s="687"/>
      <c r="DW28" s="690">
        <v>15.2</v>
      </c>
      <c r="DX28" s="722"/>
      <c r="DY28" s="722"/>
      <c r="DZ28" s="722"/>
      <c r="EA28" s="722"/>
      <c r="EB28" s="722"/>
      <c r="EC28" s="723"/>
    </row>
    <row r="29" spans="2:133" ht="11.25" customHeight="1" x14ac:dyDescent="0.15">
      <c r="B29" s="682" t="s">
        <v>297</v>
      </c>
      <c r="C29" s="683"/>
      <c r="D29" s="683"/>
      <c r="E29" s="683"/>
      <c r="F29" s="683"/>
      <c r="G29" s="683"/>
      <c r="H29" s="683"/>
      <c r="I29" s="683"/>
      <c r="J29" s="683"/>
      <c r="K29" s="683"/>
      <c r="L29" s="683"/>
      <c r="M29" s="683"/>
      <c r="N29" s="683"/>
      <c r="O29" s="683"/>
      <c r="P29" s="683"/>
      <c r="Q29" s="684"/>
      <c r="R29" s="685">
        <v>488286</v>
      </c>
      <c r="S29" s="686"/>
      <c r="T29" s="686"/>
      <c r="U29" s="686"/>
      <c r="V29" s="686"/>
      <c r="W29" s="686"/>
      <c r="X29" s="686"/>
      <c r="Y29" s="687"/>
      <c r="Z29" s="688">
        <v>0.6</v>
      </c>
      <c r="AA29" s="688"/>
      <c r="AB29" s="688"/>
      <c r="AC29" s="688"/>
      <c r="AD29" s="689">
        <v>79118</v>
      </c>
      <c r="AE29" s="689"/>
      <c r="AF29" s="689"/>
      <c r="AG29" s="689"/>
      <c r="AH29" s="689"/>
      <c r="AI29" s="689"/>
      <c r="AJ29" s="689"/>
      <c r="AK29" s="689"/>
      <c r="AL29" s="690">
        <v>0.3</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298</v>
      </c>
      <c r="CE29" s="732"/>
      <c r="CF29" s="700" t="s">
        <v>299</v>
      </c>
      <c r="CG29" s="701"/>
      <c r="CH29" s="701"/>
      <c r="CI29" s="701"/>
      <c r="CJ29" s="701"/>
      <c r="CK29" s="701"/>
      <c r="CL29" s="701"/>
      <c r="CM29" s="701"/>
      <c r="CN29" s="701"/>
      <c r="CO29" s="701"/>
      <c r="CP29" s="701"/>
      <c r="CQ29" s="702"/>
      <c r="CR29" s="685">
        <v>4292723</v>
      </c>
      <c r="CS29" s="710"/>
      <c r="CT29" s="710"/>
      <c r="CU29" s="710"/>
      <c r="CV29" s="710"/>
      <c r="CW29" s="710"/>
      <c r="CX29" s="710"/>
      <c r="CY29" s="711"/>
      <c r="CZ29" s="690">
        <v>5.9</v>
      </c>
      <c r="DA29" s="722"/>
      <c r="DB29" s="722"/>
      <c r="DC29" s="724"/>
      <c r="DD29" s="694">
        <v>4257357</v>
      </c>
      <c r="DE29" s="710"/>
      <c r="DF29" s="710"/>
      <c r="DG29" s="710"/>
      <c r="DH29" s="710"/>
      <c r="DI29" s="710"/>
      <c r="DJ29" s="710"/>
      <c r="DK29" s="711"/>
      <c r="DL29" s="694">
        <v>4257357</v>
      </c>
      <c r="DM29" s="710"/>
      <c r="DN29" s="710"/>
      <c r="DO29" s="710"/>
      <c r="DP29" s="710"/>
      <c r="DQ29" s="710"/>
      <c r="DR29" s="710"/>
      <c r="DS29" s="710"/>
      <c r="DT29" s="710"/>
      <c r="DU29" s="710"/>
      <c r="DV29" s="711"/>
      <c r="DW29" s="690">
        <v>15.2</v>
      </c>
      <c r="DX29" s="722"/>
      <c r="DY29" s="722"/>
      <c r="DZ29" s="722"/>
      <c r="EA29" s="722"/>
      <c r="EB29" s="722"/>
      <c r="EC29" s="723"/>
    </row>
    <row r="30" spans="2:133" ht="11.25" customHeight="1" x14ac:dyDescent="0.15">
      <c r="B30" s="682" t="s">
        <v>300</v>
      </c>
      <c r="C30" s="683"/>
      <c r="D30" s="683"/>
      <c r="E30" s="683"/>
      <c r="F30" s="683"/>
      <c r="G30" s="683"/>
      <c r="H30" s="683"/>
      <c r="I30" s="683"/>
      <c r="J30" s="683"/>
      <c r="K30" s="683"/>
      <c r="L30" s="683"/>
      <c r="M30" s="683"/>
      <c r="N30" s="683"/>
      <c r="O30" s="683"/>
      <c r="P30" s="683"/>
      <c r="Q30" s="684"/>
      <c r="R30" s="685">
        <v>496697</v>
      </c>
      <c r="S30" s="686"/>
      <c r="T30" s="686"/>
      <c r="U30" s="686"/>
      <c r="V30" s="686"/>
      <c r="W30" s="686"/>
      <c r="X30" s="686"/>
      <c r="Y30" s="687"/>
      <c r="Z30" s="688">
        <v>0.6</v>
      </c>
      <c r="AA30" s="688"/>
      <c r="AB30" s="688"/>
      <c r="AC30" s="688"/>
      <c r="AD30" s="689" t="s">
        <v>228</v>
      </c>
      <c r="AE30" s="689"/>
      <c r="AF30" s="689"/>
      <c r="AG30" s="689"/>
      <c r="AH30" s="689"/>
      <c r="AI30" s="689"/>
      <c r="AJ30" s="689"/>
      <c r="AK30" s="689"/>
      <c r="AL30" s="690" t="s">
        <v>126</v>
      </c>
      <c r="AM30" s="691"/>
      <c r="AN30" s="691"/>
      <c r="AO30" s="692"/>
      <c r="AP30" s="664" t="s">
        <v>216</v>
      </c>
      <c r="AQ30" s="665"/>
      <c r="AR30" s="665"/>
      <c r="AS30" s="665"/>
      <c r="AT30" s="665"/>
      <c r="AU30" s="665"/>
      <c r="AV30" s="665"/>
      <c r="AW30" s="665"/>
      <c r="AX30" s="665"/>
      <c r="AY30" s="665"/>
      <c r="AZ30" s="665"/>
      <c r="BA30" s="665"/>
      <c r="BB30" s="665"/>
      <c r="BC30" s="665"/>
      <c r="BD30" s="665"/>
      <c r="BE30" s="665"/>
      <c r="BF30" s="666"/>
      <c r="BG30" s="664" t="s">
        <v>301</v>
      </c>
      <c r="BH30" s="729"/>
      <c r="BI30" s="729"/>
      <c r="BJ30" s="729"/>
      <c r="BK30" s="729"/>
      <c r="BL30" s="729"/>
      <c r="BM30" s="729"/>
      <c r="BN30" s="729"/>
      <c r="BO30" s="729"/>
      <c r="BP30" s="729"/>
      <c r="BQ30" s="730"/>
      <c r="BR30" s="664" t="s">
        <v>302</v>
      </c>
      <c r="BS30" s="729"/>
      <c r="BT30" s="729"/>
      <c r="BU30" s="729"/>
      <c r="BV30" s="729"/>
      <c r="BW30" s="729"/>
      <c r="BX30" s="729"/>
      <c r="BY30" s="729"/>
      <c r="BZ30" s="729"/>
      <c r="CA30" s="729"/>
      <c r="CB30" s="730"/>
      <c r="CD30" s="733"/>
      <c r="CE30" s="734"/>
      <c r="CF30" s="700" t="s">
        <v>303</v>
      </c>
      <c r="CG30" s="701"/>
      <c r="CH30" s="701"/>
      <c r="CI30" s="701"/>
      <c r="CJ30" s="701"/>
      <c r="CK30" s="701"/>
      <c r="CL30" s="701"/>
      <c r="CM30" s="701"/>
      <c r="CN30" s="701"/>
      <c r="CO30" s="701"/>
      <c r="CP30" s="701"/>
      <c r="CQ30" s="702"/>
      <c r="CR30" s="685">
        <v>4162715</v>
      </c>
      <c r="CS30" s="686"/>
      <c r="CT30" s="686"/>
      <c r="CU30" s="686"/>
      <c r="CV30" s="686"/>
      <c r="CW30" s="686"/>
      <c r="CX30" s="686"/>
      <c r="CY30" s="687"/>
      <c r="CZ30" s="690">
        <v>5.7</v>
      </c>
      <c r="DA30" s="722"/>
      <c r="DB30" s="722"/>
      <c r="DC30" s="724"/>
      <c r="DD30" s="694">
        <v>4128656</v>
      </c>
      <c r="DE30" s="686"/>
      <c r="DF30" s="686"/>
      <c r="DG30" s="686"/>
      <c r="DH30" s="686"/>
      <c r="DI30" s="686"/>
      <c r="DJ30" s="686"/>
      <c r="DK30" s="687"/>
      <c r="DL30" s="694">
        <v>4128656</v>
      </c>
      <c r="DM30" s="686"/>
      <c r="DN30" s="686"/>
      <c r="DO30" s="686"/>
      <c r="DP30" s="686"/>
      <c r="DQ30" s="686"/>
      <c r="DR30" s="686"/>
      <c r="DS30" s="686"/>
      <c r="DT30" s="686"/>
      <c r="DU30" s="686"/>
      <c r="DV30" s="687"/>
      <c r="DW30" s="690">
        <v>14.7</v>
      </c>
      <c r="DX30" s="722"/>
      <c r="DY30" s="722"/>
      <c r="DZ30" s="722"/>
      <c r="EA30" s="722"/>
      <c r="EB30" s="722"/>
      <c r="EC30" s="723"/>
    </row>
    <row r="31" spans="2:133" ht="11.25" customHeight="1" x14ac:dyDescent="0.15">
      <c r="B31" s="682" t="s">
        <v>304</v>
      </c>
      <c r="C31" s="683"/>
      <c r="D31" s="683"/>
      <c r="E31" s="683"/>
      <c r="F31" s="683"/>
      <c r="G31" s="683"/>
      <c r="H31" s="683"/>
      <c r="I31" s="683"/>
      <c r="J31" s="683"/>
      <c r="K31" s="683"/>
      <c r="L31" s="683"/>
      <c r="M31" s="683"/>
      <c r="N31" s="683"/>
      <c r="O31" s="683"/>
      <c r="P31" s="683"/>
      <c r="Q31" s="684"/>
      <c r="R31" s="685">
        <v>22437032</v>
      </c>
      <c r="S31" s="686"/>
      <c r="T31" s="686"/>
      <c r="U31" s="686"/>
      <c r="V31" s="686"/>
      <c r="W31" s="686"/>
      <c r="X31" s="686"/>
      <c r="Y31" s="687"/>
      <c r="Z31" s="688">
        <v>29.2</v>
      </c>
      <c r="AA31" s="688"/>
      <c r="AB31" s="688"/>
      <c r="AC31" s="688"/>
      <c r="AD31" s="689" t="s">
        <v>228</v>
      </c>
      <c r="AE31" s="689"/>
      <c r="AF31" s="689"/>
      <c r="AG31" s="689"/>
      <c r="AH31" s="689"/>
      <c r="AI31" s="689"/>
      <c r="AJ31" s="689"/>
      <c r="AK31" s="689"/>
      <c r="AL31" s="690" t="s">
        <v>126</v>
      </c>
      <c r="AM31" s="691"/>
      <c r="AN31" s="691"/>
      <c r="AO31" s="692"/>
      <c r="AP31" s="742" t="s">
        <v>305</v>
      </c>
      <c r="AQ31" s="743"/>
      <c r="AR31" s="743"/>
      <c r="AS31" s="743"/>
      <c r="AT31" s="748" t="s">
        <v>306</v>
      </c>
      <c r="AU31" s="231"/>
      <c r="AV31" s="231"/>
      <c r="AW31" s="231"/>
      <c r="AX31" s="671" t="s">
        <v>181</v>
      </c>
      <c r="AY31" s="672"/>
      <c r="AZ31" s="672"/>
      <c r="BA31" s="672"/>
      <c r="BB31" s="672"/>
      <c r="BC31" s="672"/>
      <c r="BD31" s="672"/>
      <c r="BE31" s="672"/>
      <c r="BF31" s="673"/>
      <c r="BG31" s="741">
        <v>99</v>
      </c>
      <c r="BH31" s="737"/>
      <c r="BI31" s="737"/>
      <c r="BJ31" s="737"/>
      <c r="BK31" s="737"/>
      <c r="BL31" s="737"/>
      <c r="BM31" s="680">
        <v>97.6</v>
      </c>
      <c r="BN31" s="737"/>
      <c r="BO31" s="737"/>
      <c r="BP31" s="737"/>
      <c r="BQ31" s="738"/>
      <c r="BR31" s="741">
        <v>99.3</v>
      </c>
      <c r="BS31" s="737"/>
      <c r="BT31" s="737"/>
      <c r="BU31" s="737"/>
      <c r="BV31" s="737"/>
      <c r="BW31" s="737"/>
      <c r="BX31" s="680">
        <v>97.4</v>
      </c>
      <c r="BY31" s="737"/>
      <c r="BZ31" s="737"/>
      <c r="CA31" s="737"/>
      <c r="CB31" s="738"/>
      <c r="CD31" s="733"/>
      <c r="CE31" s="734"/>
      <c r="CF31" s="700" t="s">
        <v>307</v>
      </c>
      <c r="CG31" s="701"/>
      <c r="CH31" s="701"/>
      <c r="CI31" s="701"/>
      <c r="CJ31" s="701"/>
      <c r="CK31" s="701"/>
      <c r="CL31" s="701"/>
      <c r="CM31" s="701"/>
      <c r="CN31" s="701"/>
      <c r="CO31" s="701"/>
      <c r="CP31" s="701"/>
      <c r="CQ31" s="702"/>
      <c r="CR31" s="685">
        <v>130008</v>
      </c>
      <c r="CS31" s="710"/>
      <c r="CT31" s="710"/>
      <c r="CU31" s="710"/>
      <c r="CV31" s="710"/>
      <c r="CW31" s="710"/>
      <c r="CX31" s="710"/>
      <c r="CY31" s="711"/>
      <c r="CZ31" s="690">
        <v>0.2</v>
      </c>
      <c r="DA31" s="722"/>
      <c r="DB31" s="722"/>
      <c r="DC31" s="724"/>
      <c r="DD31" s="694">
        <v>128701</v>
      </c>
      <c r="DE31" s="710"/>
      <c r="DF31" s="710"/>
      <c r="DG31" s="710"/>
      <c r="DH31" s="710"/>
      <c r="DI31" s="710"/>
      <c r="DJ31" s="710"/>
      <c r="DK31" s="711"/>
      <c r="DL31" s="694">
        <v>128701</v>
      </c>
      <c r="DM31" s="710"/>
      <c r="DN31" s="710"/>
      <c r="DO31" s="710"/>
      <c r="DP31" s="710"/>
      <c r="DQ31" s="710"/>
      <c r="DR31" s="710"/>
      <c r="DS31" s="710"/>
      <c r="DT31" s="710"/>
      <c r="DU31" s="710"/>
      <c r="DV31" s="711"/>
      <c r="DW31" s="690">
        <v>0.5</v>
      </c>
      <c r="DX31" s="722"/>
      <c r="DY31" s="722"/>
      <c r="DZ31" s="722"/>
      <c r="EA31" s="722"/>
      <c r="EB31" s="722"/>
      <c r="EC31" s="723"/>
    </row>
    <row r="32" spans="2:133" ht="11.25" customHeight="1" x14ac:dyDescent="0.15">
      <c r="B32" s="752" t="s">
        <v>308</v>
      </c>
      <c r="C32" s="753"/>
      <c r="D32" s="753"/>
      <c r="E32" s="753"/>
      <c r="F32" s="753"/>
      <c r="G32" s="753"/>
      <c r="H32" s="753"/>
      <c r="I32" s="753"/>
      <c r="J32" s="753"/>
      <c r="K32" s="753"/>
      <c r="L32" s="753"/>
      <c r="M32" s="753"/>
      <c r="N32" s="753"/>
      <c r="O32" s="753"/>
      <c r="P32" s="753"/>
      <c r="Q32" s="754"/>
      <c r="R32" s="685">
        <v>63376</v>
      </c>
      <c r="S32" s="686"/>
      <c r="T32" s="686"/>
      <c r="U32" s="686"/>
      <c r="V32" s="686"/>
      <c r="W32" s="686"/>
      <c r="X32" s="686"/>
      <c r="Y32" s="687"/>
      <c r="Z32" s="688">
        <v>0.1</v>
      </c>
      <c r="AA32" s="688"/>
      <c r="AB32" s="688"/>
      <c r="AC32" s="688"/>
      <c r="AD32" s="689">
        <v>63376</v>
      </c>
      <c r="AE32" s="689"/>
      <c r="AF32" s="689"/>
      <c r="AG32" s="689"/>
      <c r="AH32" s="689"/>
      <c r="AI32" s="689"/>
      <c r="AJ32" s="689"/>
      <c r="AK32" s="689"/>
      <c r="AL32" s="690">
        <v>0.2</v>
      </c>
      <c r="AM32" s="691"/>
      <c r="AN32" s="691"/>
      <c r="AO32" s="692"/>
      <c r="AP32" s="744"/>
      <c r="AQ32" s="745"/>
      <c r="AR32" s="745"/>
      <c r="AS32" s="745"/>
      <c r="AT32" s="749"/>
      <c r="AU32" s="230" t="s">
        <v>309</v>
      </c>
      <c r="AV32" s="230"/>
      <c r="AW32" s="230"/>
      <c r="AX32" s="682" t="s">
        <v>310</v>
      </c>
      <c r="AY32" s="683"/>
      <c r="AZ32" s="683"/>
      <c r="BA32" s="683"/>
      <c r="BB32" s="683"/>
      <c r="BC32" s="683"/>
      <c r="BD32" s="683"/>
      <c r="BE32" s="683"/>
      <c r="BF32" s="684"/>
      <c r="BG32" s="751">
        <v>99</v>
      </c>
      <c r="BH32" s="710"/>
      <c r="BI32" s="710"/>
      <c r="BJ32" s="710"/>
      <c r="BK32" s="710"/>
      <c r="BL32" s="710"/>
      <c r="BM32" s="691">
        <v>97.2</v>
      </c>
      <c r="BN32" s="739"/>
      <c r="BO32" s="739"/>
      <c r="BP32" s="739"/>
      <c r="BQ32" s="740"/>
      <c r="BR32" s="751">
        <v>99</v>
      </c>
      <c r="BS32" s="710"/>
      <c r="BT32" s="710"/>
      <c r="BU32" s="710"/>
      <c r="BV32" s="710"/>
      <c r="BW32" s="710"/>
      <c r="BX32" s="691">
        <v>96.7</v>
      </c>
      <c r="BY32" s="739"/>
      <c r="BZ32" s="739"/>
      <c r="CA32" s="739"/>
      <c r="CB32" s="740"/>
      <c r="CD32" s="735"/>
      <c r="CE32" s="736"/>
      <c r="CF32" s="700" t="s">
        <v>311</v>
      </c>
      <c r="CG32" s="701"/>
      <c r="CH32" s="701"/>
      <c r="CI32" s="701"/>
      <c r="CJ32" s="701"/>
      <c r="CK32" s="701"/>
      <c r="CL32" s="701"/>
      <c r="CM32" s="701"/>
      <c r="CN32" s="701"/>
      <c r="CO32" s="701"/>
      <c r="CP32" s="701"/>
      <c r="CQ32" s="702"/>
      <c r="CR32" s="685">
        <v>231</v>
      </c>
      <c r="CS32" s="686"/>
      <c r="CT32" s="686"/>
      <c r="CU32" s="686"/>
      <c r="CV32" s="686"/>
      <c r="CW32" s="686"/>
      <c r="CX32" s="686"/>
      <c r="CY32" s="687"/>
      <c r="CZ32" s="690">
        <v>0</v>
      </c>
      <c r="DA32" s="722"/>
      <c r="DB32" s="722"/>
      <c r="DC32" s="724"/>
      <c r="DD32" s="694">
        <v>231</v>
      </c>
      <c r="DE32" s="686"/>
      <c r="DF32" s="686"/>
      <c r="DG32" s="686"/>
      <c r="DH32" s="686"/>
      <c r="DI32" s="686"/>
      <c r="DJ32" s="686"/>
      <c r="DK32" s="687"/>
      <c r="DL32" s="694">
        <v>231</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312</v>
      </c>
      <c r="C33" s="683"/>
      <c r="D33" s="683"/>
      <c r="E33" s="683"/>
      <c r="F33" s="683"/>
      <c r="G33" s="683"/>
      <c r="H33" s="683"/>
      <c r="I33" s="683"/>
      <c r="J33" s="683"/>
      <c r="K33" s="683"/>
      <c r="L33" s="683"/>
      <c r="M33" s="683"/>
      <c r="N33" s="683"/>
      <c r="O33" s="683"/>
      <c r="P33" s="683"/>
      <c r="Q33" s="684"/>
      <c r="R33" s="685">
        <v>3441107</v>
      </c>
      <c r="S33" s="686"/>
      <c r="T33" s="686"/>
      <c r="U33" s="686"/>
      <c r="V33" s="686"/>
      <c r="W33" s="686"/>
      <c r="X33" s="686"/>
      <c r="Y33" s="687"/>
      <c r="Z33" s="688">
        <v>4.5</v>
      </c>
      <c r="AA33" s="688"/>
      <c r="AB33" s="688"/>
      <c r="AC33" s="688"/>
      <c r="AD33" s="689" t="s">
        <v>126</v>
      </c>
      <c r="AE33" s="689"/>
      <c r="AF33" s="689"/>
      <c r="AG33" s="689"/>
      <c r="AH33" s="689"/>
      <c r="AI33" s="689"/>
      <c r="AJ33" s="689"/>
      <c r="AK33" s="689"/>
      <c r="AL33" s="690" t="s">
        <v>126</v>
      </c>
      <c r="AM33" s="691"/>
      <c r="AN33" s="691"/>
      <c r="AO33" s="692"/>
      <c r="AP33" s="746"/>
      <c r="AQ33" s="747"/>
      <c r="AR33" s="747"/>
      <c r="AS33" s="747"/>
      <c r="AT33" s="750"/>
      <c r="AU33" s="232"/>
      <c r="AV33" s="232"/>
      <c r="AW33" s="232"/>
      <c r="AX33" s="726" t="s">
        <v>313</v>
      </c>
      <c r="AY33" s="727"/>
      <c r="AZ33" s="727"/>
      <c r="BA33" s="727"/>
      <c r="BB33" s="727"/>
      <c r="BC33" s="727"/>
      <c r="BD33" s="727"/>
      <c r="BE33" s="727"/>
      <c r="BF33" s="728"/>
      <c r="BG33" s="755">
        <v>98.9</v>
      </c>
      <c r="BH33" s="756"/>
      <c r="BI33" s="756"/>
      <c r="BJ33" s="756"/>
      <c r="BK33" s="756"/>
      <c r="BL33" s="756"/>
      <c r="BM33" s="757">
        <v>97.8</v>
      </c>
      <c r="BN33" s="756"/>
      <c r="BO33" s="756"/>
      <c r="BP33" s="756"/>
      <c r="BQ33" s="758"/>
      <c r="BR33" s="755">
        <v>99.4</v>
      </c>
      <c r="BS33" s="756"/>
      <c r="BT33" s="756"/>
      <c r="BU33" s="756"/>
      <c r="BV33" s="756"/>
      <c r="BW33" s="756"/>
      <c r="BX33" s="757">
        <v>97.8</v>
      </c>
      <c r="BY33" s="756"/>
      <c r="BZ33" s="756"/>
      <c r="CA33" s="756"/>
      <c r="CB33" s="758"/>
      <c r="CD33" s="700" t="s">
        <v>314</v>
      </c>
      <c r="CE33" s="701"/>
      <c r="CF33" s="701"/>
      <c r="CG33" s="701"/>
      <c r="CH33" s="701"/>
      <c r="CI33" s="701"/>
      <c r="CJ33" s="701"/>
      <c r="CK33" s="701"/>
      <c r="CL33" s="701"/>
      <c r="CM33" s="701"/>
      <c r="CN33" s="701"/>
      <c r="CO33" s="701"/>
      <c r="CP33" s="701"/>
      <c r="CQ33" s="702"/>
      <c r="CR33" s="685">
        <v>42107607</v>
      </c>
      <c r="CS33" s="710"/>
      <c r="CT33" s="710"/>
      <c r="CU33" s="710"/>
      <c r="CV33" s="710"/>
      <c r="CW33" s="710"/>
      <c r="CX33" s="710"/>
      <c r="CY33" s="711"/>
      <c r="CZ33" s="690">
        <v>57.9</v>
      </c>
      <c r="DA33" s="722"/>
      <c r="DB33" s="722"/>
      <c r="DC33" s="724"/>
      <c r="DD33" s="694">
        <v>21592113</v>
      </c>
      <c r="DE33" s="710"/>
      <c r="DF33" s="710"/>
      <c r="DG33" s="710"/>
      <c r="DH33" s="710"/>
      <c r="DI33" s="710"/>
      <c r="DJ33" s="710"/>
      <c r="DK33" s="711"/>
      <c r="DL33" s="694">
        <v>12448405</v>
      </c>
      <c r="DM33" s="710"/>
      <c r="DN33" s="710"/>
      <c r="DO33" s="710"/>
      <c r="DP33" s="710"/>
      <c r="DQ33" s="710"/>
      <c r="DR33" s="710"/>
      <c r="DS33" s="710"/>
      <c r="DT33" s="710"/>
      <c r="DU33" s="710"/>
      <c r="DV33" s="711"/>
      <c r="DW33" s="690">
        <v>44.3</v>
      </c>
      <c r="DX33" s="722"/>
      <c r="DY33" s="722"/>
      <c r="DZ33" s="722"/>
      <c r="EA33" s="722"/>
      <c r="EB33" s="722"/>
      <c r="EC33" s="723"/>
    </row>
    <row r="34" spans="2:133" ht="11.25" customHeight="1" x14ac:dyDescent="0.15">
      <c r="B34" s="682" t="s">
        <v>315</v>
      </c>
      <c r="C34" s="683"/>
      <c r="D34" s="683"/>
      <c r="E34" s="683"/>
      <c r="F34" s="683"/>
      <c r="G34" s="683"/>
      <c r="H34" s="683"/>
      <c r="I34" s="683"/>
      <c r="J34" s="683"/>
      <c r="K34" s="683"/>
      <c r="L34" s="683"/>
      <c r="M34" s="683"/>
      <c r="N34" s="683"/>
      <c r="O34" s="683"/>
      <c r="P34" s="683"/>
      <c r="Q34" s="684"/>
      <c r="R34" s="685">
        <v>122992</v>
      </c>
      <c r="S34" s="686"/>
      <c r="T34" s="686"/>
      <c r="U34" s="686"/>
      <c r="V34" s="686"/>
      <c r="W34" s="686"/>
      <c r="X34" s="686"/>
      <c r="Y34" s="687"/>
      <c r="Z34" s="688">
        <v>0.2</v>
      </c>
      <c r="AA34" s="688"/>
      <c r="AB34" s="688"/>
      <c r="AC34" s="688"/>
      <c r="AD34" s="689">
        <v>38990</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316</v>
      </c>
      <c r="CE34" s="701"/>
      <c r="CF34" s="701"/>
      <c r="CG34" s="701"/>
      <c r="CH34" s="701"/>
      <c r="CI34" s="701"/>
      <c r="CJ34" s="701"/>
      <c r="CK34" s="701"/>
      <c r="CL34" s="701"/>
      <c r="CM34" s="701"/>
      <c r="CN34" s="701"/>
      <c r="CO34" s="701"/>
      <c r="CP34" s="701"/>
      <c r="CQ34" s="702"/>
      <c r="CR34" s="685">
        <v>9228564</v>
      </c>
      <c r="CS34" s="686"/>
      <c r="CT34" s="686"/>
      <c r="CU34" s="686"/>
      <c r="CV34" s="686"/>
      <c r="CW34" s="686"/>
      <c r="CX34" s="686"/>
      <c r="CY34" s="687"/>
      <c r="CZ34" s="690">
        <v>12.7</v>
      </c>
      <c r="DA34" s="722"/>
      <c r="DB34" s="722"/>
      <c r="DC34" s="724"/>
      <c r="DD34" s="694">
        <v>6696071</v>
      </c>
      <c r="DE34" s="686"/>
      <c r="DF34" s="686"/>
      <c r="DG34" s="686"/>
      <c r="DH34" s="686"/>
      <c r="DI34" s="686"/>
      <c r="DJ34" s="686"/>
      <c r="DK34" s="687"/>
      <c r="DL34" s="694">
        <v>3877609</v>
      </c>
      <c r="DM34" s="686"/>
      <c r="DN34" s="686"/>
      <c r="DO34" s="686"/>
      <c r="DP34" s="686"/>
      <c r="DQ34" s="686"/>
      <c r="DR34" s="686"/>
      <c r="DS34" s="686"/>
      <c r="DT34" s="686"/>
      <c r="DU34" s="686"/>
      <c r="DV34" s="687"/>
      <c r="DW34" s="690">
        <v>13.8</v>
      </c>
      <c r="DX34" s="722"/>
      <c r="DY34" s="722"/>
      <c r="DZ34" s="722"/>
      <c r="EA34" s="722"/>
      <c r="EB34" s="722"/>
      <c r="EC34" s="723"/>
    </row>
    <row r="35" spans="2:133" ht="11.25" customHeight="1" x14ac:dyDescent="0.15">
      <c r="B35" s="682" t="s">
        <v>317</v>
      </c>
      <c r="C35" s="683"/>
      <c r="D35" s="683"/>
      <c r="E35" s="683"/>
      <c r="F35" s="683"/>
      <c r="G35" s="683"/>
      <c r="H35" s="683"/>
      <c r="I35" s="683"/>
      <c r="J35" s="683"/>
      <c r="K35" s="683"/>
      <c r="L35" s="683"/>
      <c r="M35" s="683"/>
      <c r="N35" s="683"/>
      <c r="O35" s="683"/>
      <c r="P35" s="683"/>
      <c r="Q35" s="684"/>
      <c r="R35" s="685">
        <v>5239815</v>
      </c>
      <c r="S35" s="686"/>
      <c r="T35" s="686"/>
      <c r="U35" s="686"/>
      <c r="V35" s="686"/>
      <c r="W35" s="686"/>
      <c r="X35" s="686"/>
      <c r="Y35" s="687"/>
      <c r="Z35" s="688">
        <v>6.8</v>
      </c>
      <c r="AA35" s="688"/>
      <c r="AB35" s="688"/>
      <c r="AC35" s="688"/>
      <c r="AD35" s="689" t="s">
        <v>126</v>
      </c>
      <c r="AE35" s="689"/>
      <c r="AF35" s="689"/>
      <c r="AG35" s="689"/>
      <c r="AH35" s="689"/>
      <c r="AI35" s="689"/>
      <c r="AJ35" s="689"/>
      <c r="AK35" s="689"/>
      <c r="AL35" s="690" t="s">
        <v>126</v>
      </c>
      <c r="AM35" s="691"/>
      <c r="AN35" s="691"/>
      <c r="AO35" s="692"/>
      <c r="AP35" s="235"/>
      <c r="AQ35" s="664" t="s">
        <v>318</v>
      </c>
      <c r="AR35" s="665"/>
      <c r="AS35" s="665"/>
      <c r="AT35" s="665"/>
      <c r="AU35" s="665"/>
      <c r="AV35" s="665"/>
      <c r="AW35" s="665"/>
      <c r="AX35" s="665"/>
      <c r="AY35" s="665"/>
      <c r="AZ35" s="665"/>
      <c r="BA35" s="665"/>
      <c r="BB35" s="665"/>
      <c r="BC35" s="665"/>
      <c r="BD35" s="665"/>
      <c r="BE35" s="665"/>
      <c r="BF35" s="666"/>
      <c r="BG35" s="664" t="s">
        <v>319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320</v>
      </c>
      <c r="CE35" s="701"/>
      <c r="CF35" s="701"/>
      <c r="CG35" s="701"/>
      <c r="CH35" s="701"/>
      <c r="CI35" s="701"/>
      <c r="CJ35" s="701"/>
      <c r="CK35" s="701"/>
      <c r="CL35" s="701"/>
      <c r="CM35" s="701"/>
      <c r="CN35" s="701"/>
      <c r="CO35" s="701"/>
      <c r="CP35" s="701"/>
      <c r="CQ35" s="702"/>
      <c r="CR35" s="685">
        <v>708755</v>
      </c>
      <c r="CS35" s="710"/>
      <c r="CT35" s="710"/>
      <c r="CU35" s="710"/>
      <c r="CV35" s="710"/>
      <c r="CW35" s="710"/>
      <c r="CX35" s="710"/>
      <c r="CY35" s="711"/>
      <c r="CZ35" s="690">
        <v>1</v>
      </c>
      <c r="DA35" s="722"/>
      <c r="DB35" s="722"/>
      <c r="DC35" s="724"/>
      <c r="DD35" s="694">
        <v>541945</v>
      </c>
      <c r="DE35" s="710"/>
      <c r="DF35" s="710"/>
      <c r="DG35" s="710"/>
      <c r="DH35" s="710"/>
      <c r="DI35" s="710"/>
      <c r="DJ35" s="710"/>
      <c r="DK35" s="711"/>
      <c r="DL35" s="694">
        <v>529266</v>
      </c>
      <c r="DM35" s="710"/>
      <c r="DN35" s="710"/>
      <c r="DO35" s="710"/>
      <c r="DP35" s="710"/>
      <c r="DQ35" s="710"/>
      <c r="DR35" s="710"/>
      <c r="DS35" s="710"/>
      <c r="DT35" s="710"/>
      <c r="DU35" s="710"/>
      <c r="DV35" s="711"/>
      <c r="DW35" s="690">
        <v>1.9</v>
      </c>
      <c r="DX35" s="722"/>
      <c r="DY35" s="722"/>
      <c r="DZ35" s="722"/>
      <c r="EA35" s="722"/>
      <c r="EB35" s="722"/>
      <c r="EC35" s="723"/>
    </row>
    <row r="36" spans="2:133" ht="11.25" customHeight="1" x14ac:dyDescent="0.15">
      <c r="B36" s="682" t="s">
        <v>321</v>
      </c>
      <c r="C36" s="683"/>
      <c r="D36" s="683"/>
      <c r="E36" s="683"/>
      <c r="F36" s="683"/>
      <c r="G36" s="683"/>
      <c r="H36" s="683"/>
      <c r="I36" s="683"/>
      <c r="J36" s="683"/>
      <c r="K36" s="683"/>
      <c r="L36" s="683"/>
      <c r="M36" s="683"/>
      <c r="N36" s="683"/>
      <c r="O36" s="683"/>
      <c r="P36" s="683"/>
      <c r="Q36" s="684"/>
      <c r="R36" s="685">
        <v>4782317</v>
      </c>
      <c r="S36" s="686"/>
      <c r="T36" s="686"/>
      <c r="U36" s="686"/>
      <c r="V36" s="686"/>
      <c r="W36" s="686"/>
      <c r="X36" s="686"/>
      <c r="Y36" s="687"/>
      <c r="Z36" s="688">
        <v>6.2</v>
      </c>
      <c r="AA36" s="688"/>
      <c r="AB36" s="688"/>
      <c r="AC36" s="688"/>
      <c r="AD36" s="689" t="s">
        <v>228</v>
      </c>
      <c r="AE36" s="689"/>
      <c r="AF36" s="689"/>
      <c r="AG36" s="689"/>
      <c r="AH36" s="689"/>
      <c r="AI36" s="689"/>
      <c r="AJ36" s="689"/>
      <c r="AK36" s="689"/>
      <c r="AL36" s="690" t="s">
        <v>228</v>
      </c>
      <c r="AM36" s="691"/>
      <c r="AN36" s="691"/>
      <c r="AO36" s="692"/>
      <c r="AP36" s="235"/>
      <c r="AQ36" s="759" t="s">
        <v>322</v>
      </c>
      <c r="AR36" s="760"/>
      <c r="AS36" s="760"/>
      <c r="AT36" s="760"/>
      <c r="AU36" s="760"/>
      <c r="AV36" s="760"/>
      <c r="AW36" s="760"/>
      <c r="AX36" s="760"/>
      <c r="AY36" s="761"/>
      <c r="AZ36" s="674">
        <v>7370434</v>
      </c>
      <c r="BA36" s="675"/>
      <c r="BB36" s="675"/>
      <c r="BC36" s="675"/>
      <c r="BD36" s="675"/>
      <c r="BE36" s="675"/>
      <c r="BF36" s="762"/>
      <c r="BG36" s="696" t="s">
        <v>323</v>
      </c>
      <c r="BH36" s="697"/>
      <c r="BI36" s="697"/>
      <c r="BJ36" s="697"/>
      <c r="BK36" s="697"/>
      <c r="BL36" s="697"/>
      <c r="BM36" s="697"/>
      <c r="BN36" s="697"/>
      <c r="BO36" s="697"/>
      <c r="BP36" s="697"/>
      <c r="BQ36" s="697"/>
      <c r="BR36" s="697"/>
      <c r="BS36" s="697"/>
      <c r="BT36" s="697"/>
      <c r="BU36" s="698"/>
      <c r="BV36" s="674">
        <v>268961</v>
      </c>
      <c r="BW36" s="675"/>
      <c r="BX36" s="675"/>
      <c r="BY36" s="675"/>
      <c r="BZ36" s="675"/>
      <c r="CA36" s="675"/>
      <c r="CB36" s="762"/>
      <c r="CD36" s="700" t="s">
        <v>324</v>
      </c>
      <c r="CE36" s="701"/>
      <c r="CF36" s="701"/>
      <c r="CG36" s="701"/>
      <c r="CH36" s="701"/>
      <c r="CI36" s="701"/>
      <c r="CJ36" s="701"/>
      <c r="CK36" s="701"/>
      <c r="CL36" s="701"/>
      <c r="CM36" s="701"/>
      <c r="CN36" s="701"/>
      <c r="CO36" s="701"/>
      <c r="CP36" s="701"/>
      <c r="CQ36" s="702"/>
      <c r="CR36" s="685">
        <v>22232441</v>
      </c>
      <c r="CS36" s="686"/>
      <c r="CT36" s="686"/>
      <c r="CU36" s="686"/>
      <c r="CV36" s="686"/>
      <c r="CW36" s="686"/>
      <c r="CX36" s="686"/>
      <c r="CY36" s="687"/>
      <c r="CZ36" s="690">
        <v>30.6</v>
      </c>
      <c r="DA36" s="722"/>
      <c r="DB36" s="722"/>
      <c r="DC36" s="724"/>
      <c r="DD36" s="694">
        <v>6644712</v>
      </c>
      <c r="DE36" s="686"/>
      <c r="DF36" s="686"/>
      <c r="DG36" s="686"/>
      <c r="DH36" s="686"/>
      <c r="DI36" s="686"/>
      <c r="DJ36" s="686"/>
      <c r="DK36" s="687"/>
      <c r="DL36" s="694">
        <v>4325933</v>
      </c>
      <c r="DM36" s="686"/>
      <c r="DN36" s="686"/>
      <c r="DO36" s="686"/>
      <c r="DP36" s="686"/>
      <c r="DQ36" s="686"/>
      <c r="DR36" s="686"/>
      <c r="DS36" s="686"/>
      <c r="DT36" s="686"/>
      <c r="DU36" s="686"/>
      <c r="DV36" s="687"/>
      <c r="DW36" s="690">
        <v>15.4</v>
      </c>
      <c r="DX36" s="722"/>
      <c r="DY36" s="722"/>
      <c r="DZ36" s="722"/>
      <c r="EA36" s="722"/>
      <c r="EB36" s="722"/>
      <c r="EC36" s="723"/>
    </row>
    <row r="37" spans="2:133" ht="11.25" customHeight="1" x14ac:dyDescent="0.15">
      <c r="B37" s="682" t="s">
        <v>325</v>
      </c>
      <c r="C37" s="683"/>
      <c r="D37" s="683"/>
      <c r="E37" s="683"/>
      <c r="F37" s="683"/>
      <c r="G37" s="683"/>
      <c r="H37" s="683"/>
      <c r="I37" s="683"/>
      <c r="J37" s="683"/>
      <c r="K37" s="683"/>
      <c r="L37" s="683"/>
      <c r="M37" s="683"/>
      <c r="N37" s="683"/>
      <c r="O37" s="683"/>
      <c r="P37" s="683"/>
      <c r="Q37" s="684"/>
      <c r="R37" s="685">
        <v>2819745</v>
      </c>
      <c r="S37" s="686"/>
      <c r="T37" s="686"/>
      <c r="U37" s="686"/>
      <c r="V37" s="686"/>
      <c r="W37" s="686"/>
      <c r="X37" s="686"/>
      <c r="Y37" s="687"/>
      <c r="Z37" s="688">
        <v>3.7</v>
      </c>
      <c r="AA37" s="688"/>
      <c r="AB37" s="688"/>
      <c r="AC37" s="688"/>
      <c r="AD37" s="689" t="s">
        <v>228</v>
      </c>
      <c r="AE37" s="689"/>
      <c r="AF37" s="689"/>
      <c r="AG37" s="689"/>
      <c r="AH37" s="689"/>
      <c r="AI37" s="689"/>
      <c r="AJ37" s="689"/>
      <c r="AK37" s="689"/>
      <c r="AL37" s="690" t="s">
        <v>228</v>
      </c>
      <c r="AM37" s="691"/>
      <c r="AN37" s="691"/>
      <c r="AO37" s="692"/>
      <c r="AQ37" s="763" t="s">
        <v>326</v>
      </c>
      <c r="AR37" s="764"/>
      <c r="AS37" s="764"/>
      <c r="AT37" s="764"/>
      <c r="AU37" s="764"/>
      <c r="AV37" s="764"/>
      <c r="AW37" s="764"/>
      <c r="AX37" s="764"/>
      <c r="AY37" s="765"/>
      <c r="AZ37" s="685">
        <v>1533812</v>
      </c>
      <c r="BA37" s="686"/>
      <c r="BB37" s="686"/>
      <c r="BC37" s="686"/>
      <c r="BD37" s="710"/>
      <c r="BE37" s="710"/>
      <c r="BF37" s="740"/>
      <c r="BG37" s="700" t="s">
        <v>327</v>
      </c>
      <c r="BH37" s="701"/>
      <c r="BI37" s="701"/>
      <c r="BJ37" s="701"/>
      <c r="BK37" s="701"/>
      <c r="BL37" s="701"/>
      <c r="BM37" s="701"/>
      <c r="BN37" s="701"/>
      <c r="BO37" s="701"/>
      <c r="BP37" s="701"/>
      <c r="BQ37" s="701"/>
      <c r="BR37" s="701"/>
      <c r="BS37" s="701"/>
      <c r="BT37" s="701"/>
      <c r="BU37" s="702"/>
      <c r="BV37" s="685">
        <v>268961</v>
      </c>
      <c r="BW37" s="686"/>
      <c r="BX37" s="686"/>
      <c r="BY37" s="686"/>
      <c r="BZ37" s="686"/>
      <c r="CA37" s="686"/>
      <c r="CB37" s="695"/>
      <c r="CD37" s="700" t="s">
        <v>328</v>
      </c>
      <c r="CE37" s="701"/>
      <c r="CF37" s="701"/>
      <c r="CG37" s="701"/>
      <c r="CH37" s="701"/>
      <c r="CI37" s="701"/>
      <c r="CJ37" s="701"/>
      <c r="CK37" s="701"/>
      <c r="CL37" s="701"/>
      <c r="CM37" s="701"/>
      <c r="CN37" s="701"/>
      <c r="CO37" s="701"/>
      <c r="CP37" s="701"/>
      <c r="CQ37" s="702"/>
      <c r="CR37" s="685">
        <v>3444433</v>
      </c>
      <c r="CS37" s="710"/>
      <c r="CT37" s="710"/>
      <c r="CU37" s="710"/>
      <c r="CV37" s="710"/>
      <c r="CW37" s="710"/>
      <c r="CX37" s="710"/>
      <c r="CY37" s="711"/>
      <c r="CZ37" s="690">
        <v>4.7</v>
      </c>
      <c r="DA37" s="722"/>
      <c r="DB37" s="722"/>
      <c r="DC37" s="724"/>
      <c r="DD37" s="694">
        <v>2495074</v>
      </c>
      <c r="DE37" s="710"/>
      <c r="DF37" s="710"/>
      <c r="DG37" s="710"/>
      <c r="DH37" s="710"/>
      <c r="DI37" s="710"/>
      <c r="DJ37" s="710"/>
      <c r="DK37" s="711"/>
      <c r="DL37" s="694">
        <v>2267101</v>
      </c>
      <c r="DM37" s="710"/>
      <c r="DN37" s="710"/>
      <c r="DO37" s="710"/>
      <c r="DP37" s="710"/>
      <c r="DQ37" s="710"/>
      <c r="DR37" s="710"/>
      <c r="DS37" s="710"/>
      <c r="DT37" s="710"/>
      <c r="DU37" s="710"/>
      <c r="DV37" s="711"/>
      <c r="DW37" s="690">
        <v>8.1</v>
      </c>
      <c r="DX37" s="722"/>
      <c r="DY37" s="722"/>
      <c r="DZ37" s="722"/>
      <c r="EA37" s="722"/>
      <c r="EB37" s="722"/>
      <c r="EC37" s="723"/>
    </row>
    <row r="38" spans="2:133" ht="11.25" customHeight="1" x14ac:dyDescent="0.15">
      <c r="B38" s="682" t="s">
        <v>329</v>
      </c>
      <c r="C38" s="683"/>
      <c r="D38" s="683"/>
      <c r="E38" s="683"/>
      <c r="F38" s="683"/>
      <c r="G38" s="683"/>
      <c r="H38" s="683"/>
      <c r="I38" s="683"/>
      <c r="J38" s="683"/>
      <c r="K38" s="683"/>
      <c r="L38" s="683"/>
      <c r="M38" s="683"/>
      <c r="N38" s="683"/>
      <c r="O38" s="683"/>
      <c r="P38" s="683"/>
      <c r="Q38" s="684"/>
      <c r="R38" s="685">
        <v>2297988</v>
      </c>
      <c r="S38" s="686"/>
      <c r="T38" s="686"/>
      <c r="U38" s="686"/>
      <c r="V38" s="686"/>
      <c r="W38" s="686"/>
      <c r="X38" s="686"/>
      <c r="Y38" s="687"/>
      <c r="Z38" s="688">
        <v>3</v>
      </c>
      <c r="AA38" s="688"/>
      <c r="AB38" s="688"/>
      <c r="AC38" s="688"/>
      <c r="AD38" s="689">
        <v>124501</v>
      </c>
      <c r="AE38" s="689"/>
      <c r="AF38" s="689"/>
      <c r="AG38" s="689"/>
      <c r="AH38" s="689"/>
      <c r="AI38" s="689"/>
      <c r="AJ38" s="689"/>
      <c r="AK38" s="689"/>
      <c r="AL38" s="690">
        <v>0.5</v>
      </c>
      <c r="AM38" s="691"/>
      <c r="AN38" s="691"/>
      <c r="AO38" s="692"/>
      <c r="AQ38" s="763" t="s">
        <v>330</v>
      </c>
      <c r="AR38" s="764"/>
      <c r="AS38" s="764"/>
      <c r="AT38" s="764"/>
      <c r="AU38" s="764"/>
      <c r="AV38" s="764"/>
      <c r="AW38" s="764"/>
      <c r="AX38" s="764"/>
      <c r="AY38" s="765"/>
      <c r="AZ38" s="685">
        <v>978463</v>
      </c>
      <c r="BA38" s="686"/>
      <c r="BB38" s="686"/>
      <c r="BC38" s="686"/>
      <c r="BD38" s="710"/>
      <c r="BE38" s="710"/>
      <c r="BF38" s="740"/>
      <c r="BG38" s="700" t="s">
        <v>331</v>
      </c>
      <c r="BH38" s="701"/>
      <c r="BI38" s="701"/>
      <c r="BJ38" s="701"/>
      <c r="BK38" s="701"/>
      <c r="BL38" s="701"/>
      <c r="BM38" s="701"/>
      <c r="BN38" s="701"/>
      <c r="BO38" s="701"/>
      <c r="BP38" s="701"/>
      <c r="BQ38" s="701"/>
      <c r="BR38" s="701"/>
      <c r="BS38" s="701"/>
      <c r="BT38" s="701"/>
      <c r="BU38" s="702"/>
      <c r="BV38" s="685">
        <v>18487</v>
      </c>
      <c r="BW38" s="686"/>
      <c r="BX38" s="686"/>
      <c r="BY38" s="686"/>
      <c r="BZ38" s="686"/>
      <c r="CA38" s="686"/>
      <c r="CB38" s="695"/>
      <c r="CD38" s="700" t="s">
        <v>332</v>
      </c>
      <c r="CE38" s="701"/>
      <c r="CF38" s="701"/>
      <c r="CG38" s="701"/>
      <c r="CH38" s="701"/>
      <c r="CI38" s="701"/>
      <c r="CJ38" s="701"/>
      <c r="CK38" s="701"/>
      <c r="CL38" s="701"/>
      <c r="CM38" s="701"/>
      <c r="CN38" s="701"/>
      <c r="CO38" s="701"/>
      <c r="CP38" s="701"/>
      <c r="CQ38" s="702"/>
      <c r="CR38" s="685">
        <v>4845571</v>
      </c>
      <c r="CS38" s="686"/>
      <c r="CT38" s="686"/>
      <c r="CU38" s="686"/>
      <c r="CV38" s="686"/>
      <c r="CW38" s="686"/>
      <c r="CX38" s="686"/>
      <c r="CY38" s="687"/>
      <c r="CZ38" s="690">
        <v>6.7</v>
      </c>
      <c r="DA38" s="722"/>
      <c r="DB38" s="722"/>
      <c r="DC38" s="724"/>
      <c r="DD38" s="694">
        <v>3878453</v>
      </c>
      <c r="DE38" s="686"/>
      <c r="DF38" s="686"/>
      <c r="DG38" s="686"/>
      <c r="DH38" s="686"/>
      <c r="DI38" s="686"/>
      <c r="DJ38" s="686"/>
      <c r="DK38" s="687"/>
      <c r="DL38" s="694">
        <v>3715597</v>
      </c>
      <c r="DM38" s="686"/>
      <c r="DN38" s="686"/>
      <c r="DO38" s="686"/>
      <c r="DP38" s="686"/>
      <c r="DQ38" s="686"/>
      <c r="DR38" s="686"/>
      <c r="DS38" s="686"/>
      <c r="DT38" s="686"/>
      <c r="DU38" s="686"/>
      <c r="DV38" s="687"/>
      <c r="DW38" s="690">
        <v>13.2</v>
      </c>
      <c r="DX38" s="722"/>
      <c r="DY38" s="722"/>
      <c r="DZ38" s="722"/>
      <c r="EA38" s="722"/>
      <c r="EB38" s="722"/>
      <c r="EC38" s="723"/>
    </row>
    <row r="39" spans="2:133" ht="11.25" customHeight="1" x14ac:dyDescent="0.15">
      <c r="B39" s="682" t="s">
        <v>333</v>
      </c>
      <c r="C39" s="683"/>
      <c r="D39" s="683"/>
      <c r="E39" s="683"/>
      <c r="F39" s="683"/>
      <c r="G39" s="683"/>
      <c r="H39" s="683"/>
      <c r="I39" s="683"/>
      <c r="J39" s="683"/>
      <c r="K39" s="683"/>
      <c r="L39" s="683"/>
      <c r="M39" s="683"/>
      <c r="N39" s="683"/>
      <c r="O39" s="683"/>
      <c r="P39" s="683"/>
      <c r="Q39" s="684"/>
      <c r="R39" s="685">
        <v>6553565</v>
      </c>
      <c r="S39" s="686"/>
      <c r="T39" s="686"/>
      <c r="U39" s="686"/>
      <c r="V39" s="686"/>
      <c r="W39" s="686"/>
      <c r="X39" s="686"/>
      <c r="Y39" s="687"/>
      <c r="Z39" s="688">
        <v>8.5</v>
      </c>
      <c r="AA39" s="688"/>
      <c r="AB39" s="688"/>
      <c r="AC39" s="688"/>
      <c r="AD39" s="689" t="s">
        <v>126</v>
      </c>
      <c r="AE39" s="689"/>
      <c r="AF39" s="689"/>
      <c r="AG39" s="689"/>
      <c r="AH39" s="689"/>
      <c r="AI39" s="689"/>
      <c r="AJ39" s="689"/>
      <c r="AK39" s="689"/>
      <c r="AL39" s="690" t="s">
        <v>228</v>
      </c>
      <c r="AM39" s="691"/>
      <c r="AN39" s="691"/>
      <c r="AO39" s="692"/>
      <c r="AQ39" s="763" t="s">
        <v>334</v>
      </c>
      <c r="AR39" s="764"/>
      <c r="AS39" s="764"/>
      <c r="AT39" s="764"/>
      <c r="AU39" s="764"/>
      <c r="AV39" s="764"/>
      <c r="AW39" s="764"/>
      <c r="AX39" s="764"/>
      <c r="AY39" s="765"/>
      <c r="AZ39" s="685">
        <v>228375</v>
      </c>
      <c r="BA39" s="686"/>
      <c r="BB39" s="686"/>
      <c r="BC39" s="686"/>
      <c r="BD39" s="710"/>
      <c r="BE39" s="710"/>
      <c r="BF39" s="740"/>
      <c r="BG39" s="700" t="s">
        <v>335</v>
      </c>
      <c r="BH39" s="701"/>
      <c r="BI39" s="701"/>
      <c r="BJ39" s="701"/>
      <c r="BK39" s="701"/>
      <c r="BL39" s="701"/>
      <c r="BM39" s="701"/>
      <c r="BN39" s="701"/>
      <c r="BO39" s="701"/>
      <c r="BP39" s="701"/>
      <c r="BQ39" s="701"/>
      <c r="BR39" s="701"/>
      <c r="BS39" s="701"/>
      <c r="BT39" s="701"/>
      <c r="BU39" s="702"/>
      <c r="BV39" s="685">
        <v>28409</v>
      </c>
      <c r="BW39" s="686"/>
      <c r="BX39" s="686"/>
      <c r="BY39" s="686"/>
      <c r="BZ39" s="686"/>
      <c r="CA39" s="686"/>
      <c r="CB39" s="695"/>
      <c r="CD39" s="700" t="s">
        <v>336</v>
      </c>
      <c r="CE39" s="701"/>
      <c r="CF39" s="701"/>
      <c r="CG39" s="701"/>
      <c r="CH39" s="701"/>
      <c r="CI39" s="701"/>
      <c r="CJ39" s="701"/>
      <c r="CK39" s="701"/>
      <c r="CL39" s="701"/>
      <c r="CM39" s="701"/>
      <c r="CN39" s="701"/>
      <c r="CO39" s="701"/>
      <c r="CP39" s="701"/>
      <c r="CQ39" s="702"/>
      <c r="CR39" s="685">
        <v>3850316</v>
      </c>
      <c r="CS39" s="710"/>
      <c r="CT39" s="710"/>
      <c r="CU39" s="710"/>
      <c r="CV39" s="710"/>
      <c r="CW39" s="710"/>
      <c r="CX39" s="710"/>
      <c r="CY39" s="711"/>
      <c r="CZ39" s="690">
        <v>5.3</v>
      </c>
      <c r="DA39" s="722"/>
      <c r="DB39" s="722"/>
      <c r="DC39" s="724"/>
      <c r="DD39" s="694">
        <v>3830932</v>
      </c>
      <c r="DE39" s="710"/>
      <c r="DF39" s="710"/>
      <c r="DG39" s="710"/>
      <c r="DH39" s="710"/>
      <c r="DI39" s="710"/>
      <c r="DJ39" s="710"/>
      <c r="DK39" s="711"/>
      <c r="DL39" s="694" t="s">
        <v>228</v>
      </c>
      <c r="DM39" s="710"/>
      <c r="DN39" s="710"/>
      <c r="DO39" s="710"/>
      <c r="DP39" s="710"/>
      <c r="DQ39" s="710"/>
      <c r="DR39" s="710"/>
      <c r="DS39" s="710"/>
      <c r="DT39" s="710"/>
      <c r="DU39" s="710"/>
      <c r="DV39" s="711"/>
      <c r="DW39" s="690" t="s">
        <v>228</v>
      </c>
      <c r="DX39" s="722"/>
      <c r="DY39" s="722"/>
      <c r="DZ39" s="722"/>
      <c r="EA39" s="722"/>
      <c r="EB39" s="722"/>
      <c r="EC39" s="723"/>
    </row>
    <row r="40" spans="2:133" ht="11.25" customHeight="1" x14ac:dyDescent="0.15">
      <c r="B40" s="682" t="s">
        <v>337</v>
      </c>
      <c r="C40" s="683"/>
      <c r="D40" s="683"/>
      <c r="E40" s="683"/>
      <c r="F40" s="683"/>
      <c r="G40" s="683"/>
      <c r="H40" s="683"/>
      <c r="I40" s="683"/>
      <c r="J40" s="683"/>
      <c r="K40" s="683"/>
      <c r="L40" s="683"/>
      <c r="M40" s="683"/>
      <c r="N40" s="683"/>
      <c r="O40" s="683"/>
      <c r="P40" s="683"/>
      <c r="Q40" s="684"/>
      <c r="R40" s="685">
        <v>40417</v>
      </c>
      <c r="S40" s="686"/>
      <c r="T40" s="686"/>
      <c r="U40" s="686"/>
      <c r="V40" s="686"/>
      <c r="W40" s="686"/>
      <c r="X40" s="686"/>
      <c r="Y40" s="687"/>
      <c r="Z40" s="688">
        <v>0.1</v>
      </c>
      <c r="AA40" s="688"/>
      <c r="AB40" s="688"/>
      <c r="AC40" s="688"/>
      <c r="AD40" s="689" t="s">
        <v>228</v>
      </c>
      <c r="AE40" s="689"/>
      <c r="AF40" s="689"/>
      <c r="AG40" s="689"/>
      <c r="AH40" s="689"/>
      <c r="AI40" s="689"/>
      <c r="AJ40" s="689"/>
      <c r="AK40" s="689"/>
      <c r="AL40" s="690" t="s">
        <v>126</v>
      </c>
      <c r="AM40" s="691"/>
      <c r="AN40" s="691"/>
      <c r="AO40" s="692"/>
      <c r="AQ40" s="763" t="s">
        <v>338</v>
      </c>
      <c r="AR40" s="764"/>
      <c r="AS40" s="764"/>
      <c r="AT40" s="764"/>
      <c r="AU40" s="764"/>
      <c r="AV40" s="764"/>
      <c r="AW40" s="764"/>
      <c r="AX40" s="764"/>
      <c r="AY40" s="765"/>
      <c r="AZ40" s="685">
        <v>12588</v>
      </c>
      <c r="BA40" s="686"/>
      <c r="BB40" s="686"/>
      <c r="BC40" s="686"/>
      <c r="BD40" s="710"/>
      <c r="BE40" s="710"/>
      <c r="BF40" s="740"/>
      <c r="BG40" s="766" t="s">
        <v>339</v>
      </c>
      <c r="BH40" s="767"/>
      <c r="BI40" s="767"/>
      <c r="BJ40" s="767"/>
      <c r="BK40" s="767"/>
      <c r="BL40" s="236"/>
      <c r="BM40" s="701" t="s">
        <v>340</v>
      </c>
      <c r="BN40" s="701"/>
      <c r="BO40" s="701"/>
      <c r="BP40" s="701"/>
      <c r="BQ40" s="701"/>
      <c r="BR40" s="701"/>
      <c r="BS40" s="701"/>
      <c r="BT40" s="701"/>
      <c r="BU40" s="702"/>
      <c r="BV40" s="685">
        <v>103</v>
      </c>
      <c r="BW40" s="686"/>
      <c r="BX40" s="686"/>
      <c r="BY40" s="686"/>
      <c r="BZ40" s="686"/>
      <c r="CA40" s="686"/>
      <c r="CB40" s="695"/>
      <c r="CD40" s="700" t="s">
        <v>341</v>
      </c>
      <c r="CE40" s="701"/>
      <c r="CF40" s="701"/>
      <c r="CG40" s="701"/>
      <c r="CH40" s="701"/>
      <c r="CI40" s="701"/>
      <c r="CJ40" s="701"/>
      <c r="CK40" s="701"/>
      <c r="CL40" s="701"/>
      <c r="CM40" s="701"/>
      <c r="CN40" s="701"/>
      <c r="CO40" s="701"/>
      <c r="CP40" s="701"/>
      <c r="CQ40" s="702"/>
      <c r="CR40" s="685">
        <v>1241960</v>
      </c>
      <c r="CS40" s="686"/>
      <c r="CT40" s="686"/>
      <c r="CU40" s="686"/>
      <c r="CV40" s="686"/>
      <c r="CW40" s="686"/>
      <c r="CX40" s="686"/>
      <c r="CY40" s="687"/>
      <c r="CZ40" s="690">
        <v>1.7</v>
      </c>
      <c r="DA40" s="722"/>
      <c r="DB40" s="722"/>
      <c r="DC40" s="724"/>
      <c r="DD40" s="694" t="s">
        <v>126</v>
      </c>
      <c r="DE40" s="686"/>
      <c r="DF40" s="686"/>
      <c r="DG40" s="686"/>
      <c r="DH40" s="686"/>
      <c r="DI40" s="686"/>
      <c r="DJ40" s="686"/>
      <c r="DK40" s="687"/>
      <c r="DL40" s="694" t="s">
        <v>228</v>
      </c>
      <c r="DM40" s="686"/>
      <c r="DN40" s="686"/>
      <c r="DO40" s="686"/>
      <c r="DP40" s="686"/>
      <c r="DQ40" s="686"/>
      <c r="DR40" s="686"/>
      <c r="DS40" s="686"/>
      <c r="DT40" s="686"/>
      <c r="DU40" s="686"/>
      <c r="DV40" s="687"/>
      <c r="DW40" s="690" t="s">
        <v>228</v>
      </c>
      <c r="DX40" s="722"/>
      <c r="DY40" s="722"/>
      <c r="DZ40" s="722"/>
      <c r="EA40" s="722"/>
      <c r="EB40" s="722"/>
      <c r="EC40" s="723"/>
    </row>
    <row r="41" spans="2:133" ht="11.25" customHeight="1" x14ac:dyDescent="0.15">
      <c r="B41" s="682" t="s">
        <v>342</v>
      </c>
      <c r="C41" s="683"/>
      <c r="D41" s="683"/>
      <c r="E41" s="683"/>
      <c r="F41" s="683"/>
      <c r="G41" s="683"/>
      <c r="H41" s="683"/>
      <c r="I41" s="683"/>
      <c r="J41" s="683"/>
      <c r="K41" s="683"/>
      <c r="L41" s="683"/>
      <c r="M41" s="683"/>
      <c r="N41" s="683"/>
      <c r="O41" s="683"/>
      <c r="P41" s="683"/>
      <c r="Q41" s="684"/>
      <c r="R41" s="685" t="s">
        <v>228</v>
      </c>
      <c r="S41" s="686"/>
      <c r="T41" s="686"/>
      <c r="U41" s="686"/>
      <c r="V41" s="686"/>
      <c r="W41" s="686"/>
      <c r="X41" s="686"/>
      <c r="Y41" s="687"/>
      <c r="Z41" s="688" t="s">
        <v>126</v>
      </c>
      <c r="AA41" s="688"/>
      <c r="AB41" s="688"/>
      <c r="AC41" s="688"/>
      <c r="AD41" s="689" t="s">
        <v>126</v>
      </c>
      <c r="AE41" s="689"/>
      <c r="AF41" s="689"/>
      <c r="AG41" s="689"/>
      <c r="AH41" s="689"/>
      <c r="AI41" s="689"/>
      <c r="AJ41" s="689"/>
      <c r="AK41" s="689"/>
      <c r="AL41" s="690" t="s">
        <v>126</v>
      </c>
      <c r="AM41" s="691"/>
      <c r="AN41" s="691"/>
      <c r="AO41" s="692"/>
      <c r="AQ41" s="763" t="s">
        <v>343</v>
      </c>
      <c r="AR41" s="764"/>
      <c r="AS41" s="764"/>
      <c r="AT41" s="764"/>
      <c r="AU41" s="764"/>
      <c r="AV41" s="764"/>
      <c r="AW41" s="764"/>
      <c r="AX41" s="764"/>
      <c r="AY41" s="765"/>
      <c r="AZ41" s="685">
        <v>911240</v>
      </c>
      <c r="BA41" s="686"/>
      <c r="BB41" s="686"/>
      <c r="BC41" s="686"/>
      <c r="BD41" s="710"/>
      <c r="BE41" s="710"/>
      <c r="BF41" s="740"/>
      <c r="BG41" s="766"/>
      <c r="BH41" s="767"/>
      <c r="BI41" s="767"/>
      <c r="BJ41" s="767"/>
      <c r="BK41" s="767"/>
      <c r="BL41" s="236"/>
      <c r="BM41" s="701" t="s">
        <v>344</v>
      </c>
      <c r="BN41" s="701"/>
      <c r="BO41" s="701"/>
      <c r="BP41" s="701"/>
      <c r="BQ41" s="701"/>
      <c r="BR41" s="701"/>
      <c r="BS41" s="701"/>
      <c r="BT41" s="701"/>
      <c r="BU41" s="702"/>
      <c r="BV41" s="685">
        <v>1</v>
      </c>
      <c r="BW41" s="686"/>
      <c r="BX41" s="686"/>
      <c r="BY41" s="686"/>
      <c r="BZ41" s="686"/>
      <c r="CA41" s="686"/>
      <c r="CB41" s="695"/>
      <c r="CD41" s="700" t="s">
        <v>345</v>
      </c>
      <c r="CE41" s="701"/>
      <c r="CF41" s="701"/>
      <c r="CG41" s="701"/>
      <c r="CH41" s="701"/>
      <c r="CI41" s="701"/>
      <c r="CJ41" s="701"/>
      <c r="CK41" s="701"/>
      <c r="CL41" s="701"/>
      <c r="CM41" s="701"/>
      <c r="CN41" s="701"/>
      <c r="CO41" s="701"/>
      <c r="CP41" s="701"/>
      <c r="CQ41" s="702"/>
      <c r="CR41" s="685" t="s">
        <v>126</v>
      </c>
      <c r="CS41" s="710"/>
      <c r="CT41" s="710"/>
      <c r="CU41" s="710"/>
      <c r="CV41" s="710"/>
      <c r="CW41" s="710"/>
      <c r="CX41" s="710"/>
      <c r="CY41" s="711"/>
      <c r="CZ41" s="690" t="s">
        <v>126</v>
      </c>
      <c r="DA41" s="722"/>
      <c r="DB41" s="722"/>
      <c r="DC41" s="724"/>
      <c r="DD41" s="694" t="s">
        <v>228</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346</v>
      </c>
      <c r="C42" s="683"/>
      <c r="D42" s="683"/>
      <c r="E42" s="683"/>
      <c r="F42" s="683"/>
      <c r="G42" s="683"/>
      <c r="H42" s="683"/>
      <c r="I42" s="683"/>
      <c r="J42" s="683"/>
      <c r="K42" s="683"/>
      <c r="L42" s="683"/>
      <c r="M42" s="683"/>
      <c r="N42" s="683"/>
      <c r="O42" s="683"/>
      <c r="P42" s="683"/>
      <c r="Q42" s="684"/>
      <c r="R42" s="685">
        <v>1495124</v>
      </c>
      <c r="S42" s="686"/>
      <c r="T42" s="686"/>
      <c r="U42" s="686"/>
      <c r="V42" s="686"/>
      <c r="W42" s="686"/>
      <c r="X42" s="686"/>
      <c r="Y42" s="687"/>
      <c r="Z42" s="688">
        <v>1.9</v>
      </c>
      <c r="AA42" s="688"/>
      <c r="AB42" s="688"/>
      <c r="AC42" s="688"/>
      <c r="AD42" s="689" t="s">
        <v>126</v>
      </c>
      <c r="AE42" s="689"/>
      <c r="AF42" s="689"/>
      <c r="AG42" s="689"/>
      <c r="AH42" s="689"/>
      <c r="AI42" s="689"/>
      <c r="AJ42" s="689"/>
      <c r="AK42" s="689"/>
      <c r="AL42" s="690" t="s">
        <v>126</v>
      </c>
      <c r="AM42" s="691"/>
      <c r="AN42" s="691"/>
      <c r="AO42" s="692"/>
      <c r="AQ42" s="784" t="s">
        <v>347</v>
      </c>
      <c r="AR42" s="785"/>
      <c r="AS42" s="785"/>
      <c r="AT42" s="785"/>
      <c r="AU42" s="785"/>
      <c r="AV42" s="785"/>
      <c r="AW42" s="785"/>
      <c r="AX42" s="785"/>
      <c r="AY42" s="786"/>
      <c r="AZ42" s="776">
        <v>3705956</v>
      </c>
      <c r="BA42" s="777"/>
      <c r="BB42" s="777"/>
      <c r="BC42" s="777"/>
      <c r="BD42" s="756"/>
      <c r="BE42" s="756"/>
      <c r="BF42" s="758"/>
      <c r="BG42" s="768"/>
      <c r="BH42" s="769"/>
      <c r="BI42" s="769"/>
      <c r="BJ42" s="769"/>
      <c r="BK42" s="769"/>
      <c r="BL42" s="237"/>
      <c r="BM42" s="713" t="s">
        <v>348</v>
      </c>
      <c r="BN42" s="713"/>
      <c r="BO42" s="713"/>
      <c r="BP42" s="713"/>
      <c r="BQ42" s="713"/>
      <c r="BR42" s="713"/>
      <c r="BS42" s="713"/>
      <c r="BT42" s="713"/>
      <c r="BU42" s="714"/>
      <c r="BV42" s="776">
        <v>305</v>
      </c>
      <c r="BW42" s="777"/>
      <c r="BX42" s="777"/>
      <c r="BY42" s="777"/>
      <c r="BZ42" s="777"/>
      <c r="CA42" s="777"/>
      <c r="CB42" s="783"/>
      <c r="CD42" s="682" t="s">
        <v>349</v>
      </c>
      <c r="CE42" s="683"/>
      <c r="CF42" s="683"/>
      <c r="CG42" s="683"/>
      <c r="CH42" s="683"/>
      <c r="CI42" s="683"/>
      <c r="CJ42" s="683"/>
      <c r="CK42" s="683"/>
      <c r="CL42" s="683"/>
      <c r="CM42" s="683"/>
      <c r="CN42" s="683"/>
      <c r="CO42" s="683"/>
      <c r="CP42" s="683"/>
      <c r="CQ42" s="684"/>
      <c r="CR42" s="685">
        <v>8897223</v>
      </c>
      <c r="CS42" s="686"/>
      <c r="CT42" s="686"/>
      <c r="CU42" s="686"/>
      <c r="CV42" s="686"/>
      <c r="CW42" s="686"/>
      <c r="CX42" s="686"/>
      <c r="CY42" s="687"/>
      <c r="CZ42" s="690">
        <v>12.2</v>
      </c>
      <c r="DA42" s="691"/>
      <c r="DB42" s="691"/>
      <c r="DC42" s="703"/>
      <c r="DD42" s="694">
        <v>1810340</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350</v>
      </c>
      <c r="C43" s="727"/>
      <c r="D43" s="727"/>
      <c r="E43" s="727"/>
      <c r="F43" s="727"/>
      <c r="G43" s="727"/>
      <c r="H43" s="727"/>
      <c r="I43" s="727"/>
      <c r="J43" s="727"/>
      <c r="K43" s="727"/>
      <c r="L43" s="727"/>
      <c r="M43" s="727"/>
      <c r="N43" s="727"/>
      <c r="O43" s="727"/>
      <c r="P43" s="727"/>
      <c r="Q43" s="728"/>
      <c r="R43" s="776">
        <v>76945918</v>
      </c>
      <c r="S43" s="777"/>
      <c r="T43" s="777"/>
      <c r="U43" s="777"/>
      <c r="V43" s="777"/>
      <c r="W43" s="777"/>
      <c r="X43" s="777"/>
      <c r="Y43" s="778"/>
      <c r="Z43" s="779">
        <v>100</v>
      </c>
      <c r="AA43" s="779"/>
      <c r="AB43" s="779"/>
      <c r="AC43" s="779"/>
      <c r="AD43" s="780">
        <v>26564776</v>
      </c>
      <c r="AE43" s="780"/>
      <c r="AF43" s="780"/>
      <c r="AG43" s="780"/>
      <c r="AH43" s="780"/>
      <c r="AI43" s="780"/>
      <c r="AJ43" s="780"/>
      <c r="AK43" s="780"/>
      <c r="AL43" s="781">
        <v>100</v>
      </c>
      <c r="AM43" s="757"/>
      <c r="AN43" s="757"/>
      <c r="AO43" s="782"/>
      <c r="BV43" s="238"/>
      <c r="BW43" s="238"/>
      <c r="BX43" s="238"/>
      <c r="BY43" s="238"/>
      <c r="BZ43" s="238"/>
      <c r="CA43" s="238"/>
      <c r="CB43" s="238"/>
      <c r="CD43" s="682" t="s">
        <v>351</v>
      </c>
      <c r="CE43" s="683"/>
      <c r="CF43" s="683"/>
      <c r="CG43" s="683"/>
      <c r="CH43" s="683"/>
      <c r="CI43" s="683"/>
      <c r="CJ43" s="683"/>
      <c r="CK43" s="683"/>
      <c r="CL43" s="683"/>
      <c r="CM43" s="683"/>
      <c r="CN43" s="683"/>
      <c r="CO43" s="683"/>
      <c r="CP43" s="683"/>
      <c r="CQ43" s="684"/>
      <c r="CR43" s="685">
        <v>477187</v>
      </c>
      <c r="CS43" s="710"/>
      <c r="CT43" s="710"/>
      <c r="CU43" s="710"/>
      <c r="CV43" s="710"/>
      <c r="CW43" s="710"/>
      <c r="CX43" s="710"/>
      <c r="CY43" s="711"/>
      <c r="CZ43" s="690">
        <v>0.7</v>
      </c>
      <c r="DA43" s="722"/>
      <c r="DB43" s="722"/>
      <c r="DC43" s="724"/>
      <c r="DD43" s="694">
        <v>474519</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298</v>
      </c>
      <c r="CE44" s="798"/>
      <c r="CF44" s="682" t="s">
        <v>352</v>
      </c>
      <c r="CG44" s="683"/>
      <c r="CH44" s="683"/>
      <c r="CI44" s="683"/>
      <c r="CJ44" s="683"/>
      <c r="CK44" s="683"/>
      <c r="CL44" s="683"/>
      <c r="CM44" s="683"/>
      <c r="CN44" s="683"/>
      <c r="CO44" s="683"/>
      <c r="CP44" s="683"/>
      <c r="CQ44" s="684"/>
      <c r="CR44" s="685">
        <v>8808754</v>
      </c>
      <c r="CS44" s="686"/>
      <c r="CT44" s="686"/>
      <c r="CU44" s="686"/>
      <c r="CV44" s="686"/>
      <c r="CW44" s="686"/>
      <c r="CX44" s="686"/>
      <c r="CY44" s="687"/>
      <c r="CZ44" s="690">
        <v>12.1</v>
      </c>
      <c r="DA44" s="691"/>
      <c r="DB44" s="691"/>
      <c r="DC44" s="703"/>
      <c r="DD44" s="694">
        <v>1810306</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354</v>
      </c>
      <c r="CG45" s="683"/>
      <c r="CH45" s="683"/>
      <c r="CI45" s="683"/>
      <c r="CJ45" s="683"/>
      <c r="CK45" s="683"/>
      <c r="CL45" s="683"/>
      <c r="CM45" s="683"/>
      <c r="CN45" s="683"/>
      <c r="CO45" s="683"/>
      <c r="CP45" s="683"/>
      <c r="CQ45" s="684"/>
      <c r="CR45" s="685">
        <v>2419743</v>
      </c>
      <c r="CS45" s="710"/>
      <c r="CT45" s="710"/>
      <c r="CU45" s="710"/>
      <c r="CV45" s="710"/>
      <c r="CW45" s="710"/>
      <c r="CX45" s="710"/>
      <c r="CY45" s="711"/>
      <c r="CZ45" s="690">
        <v>3.3</v>
      </c>
      <c r="DA45" s="722"/>
      <c r="DB45" s="722"/>
      <c r="DC45" s="724"/>
      <c r="DD45" s="694">
        <v>201852</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356</v>
      </c>
      <c r="CG46" s="683"/>
      <c r="CH46" s="683"/>
      <c r="CI46" s="683"/>
      <c r="CJ46" s="683"/>
      <c r="CK46" s="683"/>
      <c r="CL46" s="683"/>
      <c r="CM46" s="683"/>
      <c r="CN46" s="683"/>
      <c r="CO46" s="683"/>
      <c r="CP46" s="683"/>
      <c r="CQ46" s="684"/>
      <c r="CR46" s="685">
        <v>6190234</v>
      </c>
      <c r="CS46" s="686"/>
      <c r="CT46" s="686"/>
      <c r="CU46" s="686"/>
      <c r="CV46" s="686"/>
      <c r="CW46" s="686"/>
      <c r="CX46" s="686"/>
      <c r="CY46" s="687"/>
      <c r="CZ46" s="690">
        <v>8.5</v>
      </c>
      <c r="DA46" s="691"/>
      <c r="DB46" s="691"/>
      <c r="DC46" s="703"/>
      <c r="DD46" s="694">
        <v>1541377</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358</v>
      </c>
      <c r="CG47" s="683"/>
      <c r="CH47" s="683"/>
      <c r="CI47" s="683"/>
      <c r="CJ47" s="683"/>
      <c r="CK47" s="683"/>
      <c r="CL47" s="683"/>
      <c r="CM47" s="683"/>
      <c r="CN47" s="683"/>
      <c r="CO47" s="683"/>
      <c r="CP47" s="683"/>
      <c r="CQ47" s="684"/>
      <c r="CR47" s="685">
        <v>88469</v>
      </c>
      <c r="CS47" s="710"/>
      <c r="CT47" s="710"/>
      <c r="CU47" s="710"/>
      <c r="CV47" s="710"/>
      <c r="CW47" s="710"/>
      <c r="CX47" s="710"/>
      <c r="CY47" s="711"/>
      <c r="CZ47" s="690">
        <v>0.1</v>
      </c>
      <c r="DA47" s="722"/>
      <c r="DB47" s="722"/>
      <c r="DC47" s="724"/>
      <c r="DD47" s="694">
        <v>34</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359</v>
      </c>
      <c r="CG48" s="683"/>
      <c r="CH48" s="683"/>
      <c r="CI48" s="683"/>
      <c r="CJ48" s="683"/>
      <c r="CK48" s="683"/>
      <c r="CL48" s="683"/>
      <c r="CM48" s="683"/>
      <c r="CN48" s="683"/>
      <c r="CO48" s="683"/>
      <c r="CP48" s="683"/>
      <c r="CQ48" s="684"/>
      <c r="CR48" s="685" t="s">
        <v>126</v>
      </c>
      <c r="CS48" s="686"/>
      <c r="CT48" s="686"/>
      <c r="CU48" s="686"/>
      <c r="CV48" s="686"/>
      <c r="CW48" s="686"/>
      <c r="CX48" s="686"/>
      <c r="CY48" s="687"/>
      <c r="CZ48" s="690" t="s">
        <v>228</v>
      </c>
      <c r="DA48" s="691"/>
      <c r="DB48" s="691"/>
      <c r="DC48" s="703"/>
      <c r="DD48" s="694" t="s">
        <v>126</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360</v>
      </c>
      <c r="CE49" s="727"/>
      <c r="CF49" s="727"/>
      <c r="CG49" s="727"/>
      <c r="CH49" s="727"/>
      <c r="CI49" s="727"/>
      <c r="CJ49" s="727"/>
      <c r="CK49" s="727"/>
      <c r="CL49" s="727"/>
      <c r="CM49" s="727"/>
      <c r="CN49" s="727"/>
      <c r="CO49" s="727"/>
      <c r="CP49" s="727"/>
      <c r="CQ49" s="728"/>
      <c r="CR49" s="776">
        <v>72738026</v>
      </c>
      <c r="CS49" s="756"/>
      <c r="CT49" s="756"/>
      <c r="CU49" s="756"/>
      <c r="CV49" s="756"/>
      <c r="CW49" s="756"/>
      <c r="CX49" s="756"/>
      <c r="CY49" s="787"/>
      <c r="CZ49" s="781">
        <v>100</v>
      </c>
      <c r="DA49" s="788"/>
      <c r="DB49" s="788"/>
      <c r="DC49" s="789"/>
      <c r="DD49" s="790">
        <v>36938734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B7zqadayF2KihDCldyrArD+Kg1rnflo3Y1i0j3xY2S6+apoI1uAa5D2dG4RdmBAGYejSm3hBkERAGMqzGRuyA==" saltValue="eF9+sluLg7baMzF8Vy9Z8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362</v>
      </c>
      <c r="DK2" s="833"/>
      <c r="DL2" s="833"/>
      <c r="DM2" s="833"/>
      <c r="DN2" s="833"/>
      <c r="DO2" s="834"/>
      <c r="DP2" s="251"/>
      <c r="DQ2" s="832" t="s">
        <v>363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366</v>
      </c>
      <c r="B5" s="827"/>
      <c r="C5" s="827"/>
      <c r="D5" s="827"/>
      <c r="E5" s="827"/>
      <c r="F5" s="827"/>
      <c r="G5" s="827"/>
      <c r="H5" s="827"/>
      <c r="I5" s="827"/>
      <c r="J5" s="827"/>
      <c r="K5" s="827"/>
      <c r="L5" s="827"/>
      <c r="M5" s="827"/>
      <c r="N5" s="827"/>
      <c r="O5" s="827"/>
      <c r="P5" s="828"/>
      <c r="Q5" s="803" t="s">
        <v>367</v>
      </c>
      <c r="R5" s="804"/>
      <c r="S5" s="804"/>
      <c r="T5" s="804"/>
      <c r="U5" s="805"/>
      <c r="V5" s="803" t="s">
        <v>368</v>
      </c>
      <c r="W5" s="804"/>
      <c r="X5" s="804"/>
      <c r="Y5" s="804"/>
      <c r="Z5" s="805"/>
      <c r="AA5" s="803" t="s">
        <v>369</v>
      </c>
      <c r="AB5" s="804"/>
      <c r="AC5" s="804"/>
      <c r="AD5" s="804"/>
      <c r="AE5" s="804"/>
      <c r="AF5" s="836"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8"/>
      <c r="BA5" s="258"/>
      <c r="BB5" s="258"/>
      <c r="BC5" s="258"/>
      <c r="BD5" s="258"/>
      <c r="BE5" s="259"/>
      <c r="BF5" s="259"/>
      <c r="BG5" s="259"/>
      <c r="BH5" s="259"/>
      <c r="BI5" s="259"/>
      <c r="BJ5" s="259"/>
      <c r="BK5" s="259"/>
      <c r="BL5" s="259"/>
      <c r="BM5" s="259"/>
      <c r="BN5" s="259"/>
      <c r="BO5" s="259"/>
      <c r="BP5" s="259"/>
      <c r="BQ5" s="826" t="s">
        <v>374</v>
      </c>
      <c r="BR5" s="827"/>
      <c r="BS5" s="827"/>
      <c r="BT5" s="827"/>
      <c r="BU5" s="827"/>
      <c r="BV5" s="827"/>
      <c r="BW5" s="827"/>
      <c r="BX5" s="827"/>
      <c r="BY5" s="827"/>
      <c r="BZ5" s="827"/>
      <c r="CA5" s="827"/>
      <c r="CB5" s="827"/>
      <c r="CC5" s="827"/>
      <c r="CD5" s="827"/>
      <c r="CE5" s="827"/>
      <c r="CF5" s="827"/>
      <c r="CG5" s="828"/>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383</v>
      </c>
      <c r="C7" s="818"/>
      <c r="D7" s="818"/>
      <c r="E7" s="818"/>
      <c r="F7" s="818"/>
      <c r="G7" s="818"/>
      <c r="H7" s="818"/>
      <c r="I7" s="818"/>
      <c r="J7" s="818"/>
      <c r="K7" s="818"/>
      <c r="L7" s="818"/>
      <c r="M7" s="818"/>
      <c r="N7" s="818"/>
      <c r="O7" s="818"/>
      <c r="P7" s="819"/>
      <c r="Q7" s="820">
        <v>75788</v>
      </c>
      <c r="R7" s="821"/>
      <c r="S7" s="821"/>
      <c r="T7" s="821"/>
      <c r="U7" s="821"/>
      <c r="V7" s="821">
        <v>71645</v>
      </c>
      <c r="W7" s="821"/>
      <c r="X7" s="821"/>
      <c r="Y7" s="821"/>
      <c r="Z7" s="821"/>
      <c r="AA7" s="821">
        <v>4143</v>
      </c>
      <c r="AB7" s="821"/>
      <c r="AC7" s="821"/>
      <c r="AD7" s="821"/>
      <c r="AE7" s="822"/>
      <c r="AF7" s="823">
        <v>2293</v>
      </c>
      <c r="AG7" s="824"/>
      <c r="AH7" s="824"/>
      <c r="AI7" s="824"/>
      <c r="AJ7" s="825"/>
      <c r="AK7" s="860">
        <v>4602</v>
      </c>
      <c r="AL7" s="861"/>
      <c r="AM7" s="861"/>
      <c r="AN7" s="861"/>
      <c r="AO7" s="861"/>
      <c r="AP7" s="861">
        <v>50255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579</v>
      </c>
      <c r="BT7" s="865"/>
      <c r="BU7" s="865"/>
      <c r="BV7" s="865"/>
      <c r="BW7" s="865"/>
      <c r="BX7" s="865"/>
      <c r="BY7" s="865"/>
      <c r="BZ7" s="865"/>
      <c r="CA7" s="865"/>
      <c r="CB7" s="865"/>
      <c r="CC7" s="865"/>
      <c r="CD7" s="865"/>
      <c r="CE7" s="865"/>
      <c r="CF7" s="865"/>
      <c r="CG7" s="866"/>
      <c r="CH7" s="857">
        <v>1</v>
      </c>
      <c r="CI7" s="858"/>
      <c r="CJ7" s="858"/>
      <c r="CK7" s="858"/>
      <c r="CL7" s="859"/>
      <c r="CM7" s="857">
        <v>81</v>
      </c>
      <c r="CN7" s="858"/>
      <c r="CO7" s="858"/>
      <c r="CP7" s="858"/>
      <c r="CQ7" s="859"/>
      <c r="CR7" s="857">
        <v>2</v>
      </c>
      <c r="CS7" s="858"/>
      <c r="CT7" s="858"/>
      <c r="CU7" s="858"/>
      <c r="CV7" s="859"/>
      <c r="CW7" s="857" t="s">
        <v>571</v>
      </c>
      <c r="CX7" s="858"/>
      <c r="CY7" s="858"/>
      <c r="CZ7" s="858"/>
      <c r="DA7" s="859"/>
      <c r="DB7" s="857" t="s">
        <v>571</v>
      </c>
      <c r="DC7" s="858"/>
      <c r="DD7" s="858"/>
      <c r="DE7" s="858"/>
      <c r="DF7" s="859"/>
      <c r="DG7" s="857" t="s">
        <v>571</v>
      </c>
      <c r="DH7" s="858"/>
      <c r="DI7" s="858"/>
      <c r="DJ7" s="858"/>
      <c r="DK7" s="859"/>
      <c r="DL7" s="857" t="s">
        <v>571</v>
      </c>
      <c r="DM7" s="858"/>
      <c r="DN7" s="858"/>
      <c r="DO7" s="858"/>
      <c r="DP7" s="859"/>
      <c r="DQ7" s="857" t="s">
        <v>571</v>
      </c>
      <c r="DR7" s="858"/>
      <c r="DS7" s="858"/>
      <c r="DT7" s="858"/>
      <c r="DU7" s="859"/>
      <c r="DV7" s="838"/>
      <c r="DW7" s="839"/>
      <c r="DX7" s="839"/>
      <c r="DY7" s="839"/>
      <c r="DZ7" s="840"/>
      <c r="EA7" s="256"/>
    </row>
    <row r="8" spans="1:131" s="257" customFormat="1" ht="26.25" customHeight="1" x14ac:dyDescent="0.15">
      <c r="A8" s="263">
        <v>2</v>
      </c>
      <c r="B8" s="841" t="s">
        <v>384</v>
      </c>
      <c r="C8" s="842"/>
      <c r="D8" s="842"/>
      <c r="E8" s="842"/>
      <c r="F8" s="842"/>
      <c r="G8" s="842"/>
      <c r="H8" s="842"/>
      <c r="I8" s="842"/>
      <c r="J8" s="842"/>
      <c r="K8" s="842"/>
      <c r="L8" s="842"/>
      <c r="M8" s="842"/>
      <c r="N8" s="842"/>
      <c r="O8" s="842"/>
      <c r="P8" s="843"/>
      <c r="Q8" s="844">
        <v>460</v>
      </c>
      <c r="R8" s="845"/>
      <c r="S8" s="845"/>
      <c r="T8" s="845"/>
      <c r="U8" s="845"/>
      <c r="V8" s="845">
        <v>415</v>
      </c>
      <c r="W8" s="845"/>
      <c r="X8" s="845"/>
      <c r="Y8" s="845"/>
      <c r="Z8" s="845"/>
      <c r="AA8" s="845">
        <v>45</v>
      </c>
      <c r="AB8" s="845"/>
      <c r="AC8" s="845"/>
      <c r="AD8" s="845"/>
      <c r="AE8" s="846"/>
      <c r="AF8" s="847">
        <v>45</v>
      </c>
      <c r="AG8" s="848"/>
      <c r="AH8" s="848"/>
      <c r="AI8" s="848"/>
      <c r="AJ8" s="849"/>
      <c r="AK8" s="850" t="s">
        <v>571</v>
      </c>
      <c r="AL8" s="851"/>
      <c r="AM8" s="851"/>
      <c r="AN8" s="851"/>
      <c r="AO8" s="851"/>
      <c r="AP8" s="851" t="s">
        <v>571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580</v>
      </c>
      <c r="BT8" s="855"/>
      <c r="BU8" s="855"/>
      <c r="BV8" s="855"/>
      <c r="BW8" s="855"/>
      <c r="BX8" s="855"/>
      <c r="BY8" s="855"/>
      <c r="BZ8" s="855"/>
      <c r="CA8" s="855"/>
      <c r="CB8" s="855"/>
      <c r="CC8" s="855"/>
      <c r="CD8" s="855"/>
      <c r="CE8" s="855"/>
      <c r="CF8" s="855"/>
      <c r="CG8" s="856"/>
      <c r="CH8" s="867">
        <v>-47</v>
      </c>
      <c r="CI8" s="868"/>
      <c r="CJ8" s="868"/>
      <c r="CK8" s="868"/>
      <c r="CL8" s="869"/>
      <c r="CM8" s="867">
        <v>518</v>
      </c>
      <c r="CN8" s="868"/>
      <c r="CO8" s="868"/>
      <c r="CP8" s="868"/>
      <c r="CQ8" s="869"/>
      <c r="CR8" s="867">
        <v>135</v>
      </c>
      <c r="CS8" s="868"/>
      <c r="CT8" s="868"/>
      <c r="CU8" s="868"/>
      <c r="CV8" s="869"/>
      <c r="CW8" s="867">
        <v>5</v>
      </c>
      <c r="CX8" s="868"/>
      <c r="CY8" s="868"/>
      <c r="CZ8" s="868"/>
      <c r="DA8" s="869"/>
      <c r="DB8" s="867" t="s">
        <v>571</v>
      </c>
      <c r="DC8" s="868"/>
      <c r="DD8" s="868"/>
      <c r="DE8" s="868"/>
      <c r="DF8" s="869"/>
      <c r="DG8" s="867" t="s">
        <v>571</v>
      </c>
      <c r="DH8" s="868"/>
      <c r="DI8" s="868"/>
      <c r="DJ8" s="868"/>
      <c r="DK8" s="869"/>
      <c r="DL8" s="867" t="s">
        <v>571</v>
      </c>
      <c r="DM8" s="868"/>
      <c r="DN8" s="868"/>
      <c r="DO8" s="868"/>
      <c r="DP8" s="869"/>
      <c r="DQ8" s="867" t="s">
        <v>571</v>
      </c>
      <c r="DR8" s="868"/>
      <c r="DS8" s="868"/>
      <c r="DT8" s="868"/>
      <c r="DU8" s="869"/>
      <c r="DV8" s="870"/>
      <c r="DW8" s="871"/>
      <c r="DX8" s="871"/>
      <c r="DY8" s="871"/>
      <c r="DZ8" s="872"/>
      <c r="EA8" s="256"/>
    </row>
    <row r="9" spans="1:131" s="257" customFormat="1" ht="26.25" customHeight="1" x14ac:dyDescent="0.15">
      <c r="A9" s="263">
        <v>3</v>
      </c>
      <c r="B9" s="841" t="s">
        <v>385</v>
      </c>
      <c r="C9" s="842"/>
      <c r="D9" s="842"/>
      <c r="E9" s="842"/>
      <c r="F9" s="842"/>
      <c r="G9" s="842"/>
      <c r="H9" s="842"/>
      <c r="I9" s="842"/>
      <c r="J9" s="842"/>
      <c r="K9" s="842"/>
      <c r="L9" s="842"/>
      <c r="M9" s="842"/>
      <c r="N9" s="842"/>
      <c r="O9" s="842"/>
      <c r="P9" s="843"/>
      <c r="Q9" s="844">
        <v>3</v>
      </c>
      <c r="R9" s="845"/>
      <c r="S9" s="845"/>
      <c r="T9" s="845"/>
      <c r="U9" s="845"/>
      <c r="V9" s="845">
        <v>3</v>
      </c>
      <c r="W9" s="845"/>
      <c r="X9" s="845"/>
      <c r="Y9" s="845"/>
      <c r="Z9" s="845"/>
      <c r="AA9" s="845">
        <v>0</v>
      </c>
      <c r="AB9" s="845"/>
      <c r="AC9" s="845"/>
      <c r="AD9" s="845"/>
      <c r="AE9" s="846"/>
      <c r="AF9" s="847">
        <v>0</v>
      </c>
      <c r="AG9" s="848"/>
      <c r="AH9" s="848"/>
      <c r="AI9" s="848"/>
      <c r="AJ9" s="849"/>
      <c r="AK9" s="850" t="s">
        <v>571</v>
      </c>
      <c r="AL9" s="851"/>
      <c r="AM9" s="851"/>
      <c r="AN9" s="851"/>
      <c r="AO9" s="851"/>
      <c r="AP9" s="851" t="s">
        <v>571</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581</v>
      </c>
      <c r="BT9" s="855"/>
      <c r="BU9" s="855"/>
      <c r="BV9" s="855"/>
      <c r="BW9" s="855"/>
      <c r="BX9" s="855"/>
      <c r="BY9" s="855"/>
      <c r="BZ9" s="855"/>
      <c r="CA9" s="855"/>
      <c r="CB9" s="855"/>
      <c r="CC9" s="855"/>
      <c r="CD9" s="855"/>
      <c r="CE9" s="855"/>
      <c r="CF9" s="855"/>
      <c r="CG9" s="856"/>
      <c r="CH9" s="867">
        <v>0</v>
      </c>
      <c r="CI9" s="868"/>
      <c r="CJ9" s="868"/>
      <c r="CK9" s="868"/>
      <c r="CL9" s="869"/>
      <c r="CM9" s="867">
        <v>42</v>
      </c>
      <c r="CN9" s="868"/>
      <c r="CO9" s="868"/>
      <c r="CP9" s="868"/>
      <c r="CQ9" s="869"/>
      <c r="CR9" s="867">
        <v>3</v>
      </c>
      <c r="CS9" s="868"/>
      <c r="CT9" s="868"/>
      <c r="CU9" s="868"/>
      <c r="CV9" s="869"/>
      <c r="CW9" s="867" t="s">
        <v>571</v>
      </c>
      <c r="CX9" s="868"/>
      <c r="CY9" s="868"/>
      <c r="CZ9" s="868"/>
      <c r="DA9" s="869"/>
      <c r="DB9" s="867" t="s">
        <v>571</v>
      </c>
      <c r="DC9" s="868"/>
      <c r="DD9" s="868"/>
      <c r="DE9" s="868"/>
      <c r="DF9" s="869"/>
      <c r="DG9" s="867" t="s">
        <v>571</v>
      </c>
      <c r="DH9" s="868"/>
      <c r="DI9" s="868"/>
      <c r="DJ9" s="868"/>
      <c r="DK9" s="869"/>
      <c r="DL9" s="867" t="s">
        <v>571</v>
      </c>
      <c r="DM9" s="868"/>
      <c r="DN9" s="868"/>
      <c r="DO9" s="868"/>
      <c r="DP9" s="869"/>
      <c r="DQ9" s="867" t="s">
        <v>571</v>
      </c>
      <c r="DR9" s="868"/>
      <c r="DS9" s="868"/>
      <c r="DT9" s="868"/>
      <c r="DU9" s="869"/>
      <c r="DV9" s="870"/>
      <c r="DW9" s="871"/>
      <c r="DX9" s="871"/>
      <c r="DY9" s="871"/>
      <c r="DZ9" s="872"/>
      <c r="EA9" s="256"/>
    </row>
    <row r="10" spans="1:131" s="257" customFormat="1" ht="26.25" customHeight="1" x14ac:dyDescent="0.15">
      <c r="A10" s="263">
        <v>4</v>
      </c>
      <c r="B10" s="841" t="s">
        <v>386</v>
      </c>
      <c r="C10" s="842"/>
      <c r="D10" s="842"/>
      <c r="E10" s="842"/>
      <c r="F10" s="842"/>
      <c r="G10" s="842"/>
      <c r="H10" s="842"/>
      <c r="I10" s="842"/>
      <c r="J10" s="842"/>
      <c r="K10" s="842"/>
      <c r="L10" s="842"/>
      <c r="M10" s="842"/>
      <c r="N10" s="842"/>
      <c r="O10" s="842"/>
      <c r="P10" s="843"/>
      <c r="Q10" s="844">
        <v>884</v>
      </c>
      <c r="R10" s="845"/>
      <c r="S10" s="845"/>
      <c r="T10" s="845"/>
      <c r="U10" s="845"/>
      <c r="V10" s="845">
        <v>864</v>
      </c>
      <c r="W10" s="845"/>
      <c r="X10" s="845"/>
      <c r="Y10" s="845"/>
      <c r="Z10" s="845"/>
      <c r="AA10" s="845">
        <v>20</v>
      </c>
      <c r="AB10" s="845"/>
      <c r="AC10" s="845"/>
      <c r="AD10" s="845"/>
      <c r="AE10" s="846"/>
      <c r="AF10" s="847">
        <v>20</v>
      </c>
      <c r="AG10" s="848"/>
      <c r="AH10" s="848"/>
      <c r="AI10" s="848"/>
      <c r="AJ10" s="849"/>
      <c r="AK10" s="850">
        <v>194</v>
      </c>
      <c r="AL10" s="851"/>
      <c r="AM10" s="851"/>
      <c r="AN10" s="851"/>
      <c r="AO10" s="851"/>
      <c r="AP10" s="851">
        <v>1585</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582</v>
      </c>
      <c r="BT10" s="855"/>
      <c r="BU10" s="855"/>
      <c r="BV10" s="855"/>
      <c r="BW10" s="855"/>
      <c r="BX10" s="855"/>
      <c r="BY10" s="855"/>
      <c r="BZ10" s="855"/>
      <c r="CA10" s="855"/>
      <c r="CB10" s="855"/>
      <c r="CC10" s="855"/>
      <c r="CD10" s="855"/>
      <c r="CE10" s="855"/>
      <c r="CF10" s="855"/>
      <c r="CG10" s="856"/>
      <c r="CH10" s="867">
        <v>5</v>
      </c>
      <c r="CI10" s="868"/>
      <c r="CJ10" s="868"/>
      <c r="CK10" s="868"/>
      <c r="CL10" s="869"/>
      <c r="CM10" s="867">
        <v>134</v>
      </c>
      <c r="CN10" s="868"/>
      <c r="CO10" s="868"/>
      <c r="CP10" s="868"/>
      <c r="CQ10" s="869"/>
      <c r="CR10" s="867">
        <v>87</v>
      </c>
      <c r="CS10" s="868"/>
      <c r="CT10" s="868"/>
      <c r="CU10" s="868"/>
      <c r="CV10" s="869"/>
      <c r="CW10" s="867">
        <v>11</v>
      </c>
      <c r="CX10" s="868"/>
      <c r="CY10" s="868"/>
      <c r="CZ10" s="868"/>
      <c r="DA10" s="869"/>
      <c r="DB10" s="867" t="s">
        <v>571</v>
      </c>
      <c r="DC10" s="868"/>
      <c r="DD10" s="868"/>
      <c r="DE10" s="868"/>
      <c r="DF10" s="869"/>
      <c r="DG10" s="867" t="s">
        <v>571</v>
      </c>
      <c r="DH10" s="868"/>
      <c r="DI10" s="868"/>
      <c r="DJ10" s="868"/>
      <c r="DK10" s="869"/>
      <c r="DL10" s="867" t="s">
        <v>571</v>
      </c>
      <c r="DM10" s="868"/>
      <c r="DN10" s="868"/>
      <c r="DO10" s="868"/>
      <c r="DP10" s="869"/>
      <c r="DQ10" s="867" t="s">
        <v>571</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76946</v>
      </c>
      <c r="R23" s="880"/>
      <c r="S23" s="880"/>
      <c r="T23" s="880"/>
      <c r="U23" s="880"/>
      <c r="V23" s="880">
        <v>72738</v>
      </c>
      <c r="W23" s="880"/>
      <c r="X23" s="880"/>
      <c r="Y23" s="880"/>
      <c r="Z23" s="880"/>
      <c r="AA23" s="880">
        <v>4208</v>
      </c>
      <c r="AB23" s="880"/>
      <c r="AC23" s="880"/>
      <c r="AD23" s="880"/>
      <c r="AE23" s="881"/>
      <c r="AF23" s="882">
        <v>2358</v>
      </c>
      <c r="AG23" s="880"/>
      <c r="AH23" s="880"/>
      <c r="AI23" s="880"/>
      <c r="AJ23" s="883"/>
      <c r="AK23" s="884"/>
      <c r="AL23" s="885"/>
      <c r="AM23" s="885"/>
      <c r="AN23" s="885"/>
      <c r="AO23" s="885"/>
      <c r="AP23" s="880">
        <v>51840</v>
      </c>
      <c r="AQ23" s="880"/>
      <c r="AR23" s="880"/>
      <c r="AS23" s="880"/>
      <c r="AT23" s="880"/>
      <c r="AU23" s="886"/>
      <c r="AV23" s="886"/>
      <c r="AW23" s="886"/>
      <c r="AX23" s="886"/>
      <c r="AY23" s="887"/>
      <c r="AZ23" s="895" t="s">
        <v>126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366</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13031</v>
      </c>
      <c r="R28" s="909"/>
      <c r="S28" s="909"/>
      <c r="T28" s="909"/>
      <c r="U28" s="909"/>
      <c r="V28" s="909">
        <v>12762</v>
      </c>
      <c r="W28" s="909"/>
      <c r="X28" s="909"/>
      <c r="Y28" s="909"/>
      <c r="Z28" s="909"/>
      <c r="AA28" s="909">
        <v>269</v>
      </c>
      <c r="AB28" s="909"/>
      <c r="AC28" s="909"/>
      <c r="AD28" s="909"/>
      <c r="AE28" s="910"/>
      <c r="AF28" s="911">
        <v>269</v>
      </c>
      <c r="AG28" s="909"/>
      <c r="AH28" s="909"/>
      <c r="AI28" s="909"/>
      <c r="AJ28" s="912"/>
      <c r="AK28" s="913">
        <v>924</v>
      </c>
      <c r="AL28" s="904"/>
      <c r="AM28" s="904"/>
      <c r="AN28" s="904"/>
      <c r="AO28" s="904"/>
      <c r="AP28" s="904" t="s">
        <v>571</v>
      </c>
      <c r="AQ28" s="904"/>
      <c r="AR28" s="904"/>
      <c r="AS28" s="904"/>
      <c r="AT28" s="904"/>
      <c r="AU28" s="904" t="s">
        <v>571</v>
      </c>
      <c r="AV28" s="904"/>
      <c r="AW28" s="904"/>
      <c r="AX28" s="904"/>
      <c r="AY28" s="904"/>
      <c r="AZ28" s="905" t="s">
        <v>571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9</v>
      </c>
      <c r="R29" s="845"/>
      <c r="S29" s="845"/>
      <c r="T29" s="845"/>
      <c r="U29" s="845"/>
      <c r="V29" s="845">
        <v>9</v>
      </c>
      <c r="W29" s="845"/>
      <c r="X29" s="845"/>
      <c r="Y29" s="845"/>
      <c r="Z29" s="845"/>
      <c r="AA29" s="845">
        <v>1</v>
      </c>
      <c r="AB29" s="845"/>
      <c r="AC29" s="845"/>
      <c r="AD29" s="845"/>
      <c r="AE29" s="846"/>
      <c r="AF29" s="847">
        <v>1</v>
      </c>
      <c r="AG29" s="848"/>
      <c r="AH29" s="848"/>
      <c r="AI29" s="848"/>
      <c r="AJ29" s="849"/>
      <c r="AK29" s="916" t="s">
        <v>571</v>
      </c>
      <c r="AL29" s="917"/>
      <c r="AM29" s="917"/>
      <c r="AN29" s="917"/>
      <c r="AO29" s="917"/>
      <c r="AP29" s="917" t="s">
        <v>571</v>
      </c>
      <c r="AQ29" s="917"/>
      <c r="AR29" s="917"/>
      <c r="AS29" s="917"/>
      <c r="AT29" s="917"/>
      <c r="AU29" s="917" t="s">
        <v>571</v>
      </c>
      <c r="AV29" s="917"/>
      <c r="AW29" s="917"/>
      <c r="AX29" s="917"/>
      <c r="AY29" s="917"/>
      <c r="AZ29" s="918" t="s">
        <v>571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12258</v>
      </c>
      <c r="R30" s="845"/>
      <c r="S30" s="845"/>
      <c r="T30" s="845"/>
      <c r="U30" s="845"/>
      <c r="V30" s="845">
        <v>11968</v>
      </c>
      <c r="W30" s="845"/>
      <c r="X30" s="845"/>
      <c r="Y30" s="845"/>
      <c r="Z30" s="845"/>
      <c r="AA30" s="845">
        <v>290</v>
      </c>
      <c r="AB30" s="845"/>
      <c r="AC30" s="845"/>
      <c r="AD30" s="845"/>
      <c r="AE30" s="846"/>
      <c r="AF30" s="847">
        <v>290</v>
      </c>
      <c r="AG30" s="848"/>
      <c r="AH30" s="848"/>
      <c r="AI30" s="848"/>
      <c r="AJ30" s="849"/>
      <c r="AK30" s="916">
        <v>2096</v>
      </c>
      <c r="AL30" s="917"/>
      <c r="AM30" s="917"/>
      <c r="AN30" s="917"/>
      <c r="AO30" s="917"/>
      <c r="AP30" s="917" t="s">
        <v>571</v>
      </c>
      <c r="AQ30" s="917"/>
      <c r="AR30" s="917"/>
      <c r="AS30" s="917"/>
      <c r="AT30" s="917"/>
      <c r="AU30" s="917" t="s">
        <v>571</v>
      </c>
      <c r="AV30" s="917"/>
      <c r="AW30" s="917"/>
      <c r="AX30" s="917"/>
      <c r="AY30" s="917"/>
      <c r="AZ30" s="918" t="s">
        <v>571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1799</v>
      </c>
      <c r="R31" s="845"/>
      <c r="S31" s="845"/>
      <c r="T31" s="845"/>
      <c r="U31" s="845"/>
      <c r="V31" s="845">
        <v>1751</v>
      </c>
      <c r="W31" s="845"/>
      <c r="X31" s="845"/>
      <c r="Y31" s="845"/>
      <c r="Z31" s="845"/>
      <c r="AA31" s="845">
        <v>48</v>
      </c>
      <c r="AB31" s="845"/>
      <c r="AC31" s="845"/>
      <c r="AD31" s="845"/>
      <c r="AE31" s="846"/>
      <c r="AF31" s="847">
        <v>48</v>
      </c>
      <c r="AG31" s="848"/>
      <c r="AH31" s="848"/>
      <c r="AI31" s="848"/>
      <c r="AJ31" s="849"/>
      <c r="AK31" s="916">
        <v>293</v>
      </c>
      <c r="AL31" s="917"/>
      <c r="AM31" s="917"/>
      <c r="AN31" s="917"/>
      <c r="AO31" s="917"/>
      <c r="AP31" s="917" t="s">
        <v>571</v>
      </c>
      <c r="AQ31" s="917"/>
      <c r="AR31" s="917"/>
      <c r="AS31" s="917"/>
      <c r="AT31" s="917"/>
      <c r="AU31" s="917" t="s">
        <v>571</v>
      </c>
      <c r="AV31" s="917"/>
      <c r="AW31" s="917"/>
      <c r="AX31" s="917"/>
      <c r="AY31" s="917"/>
      <c r="AZ31" s="918" t="s">
        <v>571</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404</v>
      </c>
      <c r="C32" s="842"/>
      <c r="D32" s="842"/>
      <c r="E32" s="842"/>
      <c r="F32" s="842"/>
      <c r="G32" s="842"/>
      <c r="H32" s="842"/>
      <c r="I32" s="842"/>
      <c r="J32" s="842"/>
      <c r="K32" s="842"/>
      <c r="L32" s="842"/>
      <c r="M32" s="842"/>
      <c r="N32" s="842"/>
      <c r="O32" s="842"/>
      <c r="P32" s="843"/>
      <c r="Q32" s="844">
        <v>2093</v>
      </c>
      <c r="R32" s="845"/>
      <c r="S32" s="845"/>
      <c r="T32" s="845"/>
      <c r="U32" s="845"/>
      <c r="V32" s="845">
        <v>1919</v>
      </c>
      <c r="W32" s="845"/>
      <c r="X32" s="845"/>
      <c r="Y32" s="845"/>
      <c r="Z32" s="845"/>
      <c r="AA32" s="845">
        <v>175</v>
      </c>
      <c r="AB32" s="845"/>
      <c r="AC32" s="845"/>
      <c r="AD32" s="845"/>
      <c r="AE32" s="846"/>
      <c r="AF32" s="847">
        <v>2177</v>
      </c>
      <c r="AG32" s="848"/>
      <c r="AH32" s="848"/>
      <c r="AI32" s="848"/>
      <c r="AJ32" s="849"/>
      <c r="AK32" s="916">
        <v>7</v>
      </c>
      <c r="AL32" s="917"/>
      <c r="AM32" s="917"/>
      <c r="AN32" s="917"/>
      <c r="AO32" s="917"/>
      <c r="AP32" s="917">
        <v>5185</v>
      </c>
      <c r="AQ32" s="917"/>
      <c r="AR32" s="917"/>
      <c r="AS32" s="917"/>
      <c r="AT32" s="917"/>
      <c r="AU32" s="917" t="s">
        <v>571</v>
      </c>
      <c r="AV32" s="917"/>
      <c r="AW32" s="917"/>
      <c r="AX32" s="917"/>
      <c r="AY32" s="917"/>
      <c r="AZ32" s="918" t="s">
        <v>571</v>
      </c>
      <c r="BA32" s="918"/>
      <c r="BB32" s="918"/>
      <c r="BC32" s="918"/>
      <c r="BD32" s="918"/>
      <c r="BE32" s="914" t="s">
        <v>405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406</v>
      </c>
      <c r="C33" s="842"/>
      <c r="D33" s="842"/>
      <c r="E33" s="842"/>
      <c r="F33" s="842"/>
      <c r="G33" s="842"/>
      <c r="H33" s="842"/>
      <c r="I33" s="842"/>
      <c r="J33" s="842"/>
      <c r="K33" s="842"/>
      <c r="L33" s="842"/>
      <c r="M33" s="842"/>
      <c r="N33" s="842"/>
      <c r="O33" s="842"/>
      <c r="P33" s="843"/>
      <c r="Q33" s="844">
        <v>13246</v>
      </c>
      <c r="R33" s="845"/>
      <c r="S33" s="845"/>
      <c r="T33" s="845"/>
      <c r="U33" s="845"/>
      <c r="V33" s="845">
        <v>14467</v>
      </c>
      <c r="W33" s="845"/>
      <c r="X33" s="845"/>
      <c r="Y33" s="845"/>
      <c r="Z33" s="845"/>
      <c r="AA33" s="845">
        <v>-1221</v>
      </c>
      <c r="AB33" s="845"/>
      <c r="AC33" s="845"/>
      <c r="AD33" s="845"/>
      <c r="AE33" s="846"/>
      <c r="AF33" s="847">
        <v>2357</v>
      </c>
      <c r="AG33" s="848"/>
      <c r="AH33" s="848"/>
      <c r="AI33" s="848"/>
      <c r="AJ33" s="849"/>
      <c r="AK33" s="916">
        <v>1031</v>
      </c>
      <c r="AL33" s="917"/>
      <c r="AM33" s="917"/>
      <c r="AN33" s="917"/>
      <c r="AO33" s="917"/>
      <c r="AP33" s="917">
        <v>2362</v>
      </c>
      <c r="AQ33" s="917"/>
      <c r="AR33" s="917"/>
      <c r="AS33" s="917"/>
      <c r="AT33" s="917"/>
      <c r="AU33" s="917">
        <v>1264</v>
      </c>
      <c r="AV33" s="917"/>
      <c r="AW33" s="917"/>
      <c r="AX33" s="917"/>
      <c r="AY33" s="917"/>
      <c r="AZ33" s="918" t="s">
        <v>571</v>
      </c>
      <c r="BA33" s="918"/>
      <c r="BB33" s="918"/>
      <c r="BC33" s="918"/>
      <c r="BD33" s="918"/>
      <c r="BE33" s="914" t="s">
        <v>405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407</v>
      </c>
      <c r="C34" s="842"/>
      <c r="D34" s="842"/>
      <c r="E34" s="842"/>
      <c r="F34" s="842"/>
      <c r="G34" s="842"/>
      <c r="H34" s="842"/>
      <c r="I34" s="842"/>
      <c r="J34" s="842"/>
      <c r="K34" s="842"/>
      <c r="L34" s="842"/>
      <c r="M34" s="842"/>
      <c r="N34" s="842"/>
      <c r="O34" s="842"/>
      <c r="P34" s="843"/>
      <c r="Q34" s="844">
        <v>1831</v>
      </c>
      <c r="R34" s="845"/>
      <c r="S34" s="845"/>
      <c r="T34" s="845"/>
      <c r="U34" s="845"/>
      <c r="V34" s="845">
        <v>1856</v>
      </c>
      <c r="W34" s="845"/>
      <c r="X34" s="845"/>
      <c r="Y34" s="845"/>
      <c r="Z34" s="845"/>
      <c r="AA34" s="845">
        <v>-26</v>
      </c>
      <c r="AB34" s="845"/>
      <c r="AC34" s="845"/>
      <c r="AD34" s="845"/>
      <c r="AE34" s="846"/>
      <c r="AF34" s="847">
        <v>312</v>
      </c>
      <c r="AG34" s="848"/>
      <c r="AH34" s="848"/>
      <c r="AI34" s="848"/>
      <c r="AJ34" s="849"/>
      <c r="AK34" s="916">
        <v>922</v>
      </c>
      <c r="AL34" s="917"/>
      <c r="AM34" s="917"/>
      <c r="AN34" s="917"/>
      <c r="AO34" s="917"/>
      <c r="AP34" s="917">
        <v>12067</v>
      </c>
      <c r="AQ34" s="917"/>
      <c r="AR34" s="917"/>
      <c r="AS34" s="917"/>
      <c r="AT34" s="917"/>
      <c r="AU34" s="917">
        <v>10333</v>
      </c>
      <c r="AV34" s="917"/>
      <c r="AW34" s="917"/>
      <c r="AX34" s="917"/>
      <c r="AY34" s="917"/>
      <c r="AZ34" s="918" t="s">
        <v>571</v>
      </c>
      <c r="BA34" s="918"/>
      <c r="BB34" s="918"/>
      <c r="BC34" s="918"/>
      <c r="BD34" s="918"/>
      <c r="BE34" s="914" t="s">
        <v>405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408</v>
      </c>
      <c r="C35" s="842"/>
      <c r="D35" s="842"/>
      <c r="E35" s="842"/>
      <c r="F35" s="842"/>
      <c r="G35" s="842"/>
      <c r="H35" s="842"/>
      <c r="I35" s="842"/>
      <c r="J35" s="842"/>
      <c r="K35" s="842"/>
      <c r="L35" s="842"/>
      <c r="M35" s="842"/>
      <c r="N35" s="842"/>
      <c r="O35" s="842"/>
      <c r="P35" s="843"/>
      <c r="Q35" s="844">
        <v>238</v>
      </c>
      <c r="R35" s="845"/>
      <c r="S35" s="845"/>
      <c r="T35" s="845"/>
      <c r="U35" s="845"/>
      <c r="V35" s="845">
        <v>121</v>
      </c>
      <c r="W35" s="845"/>
      <c r="X35" s="845"/>
      <c r="Y35" s="845"/>
      <c r="Z35" s="845"/>
      <c r="AA35" s="845">
        <v>117</v>
      </c>
      <c r="AB35" s="845"/>
      <c r="AC35" s="845"/>
      <c r="AD35" s="845"/>
      <c r="AE35" s="846"/>
      <c r="AF35" s="847">
        <v>0</v>
      </c>
      <c r="AG35" s="848"/>
      <c r="AH35" s="848"/>
      <c r="AI35" s="848"/>
      <c r="AJ35" s="849"/>
      <c r="AK35" s="916">
        <v>228</v>
      </c>
      <c r="AL35" s="917"/>
      <c r="AM35" s="917"/>
      <c r="AN35" s="917"/>
      <c r="AO35" s="917"/>
      <c r="AP35" s="917" t="s">
        <v>571</v>
      </c>
      <c r="AQ35" s="917"/>
      <c r="AR35" s="917"/>
      <c r="AS35" s="917"/>
      <c r="AT35" s="917"/>
      <c r="AU35" s="917" t="s">
        <v>571</v>
      </c>
      <c r="AV35" s="917"/>
      <c r="AW35" s="917"/>
      <c r="AX35" s="917"/>
      <c r="AY35" s="917"/>
      <c r="AZ35" s="918" t="s">
        <v>571</v>
      </c>
      <c r="BA35" s="918"/>
      <c r="BB35" s="918"/>
      <c r="BC35" s="918"/>
      <c r="BD35" s="918"/>
      <c r="BE35" s="914" t="s">
        <v>409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5455</v>
      </c>
      <c r="AG63" s="928"/>
      <c r="AH63" s="928"/>
      <c r="AI63" s="928"/>
      <c r="AJ63" s="929"/>
      <c r="AK63" s="930"/>
      <c r="AL63" s="925"/>
      <c r="AM63" s="925"/>
      <c r="AN63" s="925"/>
      <c r="AO63" s="925"/>
      <c r="AP63" s="928">
        <v>19614</v>
      </c>
      <c r="AQ63" s="928"/>
      <c r="AR63" s="928"/>
      <c r="AS63" s="928"/>
      <c r="AT63" s="928"/>
      <c r="AU63" s="928">
        <v>11597</v>
      </c>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392</v>
      </c>
      <c r="R66" s="804"/>
      <c r="S66" s="804"/>
      <c r="T66" s="804"/>
      <c r="U66" s="805"/>
      <c r="V66" s="803" t="s">
        <v>415</v>
      </c>
      <c r="W66" s="804"/>
      <c r="X66" s="804"/>
      <c r="Y66" s="804"/>
      <c r="Z66" s="805"/>
      <c r="AA66" s="803" t="s">
        <v>394</v>
      </c>
      <c r="AB66" s="804"/>
      <c r="AC66" s="804"/>
      <c r="AD66" s="804"/>
      <c r="AE66" s="805"/>
      <c r="AF66" s="938" t="s">
        <v>395</v>
      </c>
      <c r="AG66" s="899"/>
      <c r="AH66" s="899"/>
      <c r="AI66" s="899"/>
      <c r="AJ66" s="939"/>
      <c r="AK66" s="803" t="s">
        <v>416</v>
      </c>
      <c r="AL66" s="827"/>
      <c r="AM66" s="827"/>
      <c r="AN66" s="827"/>
      <c r="AO66" s="828"/>
      <c r="AP66" s="803" t="s">
        <v>397</v>
      </c>
      <c r="AQ66" s="804"/>
      <c r="AR66" s="804"/>
      <c r="AS66" s="804"/>
      <c r="AT66" s="805"/>
      <c r="AU66" s="803" t="s">
        <v>417</v>
      </c>
      <c r="AV66" s="804"/>
      <c r="AW66" s="804"/>
      <c r="AX66" s="804"/>
      <c r="AY66" s="805"/>
      <c r="AZ66" s="803" t="s">
        <v>373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572</v>
      </c>
      <c r="C68" s="956"/>
      <c r="D68" s="956"/>
      <c r="E68" s="956"/>
      <c r="F68" s="956"/>
      <c r="G68" s="956"/>
      <c r="H68" s="956"/>
      <c r="I68" s="956"/>
      <c r="J68" s="956"/>
      <c r="K68" s="956"/>
      <c r="L68" s="956"/>
      <c r="M68" s="956"/>
      <c r="N68" s="956"/>
      <c r="O68" s="956"/>
      <c r="P68" s="957"/>
      <c r="Q68" s="958">
        <v>292</v>
      </c>
      <c r="R68" s="952"/>
      <c r="S68" s="952"/>
      <c r="T68" s="952"/>
      <c r="U68" s="952"/>
      <c r="V68" s="952">
        <v>269</v>
      </c>
      <c r="W68" s="952"/>
      <c r="X68" s="952"/>
      <c r="Y68" s="952"/>
      <c r="Z68" s="952"/>
      <c r="AA68" s="952">
        <v>23</v>
      </c>
      <c r="AB68" s="952"/>
      <c r="AC68" s="952"/>
      <c r="AD68" s="952"/>
      <c r="AE68" s="952"/>
      <c r="AF68" s="952">
        <v>23</v>
      </c>
      <c r="AG68" s="952"/>
      <c r="AH68" s="952"/>
      <c r="AI68" s="952"/>
      <c r="AJ68" s="952"/>
      <c r="AK68" s="952" t="s">
        <v>571</v>
      </c>
      <c r="AL68" s="952"/>
      <c r="AM68" s="952"/>
      <c r="AN68" s="952"/>
      <c r="AO68" s="952"/>
      <c r="AP68" s="952" t="s">
        <v>571</v>
      </c>
      <c r="AQ68" s="952"/>
      <c r="AR68" s="952"/>
      <c r="AS68" s="952"/>
      <c r="AT68" s="952"/>
      <c r="AU68" s="952" t="s">
        <v>571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573</v>
      </c>
      <c r="C69" s="960"/>
      <c r="D69" s="960"/>
      <c r="E69" s="960"/>
      <c r="F69" s="960"/>
      <c r="G69" s="960"/>
      <c r="H69" s="960"/>
      <c r="I69" s="960"/>
      <c r="J69" s="960"/>
      <c r="K69" s="960"/>
      <c r="L69" s="960"/>
      <c r="M69" s="960"/>
      <c r="N69" s="960"/>
      <c r="O69" s="960"/>
      <c r="P69" s="961"/>
      <c r="Q69" s="962">
        <v>11320</v>
      </c>
      <c r="R69" s="917"/>
      <c r="S69" s="917"/>
      <c r="T69" s="917"/>
      <c r="U69" s="917"/>
      <c r="V69" s="917">
        <v>11049</v>
      </c>
      <c r="W69" s="917"/>
      <c r="X69" s="917"/>
      <c r="Y69" s="917"/>
      <c r="Z69" s="917"/>
      <c r="AA69" s="917">
        <v>271</v>
      </c>
      <c r="AB69" s="917"/>
      <c r="AC69" s="917"/>
      <c r="AD69" s="917"/>
      <c r="AE69" s="917"/>
      <c r="AF69" s="917">
        <v>271</v>
      </c>
      <c r="AG69" s="917"/>
      <c r="AH69" s="917"/>
      <c r="AI69" s="917"/>
      <c r="AJ69" s="917"/>
      <c r="AK69" s="917" t="s">
        <v>571</v>
      </c>
      <c r="AL69" s="917"/>
      <c r="AM69" s="917"/>
      <c r="AN69" s="917"/>
      <c r="AO69" s="917"/>
      <c r="AP69" s="917">
        <v>6272</v>
      </c>
      <c r="AQ69" s="917"/>
      <c r="AR69" s="917"/>
      <c r="AS69" s="917"/>
      <c r="AT69" s="917"/>
      <c r="AU69" s="917">
        <v>3550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574</v>
      </c>
      <c r="C70" s="960"/>
      <c r="D70" s="960"/>
      <c r="E70" s="960"/>
      <c r="F70" s="960"/>
      <c r="G70" s="960"/>
      <c r="H70" s="960"/>
      <c r="I70" s="960"/>
      <c r="J70" s="960"/>
      <c r="K70" s="960"/>
      <c r="L70" s="960"/>
      <c r="M70" s="960"/>
      <c r="N70" s="960"/>
      <c r="O70" s="960"/>
      <c r="P70" s="961"/>
      <c r="Q70" s="962">
        <v>207</v>
      </c>
      <c r="R70" s="917"/>
      <c r="S70" s="917"/>
      <c r="T70" s="917"/>
      <c r="U70" s="917"/>
      <c r="V70" s="917">
        <v>197</v>
      </c>
      <c r="W70" s="917"/>
      <c r="X70" s="917"/>
      <c r="Y70" s="917"/>
      <c r="Z70" s="917"/>
      <c r="AA70" s="917">
        <v>10</v>
      </c>
      <c r="AB70" s="917"/>
      <c r="AC70" s="917"/>
      <c r="AD70" s="917"/>
      <c r="AE70" s="917"/>
      <c r="AF70" s="917">
        <v>10</v>
      </c>
      <c r="AG70" s="917"/>
      <c r="AH70" s="917"/>
      <c r="AI70" s="917"/>
      <c r="AJ70" s="917"/>
      <c r="AK70" s="917" t="s">
        <v>571</v>
      </c>
      <c r="AL70" s="917"/>
      <c r="AM70" s="917"/>
      <c r="AN70" s="917"/>
      <c r="AO70" s="917"/>
      <c r="AP70" s="917" t="s">
        <v>571</v>
      </c>
      <c r="AQ70" s="917"/>
      <c r="AR70" s="917"/>
      <c r="AS70" s="917"/>
      <c r="AT70" s="917"/>
      <c r="AU70" s="917" t="s">
        <v>571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575</v>
      </c>
      <c r="C71" s="960"/>
      <c r="D71" s="960"/>
      <c r="E71" s="960"/>
      <c r="F71" s="960"/>
      <c r="G71" s="960"/>
      <c r="H71" s="960"/>
      <c r="I71" s="960"/>
      <c r="J71" s="960"/>
      <c r="K71" s="960"/>
      <c r="L71" s="960"/>
      <c r="M71" s="960"/>
      <c r="N71" s="960"/>
      <c r="O71" s="960"/>
      <c r="P71" s="961"/>
      <c r="Q71" s="962">
        <v>486</v>
      </c>
      <c r="R71" s="917"/>
      <c r="S71" s="917"/>
      <c r="T71" s="917"/>
      <c r="U71" s="917"/>
      <c r="V71" s="917">
        <v>483</v>
      </c>
      <c r="W71" s="917"/>
      <c r="X71" s="917"/>
      <c r="Y71" s="917"/>
      <c r="Z71" s="917"/>
      <c r="AA71" s="917">
        <v>4</v>
      </c>
      <c r="AB71" s="917"/>
      <c r="AC71" s="917"/>
      <c r="AD71" s="917"/>
      <c r="AE71" s="917"/>
      <c r="AF71" s="917">
        <v>4</v>
      </c>
      <c r="AG71" s="917"/>
      <c r="AH71" s="917"/>
      <c r="AI71" s="917"/>
      <c r="AJ71" s="917"/>
      <c r="AK71" s="917" t="s">
        <v>571</v>
      </c>
      <c r="AL71" s="917"/>
      <c r="AM71" s="917"/>
      <c r="AN71" s="917"/>
      <c r="AO71" s="917"/>
      <c r="AP71" s="917" t="s">
        <v>571</v>
      </c>
      <c r="AQ71" s="917"/>
      <c r="AR71" s="917"/>
      <c r="AS71" s="917"/>
      <c r="AT71" s="917"/>
      <c r="AU71" s="917" t="s">
        <v>571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576</v>
      </c>
      <c r="C72" s="960"/>
      <c r="D72" s="960"/>
      <c r="E72" s="960"/>
      <c r="F72" s="960"/>
      <c r="G72" s="960"/>
      <c r="H72" s="960"/>
      <c r="I72" s="960"/>
      <c r="J72" s="960"/>
      <c r="K72" s="960"/>
      <c r="L72" s="960"/>
      <c r="M72" s="960"/>
      <c r="N72" s="960"/>
      <c r="O72" s="960"/>
      <c r="P72" s="961"/>
      <c r="Q72" s="962">
        <v>440293</v>
      </c>
      <c r="R72" s="917"/>
      <c r="S72" s="917"/>
      <c r="T72" s="917"/>
      <c r="U72" s="917"/>
      <c r="V72" s="917">
        <v>419504</v>
      </c>
      <c r="W72" s="917"/>
      <c r="X72" s="917"/>
      <c r="Y72" s="917"/>
      <c r="Z72" s="917"/>
      <c r="AA72" s="917">
        <v>20789</v>
      </c>
      <c r="AB72" s="917"/>
      <c r="AC72" s="917"/>
      <c r="AD72" s="917"/>
      <c r="AE72" s="917"/>
      <c r="AF72" s="917">
        <v>20789</v>
      </c>
      <c r="AG72" s="917"/>
      <c r="AH72" s="917"/>
      <c r="AI72" s="917"/>
      <c r="AJ72" s="917"/>
      <c r="AK72" s="917">
        <v>358</v>
      </c>
      <c r="AL72" s="917"/>
      <c r="AM72" s="917"/>
      <c r="AN72" s="917"/>
      <c r="AO72" s="917"/>
      <c r="AP72" s="917" t="s">
        <v>571</v>
      </c>
      <c r="AQ72" s="917"/>
      <c r="AR72" s="917"/>
      <c r="AS72" s="917"/>
      <c r="AT72" s="917"/>
      <c r="AU72" s="917" t="s">
        <v>571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577</v>
      </c>
      <c r="C73" s="960"/>
      <c r="D73" s="960"/>
      <c r="E73" s="960"/>
      <c r="F73" s="960"/>
      <c r="G73" s="960"/>
      <c r="H73" s="960"/>
      <c r="I73" s="960"/>
      <c r="J73" s="960"/>
      <c r="K73" s="960"/>
      <c r="L73" s="960"/>
      <c r="M73" s="960"/>
      <c r="N73" s="960"/>
      <c r="O73" s="960"/>
      <c r="P73" s="961"/>
      <c r="Q73" s="962">
        <v>320</v>
      </c>
      <c r="R73" s="917"/>
      <c r="S73" s="917"/>
      <c r="T73" s="917"/>
      <c r="U73" s="917"/>
      <c r="V73" s="917">
        <v>313</v>
      </c>
      <c r="W73" s="917"/>
      <c r="X73" s="917"/>
      <c r="Y73" s="917"/>
      <c r="Z73" s="917"/>
      <c r="AA73" s="917">
        <v>7</v>
      </c>
      <c r="AB73" s="917"/>
      <c r="AC73" s="917"/>
      <c r="AD73" s="917"/>
      <c r="AE73" s="917"/>
      <c r="AF73" s="917">
        <v>7</v>
      </c>
      <c r="AG73" s="917"/>
      <c r="AH73" s="917"/>
      <c r="AI73" s="917"/>
      <c r="AJ73" s="917"/>
      <c r="AK73" s="917">
        <v>4</v>
      </c>
      <c r="AL73" s="917"/>
      <c r="AM73" s="917"/>
      <c r="AN73" s="917"/>
      <c r="AO73" s="917"/>
      <c r="AP73" s="917" t="s">
        <v>571</v>
      </c>
      <c r="AQ73" s="917"/>
      <c r="AR73" s="917"/>
      <c r="AS73" s="917"/>
      <c r="AT73" s="917"/>
      <c r="AU73" s="917" t="s">
        <v>571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578</v>
      </c>
      <c r="C74" s="960"/>
      <c r="D74" s="960"/>
      <c r="E74" s="960"/>
      <c r="F74" s="960"/>
      <c r="G74" s="960"/>
      <c r="H74" s="960"/>
      <c r="I74" s="960"/>
      <c r="J74" s="960"/>
      <c r="K74" s="960"/>
      <c r="L74" s="960"/>
      <c r="M74" s="960"/>
      <c r="N74" s="960"/>
      <c r="O74" s="960"/>
      <c r="P74" s="961"/>
      <c r="Q74" s="962">
        <v>4005</v>
      </c>
      <c r="R74" s="917"/>
      <c r="S74" s="917"/>
      <c r="T74" s="917"/>
      <c r="U74" s="917"/>
      <c r="V74" s="917">
        <v>3598</v>
      </c>
      <c r="W74" s="917"/>
      <c r="X74" s="917"/>
      <c r="Y74" s="917"/>
      <c r="Z74" s="917"/>
      <c r="AA74" s="917">
        <v>406</v>
      </c>
      <c r="AB74" s="917"/>
      <c r="AC74" s="917"/>
      <c r="AD74" s="917"/>
      <c r="AE74" s="917"/>
      <c r="AF74" s="917">
        <v>4907</v>
      </c>
      <c r="AG74" s="917"/>
      <c r="AH74" s="917"/>
      <c r="AI74" s="917"/>
      <c r="AJ74" s="917"/>
      <c r="AK74" s="917" t="s">
        <v>571</v>
      </c>
      <c r="AL74" s="917"/>
      <c r="AM74" s="917"/>
      <c r="AN74" s="917"/>
      <c r="AO74" s="917"/>
      <c r="AP74" s="917">
        <v>5788</v>
      </c>
      <c r="AQ74" s="917"/>
      <c r="AR74" s="917"/>
      <c r="AS74" s="917"/>
      <c r="AT74" s="917"/>
      <c r="AU74" s="917" t="s">
        <v>571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26004</v>
      </c>
      <c r="AG88" s="928"/>
      <c r="AH88" s="928"/>
      <c r="AI88" s="928"/>
      <c r="AJ88" s="928"/>
      <c r="AK88" s="925"/>
      <c r="AL88" s="925"/>
      <c r="AM88" s="925"/>
      <c r="AN88" s="925"/>
      <c r="AO88" s="925"/>
      <c r="AP88" s="928">
        <v>12060</v>
      </c>
      <c r="AQ88" s="928"/>
      <c r="AR88" s="928"/>
      <c r="AS88" s="928"/>
      <c r="AT88" s="928"/>
      <c r="AU88" s="928">
        <v>3550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227</v>
      </c>
      <c r="CS102" s="936"/>
      <c r="CT102" s="936"/>
      <c r="CU102" s="936"/>
      <c r="CV102" s="979"/>
      <c r="CW102" s="978">
        <v>16</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301</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301</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301</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4307470</v>
      </c>
      <c r="AB110" s="988"/>
      <c r="AC110" s="988"/>
      <c r="AD110" s="988"/>
      <c r="AE110" s="989"/>
      <c r="AF110" s="990">
        <v>4311742</v>
      </c>
      <c r="AG110" s="988"/>
      <c r="AH110" s="988"/>
      <c r="AI110" s="988"/>
      <c r="AJ110" s="989"/>
      <c r="AK110" s="990">
        <v>4292954</v>
      </c>
      <c r="AL110" s="988"/>
      <c r="AM110" s="988"/>
      <c r="AN110" s="988"/>
      <c r="AO110" s="989"/>
      <c r="AP110" s="991">
        <v>17.5</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48156290</v>
      </c>
      <c r="BR110" s="1023"/>
      <c r="BS110" s="1023"/>
      <c r="BT110" s="1023"/>
      <c r="BU110" s="1023"/>
      <c r="BV110" s="1023">
        <v>49449408</v>
      </c>
      <c r="BW110" s="1023"/>
      <c r="BX110" s="1023"/>
      <c r="BY110" s="1023"/>
      <c r="BZ110" s="1023"/>
      <c r="CA110" s="1023">
        <v>51840258</v>
      </c>
      <c r="CB110" s="1023"/>
      <c r="CC110" s="1023"/>
      <c r="CD110" s="1023"/>
      <c r="CE110" s="1023"/>
      <c r="CF110" s="1037">
        <v>211.7</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435</v>
      </c>
      <c r="DH110" s="1023"/>
      <c r="DI110" s="1023"/>
      <c r="DJ110" s="1023"/>
      <c r="DK110" s="1023"/>
      <c r="DL110" s="1023" t="s">
        <v>412</v>
      </c>
      <c r="DM110" s="1023"/>
      <c r="DN110" s="1023"/>
      <c r="DO110" s="1023"/>
      <c r="DP110" s="1023"/>
      <c r="DQ110" s="1023" t="s">
        <v>435</v>
      </c>
      <c r="DR110" s="1023"/>
      <c r="DS110" s="1023"/>
      <c r="DT110" s="1023"/>
      <c r="DU110" s="1023"/>
      <c r="DV110" s="1024" t="s">
        <v>435</v>
      </c>
      <c r="DW110" s="1024"/>
      <c r="DX110" s="1024"/>
      <c r="DY110" s="1024"/>
      <c r="DZ110" s="1025"/>
    </row>
    <row r="111" spans="1:131" s="248" customFormat="1" ht="26.25" customHeight="1" x14ac:dyDescent="0.15">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435</v>
      </c>
      <c r="AB111" s="1030"/>
      <c r="AC111" s="1030"/>
      <c r="AD111" s="1030"/>
      <c r="AE111" s="1031"/>
      <c r="AF111" s="1032" t="s">
        <v>412</v>
      </c>
      <c r="AG111" s="1030"/>
      <c r="AH111" s="1030"/>
      <c r="AI111" s="1030"/>
      <c r="AJ111" s="1031"/>
      <c r="AK111" s="1032" t="s">
        <v>435</v>
      </c>
      <c r="AL111" s="1030"/>
      <c r="AM111" s="1030"/>
      <c r="AN111" s="1030"/>
      <c r="AO111" s="1031"/>
      <c r="AP111" s="1033" t="s">
        <v>412</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v>15125</v>
      </c>
      <c r="BR111" s="1016"/>
      <c r="BS111" s="1016"/>
      <c r="BT111" s="1016"/>
      <c r="BU111" s="1016"/>
      <c r="BV111" s="1016">
        <v>11990</v>
      </c>
      <c r="BW111" s="1016"/>
      <c r="BX111" s="1016"/>
      <c r="BY111" s="1016"/>
      <c r="BZ111" s="1016"/>
      <c r="CA111" s="1016">
        <v>8898</v>
      </c>
      <c r="CB111" s="1016"/>
      <c r="CC111" s="1016"/>
      <c r="CD111" s="1016"/>
      <c r="CE111" s="1016"/>
      <c r="CF111" s="1010">
        <v>0</v>
      </c>
      <c r="CG111" s="1011"/>
      <c r="CH111" s="1011"/>
      <c r="CI111" s="1011"/>
      <c r="CJ111" s="1011"/>
      <c r="CK111" s="1041"/>
      <c r="CL111" s="1042"/>
      <c r="CM111" s="1012" t="s">
        <v>438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126</v>
      </c>
      <c r="DH111" s="1016"/>
      <c r="DI111" s="1016"/>
      <c r="DJ111" s="1016"/>
      <c r="DK111" s="1016"/>
      <c r="DL111" s="1016" t="s">
        <v>435</v>
      </c>
      <c r="DM111" s="1016"/>
      <c r="DN111" s="1016"/>
      <c r="DO111" s="1016"/>
      <c r="DP111" s="1016"/>
      <c r="DQ111" s="1016" t="s">
        <v>435</v>
      </c>
      <c r="DR111" s="1016"/>
      <c r="DS111" s="1016"/>
      <c r="DT111" s="1016"/>
      <c r="DU111" s="1016"/>
      <c r="DV111" s="1017" t="s">
        <v>435</v>
      </c>
      <c r="DW111" s="1017"/>
      <c r="DX111" s="1017"/>
      <c r="DY111" s="1017"/>
      <c r="DZ111" s="1018"/>
    </row>
    <row r="112" spans="1:131" s="248" customFormat="1" ht="26.25" customHeight="1" x14ac:dyDescent="0.15">
      <c r="A112" s="1048" t="s">
        <v>439</v>
      </c>
      <c r="B112" s="1049"/>
      <c r="C112" s="1046" t="s">
        <v>440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126</v>
      </c>
      <c r="AB112" s="1055"/>
      <c r="AC112" s="1055"/>
      <c r="AD112" s="1055"/>
      <c r="AE112" s="1056"/>
      <c r="AF112" s="1057" t="s">
        <v>126</v>
      </c>
      <c r="AG112" s="1055"/>
      <c r="AH112" s="1055"/>
      <c r="AI112" s="1055"/>
      <c r="AJ112" s="1056"/>
      <c r="AK112" s="1057" t="s">
        <v>126</v>
      </c>
      <c r="AL112" s="1055"/>
      <c r="AM112" s="1055"/>
      <c r="AN112" s="1055"/>
      <c r="AO112" s="1056"/>
      <c r="AP112" s="1058" t="s">
        <v>126</v>
      </c>
      <c r="AQ112" s="1059"/>
      <c r="AR112" s="1059"/>
      <c r="AS112" s="1059"/>
      <c r="AT112" s="1060"/>
      <c r="AU112" s="996"/>
      <c r="AV112" s="997"/>
      <c r="AW112" s="997"/>
      <c r="AX112" s="997"/>
      <c r="AY112" s="997"/>
      <c r="AZ112" s="1045" t="s">
        <v>441</v>
      </c>
      <c r="BA112" s="1046"/>
      <c r="BB112" s="1046"/>
      <c r="BC112" s="1046"/>
      <c r="BD112" s="1046"/>
      <c r="BE112" s="1046"/>
      <c r="BF112" s="1046"/>
      <c r="BG112" s="1046"/>
      <c r="BH112" s="1046"/>
      <c r="BI112" s="1046"/>
      <c r="BJ112" s="1046"/>
      <c r="BK112" s="1046"/>
      <c r="BL112" s="1046"/>
      <c r="BM112" s="1046"/>
      <c r="BN112" s="1046"/>
      <c r="BO112" s="1046"/>
      <c r="BP112" s="1047"/>
      <c r="BQ112" s="1015">
        <v>11945529</v>
      </c>
      <c r="BR112" s="1016"/>
      <c r="BS112" s="1016"/>
      <c r="BT112" s="1016"/>
      <c r="BU112" s="1016"/>
      <c r="BV112" s="1016">
        <v>11649268</v>
      </c>
      <c r="BW112" s="1016"/>
      <c r="BX112" s="1016"/>
      <c r="BY112" s="1016"/>
      <c r="BZ112" s="1016"/>
      <c r="CA112" s="1016">
        <v>11596700</v>
      </c>
      <c r="CB112" s="1016"/>
      <c r="CC112" s="1016"/>
      <c r="CD112" s="1016"/>
      <c r="CE112" s="1016"/>
      <c r="CF112" s="1010">
        <v>47.4</v>
      </c>
      <c r="CG112" s="1011"/>
      <c r="CH112" s="1011"/>
      <c r="CI112" s="1011"/>
      <c r="CJ112" s="1011"/>
      <c r="CK112" s="1041"/>
      <c r="CL112" s="1042"/>
      <c r="CM112" s="1012" t="s">
        <v>442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126</v>
      </c>
      <c r="DH112" s="1016"/>
      <c r="DI112" s="1016"/>
      <c r="DJ112" s="1016"/>
      <c r="DK112" s="1016"/>
      <c r="DL112" s="1016" t="s">
        <v>126</v>
      </c>
      <c r="DM112" s="1016"/>
      <c r="DN112" s="1016"/>
      <c r="DO112" s="1016"/>
      <c r="DP112" s="1016"/>
      <c r="DQ112" s="1016" t="s">
        <v>126</v>
      </c>
      <c r="DR112" s="1016"/>
      <c r="DS112" s="1016"/>
      <c r="DT112" s="1016"/>
      <c r="DU112" s="1016"/>
      <c r="DV112" s="1017" t="s">
        <v>126</v>
      </c>
      <c r="DW112" s="1017"/>
      <c r="DX112" s="1017"/>
      <c r="DY112" s="1017"/>
      <c r="DZ112" s="1018"/>
    </row>
    <row r="113" spans="1:130" s="248" customFormat="1" ht="26.25" customHeight="1" x14ac:dyDescent="0.15">
      <c r="A113" s="1050"/>
      <c r="B113" s="1051"/>
      <c r="C113" s="1046" t="s">
        <v>443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1467462</v>
      </c>
      <c r="AB113" s="1030"/>
      <c r="AC113" s="1030"/>
      <c r="AD113" s="1030"/>
      <c r="AE113" s="1031"/>
      <c r="AF113" s="1032">
        <v>1342847</v>
      </c>
      <c r="AG113" s="1030"/>
      <c r="AH113" s="1030"/>
      <c r="AI113" s="1030"/>
      <c r="AJ113" s="1031"/>
      <c r="AK113" s="1032">
        <v>1355198</v>
      </c>
      <c r="AL113" s="1030"/>
      <c r="AM113" s="1030"/>
      <c r="AN113" s="1030"/>
      <c r="AO113" s="1031"/>
      <c r="AP113" s="1033">
        <v>5.5</v>
      </c>
      <c r="AQ113" s="1034"/>
      <c r="AR113" s="1034"/>
      <c r="AS113" s="1034"/>
      <c r="AT113" s="1035"/>
      <c r="AU113" s="996"/>
      <c r="AV113" s="997"/>
      <c r="AW113" s="997"/>
      <c r="AX113" s="997"/>
      <c r="AY113" s="997"/>
      <c r="AZ113" s="1045" t="s">
        <v>444</v>
      </c>
      <c r="BA113" s="1046"/>
      <c r="BB113" s="1046"/>
      <c r="BC113" s="1046"/>
      <c r="BD113" s="1046"/>
      <c r="BE113" s="1046"/>
      <c r="BF113" s="1046"/>
      <c r="BG113" s="1046"/>
      <c r="BH113" s="1046"/>
      <c r="BI113" s="1046"/>
      <c r="BJ113" s="1046"/>
      <c r="BK113" s="1046"/>
      <c r="BL113" s="1046"/>
      <c r="BM113" s="1046"/>
      <c r="BN113" s="1046"/>
      <c r="BO113" s="1046"/>
      <c r="BP113" s="1047"/>
      <c r="BQ113" s="1015">
        <v>1022276</v>
      </c>
      <c r="BR113" s="1016"/>
      <c r="BS113" s="1016"/>
      <c r="BT113" s="1016"/>
      <c r="BU113" s="1016"/>
      <c r="BV113" s="1016">
        <v>1347049</v>
      </c>
      <c r="BW113" s="1016"/>
      <c r="BX113" s="1016"/>
      <c r="BY113" s="1016"/>
      <c r="BZ113" s="1016"/>
      <c r="CA113" s="1016">
        <v>3550348</v>
      </c>
      <c r="CB113" s="1016"/>
      <c r="CC113" s="1016"/>
      <c r="CD113" s="1016"/>
      <c r="CE113" s="1016"/>
      <c r="CF113" s="1010">
        <v>14.5</v>
      </c>
      <c r="CG113" s="1011"/>
      <c r="CH113" s="1011"/>
      <c r="CI113" s="1011"/>
      <c r="CJ113" s="1011"/>
      <c r="CK113" s="1041"/>
      <c r="CL113" s="1042"/>
      <c r="CM113" s="1012" t="s">
        <v>445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126</v>
      </c>
      <c r="DH113" s="1055"/>
      <c r="DI113" s="1055"/>
      <c r="DJ113" s="1055"/>
      <c r="DK113" s="1056"/>
      <c r="DL113" s="1057" t="s">
        <v>126</v>
      </c>
      <c r="DM113" s="1055"/>
      <c r="DN113" s="1055"/>
      <c r="DO113" s="1055"/>
      <c r="DP113" s="1056"/>
      <c r="DQ113" s="1057" t="s">
        <v>126</v>
      </c>
      <c r="DR113" s="1055"/>
      <c r="DS113" s="1055"/>
      <c r="DT113" s="1055"/>
      <c r="DU113" s="1056"/>
      <c r="DV113" s="1058" t="s">
        <v>126</v>
      </c>
      <c r="DW113" s="1059"/>
      <c r="DX113" s="1059"/>
      <c r="DY113" s="1059"/>
      <c r="DZ113" s="1060"/>
    </row>
    <row r="114" spans="1:130" s="248" customFormat="1" ht="26.25" customHeight="1" x14ac:dyDescent="0.15">
      <c r="A114" s="1050"/>
      <c r="B114" s="1051"/>
      <c r="C114" s="1046" t="s">
        <v>446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101391</v>
      </c>
      <c r="AB114" s="1055"/>
      <c r="AC114" s="1055"/>
      <c r="AD114" s="1055"/>
      <c r="AE114" s="1056"/>
      <c r="AF114" s="1057">
        <v>103991</v>
      </c>
      <c r="AG114" s="1055"/>
      <c r="AH114" s="1055"/>
      <c r="AI114" s="1055"/>
      <c r="AJ114" s="1056"/>
      <c r="AK114" s="1057">
        <v>104003</v>
      </c>
      <c r="AL114" s="1055"/>
      <c r="AM114" s="1055"/>
      <c r="AN114" s="1055"/>
      <c r="AO114" s="1056"/>
      <c r="AP114" s="1058">
        <v>0.4</v>
      </c>
      <c r="AQ114" s="1059"/>
      <c r="AR114" s="1059"/>
      <c r="AS114" s="1059"/>
      <c r="AT114" s="1060"/>
      <c r="AU114" s="996"/>
      <c r="AV114" s="997"/>
      <c r="AW114" s="997"/>
      <c r="AX114" s="997"/>
      <c r="AY114" s="997"/>
      <c r="AZ114" s="1045" t="s">
        <v>447</v>
      </c>
      <c r="BA114" s="1046"/>
      <c r="BB114" s="1046"/>
      <c r="BC114" s="1046"/>
      <c r="BD114" s="1046"/>
      <c r="BE114" s="1046"/>
      <c r="BF114" s="1046"/>
      <c r="BG114" s="1046"/>
      <c r="BH114" s="1046"/>
      <c r="BI114" s="1046"/>
      <c r="BJ114" s="1046"/>
      <c r="BK114" s="1046"/>
      <c r="BL114" s="1046"/>
      <c r="BM114" s="1046"/>
      <c r="BN114" s="1046"/>
      <c r="BO114" s="1046"/>
      <c r="BP114" s="1047"/>
      <c r="BQ114" s="1015">
        <v>6508726</v>
      </c>
      <c r="BR114" s="1016"/>
      <c r="BS114" s="1016"/>
      <c r="BT114" s="1016"/>
      <c r="BU114" s="1016"/>
      <c r="BV114" s="1016">
        <v>6631234</v>
      </c>
      <c r="BW114" s="1016"/>
      <c r="BX114" s="1016"/>
      <c r="BY114" s="1016"/>
      <c r="BZ114" s="1016"/>
      <c r="CA114" s="1016">
        <v>6516303</v>
      </c>
      <c r="CB114" s="1016"/>
      <c r="CC114" s="1016"/>
      <c r="CD114" s="1016"/>
      <c r="CE114" s="1016"/>
      <c r="CF114" s="1010">
        <v>26.6</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126</v>
      </c>
      <c r="DH114" s="1055"/>
      <c r="DI114" s="1055"/>
      <c r="DJ114" s="1055"/>
      <c r="DK114" s="1056"/>
      <c r="DL114" s="1057" t="s">
        <v>126</v>
      </c>
      <c r="DM114" s="1055"/>
      <c r="DN114" s="1055"/>
      <c r="DO114" s="1055"/>
      <c r="DP114" s="1056"/>
      <c r="DQ114" s="1057" t="s">
        <v>126</v>
      </c>
      <c r="DR114" s="1055"/>
      <c r="DS114" s="1055"/>
      <c r="DT114" s="1055"/>
      <c r="DU114" s="1056"/>
      <c r="DV114" s="1058" t="s">
        <v>126</v>
      </c>
      <c r="DW114" s="1059"/>
      <c r="DX114" s="1059"/>
      <c r="DY114" s="1059"/>
      <c r="DZ114" s="1060"/>
    </row>
    <row r="115" spans="1:130" s="248" customFormat="1" ht="26.25" customHeight="1" x14ac:dyDescent="0.15">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3178</v>
      </c>
      <c r="AB115" s="1030"/>
      <c r="AC115" s="1030"/>
      <c r="AD115" s="1030"/>
      <c r="AE115" s="1031"/>
      <c r="AF115" s="1032">
        <v>3135</v>
      </c>
      <c r="AG115" s="1030"/>
      <c r="AH115" s="1030"/>
      <c r="AI115" s="1030"/>
      <c r="AJ115" s="1031"/>
      <c r="AK115" s="1032">
        <v>3093</v>
      </c>
      <c r="AL115" s="1030"/>
      <c r="AM115" s="1030"/>
      <c r="AN115" s="1030"/>
      <c r="AO115" s="1031"/>
      <c r="AP115" s="1033">
        <v>0</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v>86032</v>
      </c>
      <c r="BR115" s="1016"/>
      <c r="BS115" s="1016"/>
      <c r="BT115" s="1016"/>
      <c r="BU115" s="1016"/>
      <c r="BV115" s="1016">
        <v>38032</v>
      </c>
      <c r="BW115" s="1016"/>
      <c r="BX115" s="1016"/>
      <c r="BY115" s="1016"/>
      <c r="BZ115" s="1016"/>
      <c r="CA115" s="1016" t="s">
        <v>126</v>
      </c>
      <c r="CB115" s="1016"/>
      <c r="CC115" s="1016"/>
      <c r="CD115" s="1016"/>
      <c r="CE115" s="1016"/>
      <c r="CF115" s="1010" t="s">
        <v>126</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126</v>
      </c>
      <c r="DH115" s="1055"/>
      <c r="DI115" s="1055"/>
      <c r="DJ115" s="1055"/>
      <c r="DK115" s="1056"/>
      <c r="DL115" s="1057" t="s">
        <v>126</v>
      </c>
      <c r="DM115" s="1055"/>
      <c r="DN115" s="1055"/>
      <c r="DO115" s="1055"/>
      <c r="DP115" s="1056"/>
      <c r="DQ115" s="1057" t="s">
        <v>126</v>
      </c>
      <c r="DR115" s="1055"/>
      <c r="DS115" s="1055"/>
      <c r="DT115" s="1055"/>
      <c r="DU115" s="1056"/>
      <c r="DV115" s="1058" t="s">
        <v>126</v>
      </c>
      <c r="DW115" s="1059"/>
      <c r="DX115" s="1059"/>
      <c r="DY115" s="1059"/>
      <c r="DZ115" s="1060"/>
    </row>
    <row r="116" spans="1:130" s="248" customFormat="1" ht="26.25" customHeight="1" x14ac:dyDescent="0.15">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126</v>
      </c>
      <c r="AB116" s="1055"/>
      <c r="AC116" s="1055"/>
      <c r="AD116" s="1055"/>
      <c r="AE116" s="1056"/>
      <c r="AF116" s="1057" t="s">
        <v>126</v>
      </c>
      <c r="AG116" s="1055"/>
      <c r="AH116" s="1055"/>
      <c r="AI116" s="1055"/>
      <c r="AJ116" s="1056"/>
      <c r="AK116" s="1057" t="s">
        <v>126</v>
      </c>
      <c r="AL116" s="1055"/>
      <c r="AM116" s="1055"/>
      <c r="AN116" s="1055"/>
      <c r="AO116" s="1056"/>
      <c r="AP116" s="1058" t="s">
        <v>126</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126</v>
      </c>
      <c r="BR116" s="1016"/>
      <c r="BS116" s="1016"/>
      <c r="BT116" s="1016"/>
      <c r="BU116" s="1016"/>
      <c r="BV116" s="1016" t="s">
        <v>126</v>
      </c>
      <c r="BW116" s="1016"/>
      <c r="BX116" s="1016"/>
      <c r="BY116" s="1016"/>
      <c r="BZ116" s="1016"/>
      <c r="CA116" s="1016" t="s">
        <v>126</v>
      </c>
      <c r="CB116" s="1016"/>
      <c r="CC116" s="1016"/>
      <c r="CD116" s="1016"/>
      <c r="CE116" s="1016"/>
      <c r="CF116" s="1010" t="s">
        <v>126</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15125</v>
      </c>
      <c r="DH116" s="1055"/>
      <c r="DI116" s="1055"/>
      <c r="DJ116" s="1055"/>
      <c r="DK116" s="1056"/>
      <c r="DL116" s="1057">
        <v>11990</v>
      </c>
      <c r="DM116" s="1055"/>
      <c r="DN116" s="1055"/>
      <c r="DO116" s="1055"/>
      <c r="DP116" s="1056"/>
      <c r="DQ116" s="1057">
        <v>8898</v>
      </c>
      <c r="DR116" s="1055"/>
      <c r="DS116" s="1055"/>
      <c r="DT116" s="1055"/>
      <c r="DU116" s="1056"/>
      <c r="DV116" s="1058">
        <v>0</v>
      </c>
      <c r="DW116" s="1059"/>
      <c r="DX116" s="1059"/>
      <c r="DY116" s="1059"/>
      <c r="DZ116" s="1060"/>
    </row>
    <row r="117" spans="1:130" s="248" customFormat="1" ht="26.25" customHeight="1" x14ac:dyDescent="0.15">
      <c r="A117" s="1000" t="s">
        <v>181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5879501</v>
      </c>
      <c r="AB117" s="1073"/>
      <c r="AC117" s="1073"/>
      <c r="AD117" s="1073"/>
      <c r="AE117" s="1074"/>
      <c r="AF117" s="1075">
        <v>5761715</v>
      </c>
      <c r="AG117" s="1073"/>
      <c r="AH117" s="1073"/>
      <c r="AI117" s="1073"/>
      <c r="AJ117" s="1074"/>
      <c r="AK117" s="1075">
        <v>5755248</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126</v>
      </c>
      <c r="BR117" s="1016"/>
      <c r="BS117" s="1016"/>
      <c r="BT117" s="1016"/>
      <c r="BU117" s="1016"/>
      <c r="BV117" s="1016" t="s">
        <v>126</v>
      </c>
      <c r="BW117" s="1016"/>
      <c r="BX117" s="1016"/>
      <c r="BY117" s="1016"/>
      <c r="BZ117" s="1016"/>
      <c r="CA117" s="1016" t="s">
        <v>126</v>
      </c>
      <c r="CB117" s="1016"/>
      <c r="CC117" s="1016"/>
      <c r="CD117" s="1016"/>
      <c r="CE117" s="1016"/>
      <c r="CF117" s="1010" t="s">
        <v>126</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126</v>
      </c>
      <c r="DH117" s="1055"/>
      <c r="DI117" s="1055"/>
      <c r="DJ117" s="1055"/>
      <c r="DK117" s="1056"/>
      <c r="DL117" s="1057" t="s">
        <v>126</v>
      </c>
      <c r="DM117" s="1055"/>
      <c r="DN117" s="1055"/>
      <c r="DO117" s="1055"/>
      <c r="DP117" s="1056"/>
      <c r="DQ117" s="1057" t="s">
        <v>126</v>
      </c>
      <c r="DR117" s="1055"/>
      <c r="DS117" s="1055"/>
      <c r="DT117" s="1055"/>
      <c r="DU117" s="1056"/>
      <c r="DV117" s="1058" t="s">
        <v>126</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301</v>
      </c>
      <c r="AL118" s="981"/>
      <c r="AM118" s="981"/>
      <c r="AN118" s="981"/>
      <c r="AO118" s="982"/>
      <c r="AP118" s="1067" t="s">
        <v>429</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126</v>
      </c>
      <c r="BR118" s="1094"/>
      <c r="BS118" s="1094"/>
      <c r="BT118" s="1094"/>
      <c r="BU118" s="1094"/>
      <c r="BV118" s="1094" t="s">
        <v>126</v>
      </c>
      <c r="BW118" s="1094"/>
      <c r="BX118" s="1094"/>
      <c r="BY118" s="1094"/>
      <c r="BZ118" s="1094"/>
      <c r="CA118" s="1094" t="s">
        <v>126</v>
      </c>
      <c r="CB118" s="1094"/>
      <c r="CC118" s="1094"/>
      <c r="CD118" s="1094"/>
      <c r="CE118" s="1094"/>
      <c r="CF118" s="1010" t="s">
        <v>126</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126</v>
      </c>
      <c r="DH118" s="1055"/>
      <c r="DI118" s="1055"/>
      <c r="DJ118" s="1055"/>
      <c r="DK118" s="1056"/>
      <c r="DL118" s="1057" t="s">
        <v>126</v>
      </c>
      <c r="DM118" s="1055"/>
      <c r="DN118" s="1055"/>
      <c r="DO118" s="1055"/>
      <c r="DP118" s="1056"/>
      <c r="DQ118" s="1057" t="s">
        <v>126</v>
      </c>
      <c r="DR118" s="1055"/>
      <c r="DS118" s="1055"/>
      <c r="DT118" s="1055"/>
      <c r="DU118" s="1056"/>
      <c r="DV118" s="1058" t="s">
        <v>126</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126</v>
      </c>
      <c r="AB119" s="988"/>
      <c r="AC119" s="988"/>
      <c r="AD119" s="988"/>
      <c r="AE119" s="989"/>
      <c r="AF119" s="990" t="s">
        <v>126</v>
      </c>
      <c r="AG119" s="988"/>
      <c r="AH119" s="988"/>
      <c r="AI119" s="988"/>
      <c r="AJ119" s="989"/>
      <c r="AK119" s="990" t="s">
        <v>126</v>
      </c>
      <c r="AL119" s="988"/>
      <c r="AM119" s="988"/>
      <c r="AN119" s="988"/>
      <c r="AO119" s="989"/>
      <c r="AP119" s="991" t="s">
        <v>126</v>
      </c>
      <c r="AQ119" s="992"/>
      <c r="AR119" s="992"/>
      <c r="AS119" s="992"/>
      <c r="AT119" s="993"/>
      <c r="AU119" s="998"/>
      <c r="AV119" s="999"/>
      <c r="AW119" s="999"/>
      <c r="AX119" s="999"/>
      <c r="AY119" s="999"/>
      <c r="AZ119" s="279" t="s">
        <v>181</v>
      </c>
      <c r="BA119" s="279"/>
      <c r="BB119" s="279"/>
      <c r="BC119" s="279"/>
      <c r="BD119" s="279"/>
      <c r="BE119" s="279"/>
      <c r="BF119" s="279"/>
      <c r="BG119" s="279"/>
      <c r="BH119" s="279"/>
      <c r="BI119" s="279"/>
      <c r="BJ119" s="279"/>
      <c r="BK119" s="279"/>
      <c r="BL119" s="279"/>
      <c r="BM119" s="279"/>
      <c r="BN119" s="279"/>
      <c r="BO119" s="1071" t="s">
        <v>460</v>
      </c>
      <c r="BP119" s="1102"/>
      <c r="BQ119" s="1093">
        <v>67733978</v>
      </c>
      <c r="BR119" s="1094"/>
      <c r="BS119" s="1094"/>
      <c r="BT119" s="1094"/>
      <c r="BU119" s="1094"/>
      <c r="BV119" s="1094">
        <v>69126981</v>
      </c>
      <c r="BW119" s="1094"/>
      <c r="BX119" s="1094"/>
      <c r="BY119" s="1094"/>
      <c r="BZ119" s="1094"/>
      <c r="CA119" s="1094">
        <v>73512507</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126</v>
      </c>
      <c r="DH119" s="1080"/>
      <c r="DI119" s="1080"/>
      <c r="DJ119" s="1080"/>
      <c r="DK119" s="1081"/>
      <c r="DL119" s="1079" t="s">
        <v>126</v>
      </c>
      <c r="DM119" s="1080"/>
      <c r="DN119" s="1080"/>
      <c r="DO119" s="1080"/>
      <c r="DP119" s="1081"/>
      <c r="DQ119" s="1079" t="s">
        <v>126</v>
      </c>
      <c r="DR119" s="1080"/>
      <c r="DS119" s="1080"/>
      <c r="DT119" s="1080"/>
      <c r="DU119" s="1081"/>
      <c r="DV119" s="1082" t="s">
        <v>126</v>
      </c>
      <c r="DW119" s="1083"/>
      <c r="DX119" s="1083"/>
      <c r="DY119" s="1083"/>
      <c r="DZ119" s="1084"/>
    </row>
    <row r="120" spans="1:130" s="248" customFormat="1" ht="26.25" customHeight="1" x14ac:dyDescent="0.15">
      <c r="A120" s="1155"/>
      <c r="B120" s="1042"/>
      <c r="C120" s="1012" t="s">
        <v>438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126</v>
      </c>
      <c r="AB120" s="1055"/>
      <c r="AC120" s="1055"/>
      <c r="AD120" s="1055"/>
      <c r="AE120" s="1056"/>
      <c r="AF120" s="1057" t="s">
        <v>126</v>
      </c>
      <c r="AG120" s="1055"/>
      <c r="AH120" s="1055"/>
      <c r="AI120" s="1055"/>
      <c r="AJ120" s="1056"/>
      <c r="AK120" s="1057" t="s">
        <v>126</v>
      </c>
      <c r="AL120" s="1055"/>
      <c r="AM120" s="1055"/>
      <c r="AN120" s="1055"/>
      <c r="AO120" s="1056"/>
      <c r="AP120" s="1058" t="s">
        <v>126</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18798977</v>
      </c>
      <c r="BR120" s="1023"/>
      <c r="BS120" s="1023"/>
      <c r="BT120" s="1023"/>
      <c r="BU120" s="1023"/>
      <c r="BV120" s="1023">
        <v>18974398</v>
      </c>
      <c r="BW120" s="1023"/>
      <c r="BX120" s="1023"/>
      <c r="BY120" s="1023"/>
      <c r="BZ120" s="1023"/>
      <c r="CA120" s="1023">
        <v>18000724</v>
      </c>
      <c r="CB120" s="1023"/>
      <c r="CC120" s="1023"/>
      <c r="CD120" s="1023"/>
      <c r="CE120" s="1023"/>
      <c r="CF120" s="1037">
        <v>73.5</v>
      </c>
      <c r="CG120" s="1038"/>
      <c r="CH120" s="1038"/>
      <c r="CI120" s="1038"/>
      <c r="CJ120" s="1038"/>
      <c r="CK120" s="1103" t="s">
        <v>464</v>
      </c>
      <c r="CL120" s="1104"/>
      <c r="CM120" s="1104"/>
      <c r="CN120" s="1104"/>
      <c r="CO120" s="1105"/>
      <c r="CP120" s="1111" t="s">
        <v>407</v>
      </c>
      <c r="CQ120" s="1112"/>
      <c r="CR120" s="1112"/>
      <c r="CS120" s="1112"/>
      <c r="CT120" s="1112"/>
      <c r="CU120" s="1112"/>
      <c r="CV120" s="1112"/>
      <c r="CW120" s="1112"/>
      <c r="CX120" s="1112"/>
      <c r="CY120" s="1112"/>
      <c r="CZ120" s="1112"/>
      <c r="DA120" s="1112"/>
      <c r="DB120" s="1112"/>
      <c r="DC120" s="1112"/>
      <c r="DD120" s="1112"/>
      <c r="DE120" s="1112"/>
      <c r="DF120" s="1113"/>
      <c r="DG120" s="1022" t="s">
        <v>126</v>
      </c>
      <c r="DH120" s="1023"/>
      <c r="DI120" s="1023"/>
      <c r="DJ120" s="1023"/>
      <c r="DK120" s="1023"/>
      <c r="DL120" s="1023">
        <v>10069836</v>
      </c>
      <c r="DM120" s="1023"/>
      <c r="DN120" s="1023"/>
      <c r="DO120" s="1023"/>
      <c r="DP120" s="1023"/>
      <c r="DQ120" s="1023">
        <v>10333172</v>
      </c>
      <c r="DR120" s="1023"/>
      <c r="DS120" s="1023"/>
      <c r="DT120" s="1023"/>
      <c r="DU120" s="1023"/>
      <c r="DV120" s="1024">
        <v>42.2</v>
      </c>
      <c r="DW120" s="1024"/>
      <c r="DX120" s="1024"/>
      <c r="DY120" s="1024"/>
      <c r="DZ120" s="1025"/>
    </row>
    <row r="121" spans="1:130" s="248" customFormat="1" ht="26.25" customHeight="1" x14ac:dyDescent="0.15">
      <c r="A121" s="1155"/>
      <c r="B121" s="1042"/>
      <c r="C121" s="1063" t="s">
        <v>465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126</v>
      </c>
      <c r="AB121" s="1055"/>
      <c r="AC121" s="1055"/>
      <c r="AD121" s="1055"/>
      <c r="AE121" s="1056"/>
      <c r="AF121" s="1057" t="s">
        <v>126</v>
      </c>
      <c r="AG121" s="1055"/>
      <c r="AH121" s="1055"/>
      <c r="AI121" s="1055"/>
      <c r="AJ121" s="1056"/>
      <c r="AK121" s="1057" t="s">
        <v>126</v>
      </c>
      <c r="AL121" s="1055"/>
      <c r="AM121" s="1055"/>
      <c r="AN121" s="1055"/>
      <c r="AO121" s="1056"/>
      <c r="AP121" s="1058" t="s">
        <v>126</v>
      </c>
      <c r="AQ121" s="1059"/>
      <c r="AR121" s="1059"/>
      <c r="AS121" s="1059"/>
      <c r="AT121" s="1060"/>
      <c r="AU121" s="1088"/>
      <c r="AV121" s="1089"/>
      <c r="AW121" s="1089"/>
      <c r="AX121" s="1089"/>
      <c r="AY121" s="1090"/>
      <c r="AZ121" s="1045" t="s">
        <v>466</v>
      </c>
      <c r="BA121" s="1046"/>
      <c r="BB121" s="1046"/>
      <c r="BC121" s="1046"/>
      <c r="BD121" s="1046"/>
      <c r="BE121" s="1046"/>
      <c r="BF121" s="1046"/>
      <c r="BG121" s="1046"/>
      <c r="BH121" s="1046"/>
      <c r="BI121" s="1046"/>
      <c r="BJ121" s="1046"/>
      <c r="BK121" s="1046"/>
      <c r="BL121" s="1046"/>
      <c r="BM121" s="1046"/>
      <c r="BN121" s="1046"/>
      <c r="BO121" s="1046"/>
      <c r="BP121" s="1047"/>
      <c r="BQ121" s="1015">
        <v>7832732</v>
      </c>
      <c r="BR121" s="1016"/>
      <c r="BS121" s="1016"/>
      <c r="BT121" s="1016"/>
      <c r="BU121" s="1016"/>
      <c r="BV121" s="1016">
        <v>7645424</v>
      </c>
      <c r="BW121" s="1016"/>
      <c r="BX121" s="1016"/>
      <c r="BY121" s="1016"/>
      <c r="BZ121" s="1016"/>
      <c r="CA121" s="1016">
        <v>8160145</v>
      </c>
      <c r="CB121" s="1016"/>
      <c r="CC121" s="1016"/>
      <c r="CD121" s="1016"/>
      <c r="CE121" s="1016"/>
      <c r="CF121" s="1010">
        <v>33.299999999999997</v>
      </c>
      <c r="CG121" s="1011"/>
      <c r="CH121" s="1011"/>
      <c r="CI121" s="1011"/>
      <c r="CJ121" s="1011"/>
      <c r="CK121" s="1106"/>
      <c r="CL121" s="1107"/>
      <c r="CM121" s="1107"/>
      <c r="CN121" s="1107"/>
      <c r="CO121" s="1108"/>
      <c r="CP121" s="1116" t="s">
        <v>406</v>
      </c>
      <c r="CQ121" s="1117"/>
      <c r="CR121" s="1117"/>
      <c r="CS121" s="1117"/>
      <c r="CT121" s="1117"/>
      <c r="CU121" s="1117"/>
      <c r="CV121" s="1117"/>
      <c r="CW121" s="1117"/>
      <c r="CX121" s="1117"/>
      <c r="CY121" s="1117"/>
      <c r="CZ121" s="1117"/>
      <c r="DA121" s="1117"/>
      <c r="DB121" s="1117"/>
      <c r="DC121" s="1117"/>
      <c r="DD121" s="1117"/>
      <c r="DE121" s="1117"/>
      <c r="DF121" s="1118"/>
      <c r="DG121" s="1015">
        <v>1578363</v>
      </c>
      <c r="DH121" s="1016"/>
      <c r="DI121" s="1016"/>
      <c r="DJ121" s="1016"/>
      <c r="DK121" s="1016"/>
      <c r="DL121" s="1016">
        <v>1579432</v>
      </c>
      <c r="DM121" s="1016"/>
      <c r="DN121" s="1016"/>
      <c r="DO121" s="1016"/>
      <c r="DP121" s="1016"/>
      <c r="DQ121" s="1016">
        <v>1263528</v>
      </c>
      <c r="DR121" s="1016"/>
      <c r="DS121" s="1016"/>
      <c r="DT121" s="1016"/>
      <c r="DU121" s="1016"/>
      <c r="DV121" s="1017">
        <v>5.2</v>
      </c>
      <c r="DW121" s="1017"/>
      <c r="DX121" s="1017"/>
      <c r="DY121" s="1017"/>
      <c r="DZ121" s="1018"/>
    </row>
    <row r="122" spans="1:130" s="248" customFormat="1" ht="26.25" customHeight="1" x14ac:dyDescent="0.15">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126</v>
      </c>
      <c r="AB122" s="1055"/>
      <c r="AC122" s="1055"/>
      <c r="AD122" s="1055"/>
      <c r="AE122" s="1056"/>
      <c r="AF122" s="1057" t="s">
        <v>126</v>
      </c>
      <c r="AG122" s="1055"/>
      <c r="AH122" s="1055"/>
      <c r="AI122" s="1055"/>
      <c r="AJ122" s="1056"/>
      <c r="AK122" s="1057" t="s">
        <v>126</v>
      </c>
      <c r="AL122" s="1055"/>
      <c r="AM122" s="1055"/>
      <c r="AN122" s="1055"/>
      <c r="AO122" s="1056"/>
      <c r="AP122" s="1058" t="s">
        <v>126</v>
      </c>
      <c r="AQ122" s="1059"/>
      <c r="AR122" s="1059"/>
      <c r="AS122" s="1059"/>
      <c r="AT122" s="1060"/>
      <c r="AU122" s="1088"/>
      <c r="AV122" s="1089"/>
      <c r="AW122" s="1089"/>
      <c r="AX122" s="1089"/>
      <c r="AY122" s="1090"/>
      <c r="AZ122" s="1070" t="s">
        <v>467</v>
      </c>
      <c r="BA122" s="1061"/>
      <c r="BB122" s="1061"/>
      <c r="BC122" s="1061"/>
      <c r="BD122" s="1061"/>
      <c r="BE122" s="1061"/>
      <c r="BF122" s="1061"/>
      <c r="BG122" s="1061"/>
      <c r="BH122" s="1061"/>
      <c r="BI122" s="1061"/>
      <c r="BJ122" s="1061"/>
      <c r="BK122" s="1061"/>
      <c r="BL122" s="1061"/>
      <c r="BM122" s="1061"/>
      <c r="BN122" s="1061"/>
      <c r="BO122" s="1061"/>
      <c r="BP122" s="1062"/>
      <c r="BQ122" s="1093">
        <v>40622149</v>
      </c>
      <c r="BR122" s="1094"/>
      <c r="BS122" s="1094"/>
      <c r="BT122" s="1094"/>
      <c r="BU122" s="1094"/>
      <c r="BV122" s="1094">
        <v>40826698</v>
      </c>
      <c r="BW122" s="1094"/>
      <c r="BX122" s="1094"/>
      <c r="BY122" s="1094"/>
      <c r="BZ122" s="1094"/>
      <c r="CA122" s="1094">
        <v>44101922</v>
      </c>
      <c r="CB122" s="1094"/>
      <c r="CC122" s="1094"/>
      <c r="CD122" s="1094"/>
      <c r="CE122" s="1094"/>
      <c r="CF122" s="1114">
        <v>180.1</v>
      </c>
      <c r="CG122" s="1115"/>
      <c r="CH122" s="1115"/>
      <c r="CI122" s="1115"/>
      <c r="CJ122" s="1115"/>
      <c r="CK122" s="1106"/>
      <c r="CL122" s="1107"/>
      <c r="CM122" s="1107"/>
      <c r="CN122" s="1107"/>
      <c r="CO122" s="1108"/>
      <c r="CP122" s="1116" t="s">
        <v>408</v>
      </c>
      <c r="CQ122" s="1117"/>
      <c r="CR122" s="1117"/>
      <c r="CS122" s="1117"/>
      <c r="CT122" s="1117"/>
      <c r="CU122" s="1117"/>
      <c r="CV122" s="1117"/>
      <c r="CW122" s="1117"/>
      <c r="CX122" s="1117"/>
      <c r="CY122" s="1117"/>
      <c r="CZ122" s="1117"/>
      <c r="DA122" s="1117"/>
      <c r="DB122" s="1117"/>
      <c r="DC122" s="1117"/>
      <c r="DD122" s="1117"/>
      <c r="DE122" s="1117"/>
      <c r="DF122" s="1118"/>
      <c r="DG122" s="1015" t="s">
        <v>126</v>
      </c>
      <c r="DH122" s="1016"/>
      <c r="DI122" s="1016"/>
      <c r="DJ122" s="1016"/>
      <c r="DK122" s="1016"/>
      <c r="DL122" s="1016" t="s">
        <v>126</v>
      </c>
      <c r="DM122" s="1016"/>
      <c r="DN122" s="1016"/>
      <c r="DO122" s="1016"/>
      <c r="DP122" s="1016"/>
      <c r="DQ122" s="1016" t="s">
        <v>126</v>
      </c>
      <c r="DR122" s="1016"/>
      <c r="DS122" s="1016"/>
      <c r="DT122" s="1016"/>
      <c r="DU122" s="1016"/>
      <c r="DV122" s="1017" t="s">
        <v>126</v>
      </c>
      <c r="DW122" s="1017"/>
      <c r="DX122" s="1017"/>
      <c r="DY122" s="1017"/>
      <c r="DZ122" s="1018"/>
    </row>
    <row r="123" spans="1:130" s="248" customFormat="1" ht="26.25" customHeight="1" x14ac:dyDescent="0.15">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3178</v>
      </c>
      <c r="AB123" s="1055"/>
      <c r="AC123" s="1055"/>
      <c r="AD123" s="1055"/>
      <c r="AE123" s="1056"/>
      <c r="AF123" s="1057">
        <v>3135</v>
      </c>
      <c r="AG123" s="1055"/>
      <c r="AH123" s="1055"/>
      <c r="AI123" s="1055"/>
      <c r="AJ123" s="1056"/>
      <c r="AK123" s="1057">
        <v>3093</v>
      </c>
      <c r="AL123" s="1055"/>
      <c r="AM123" s="1055"/>
      <c r="AN123" s="1055"/>
      <c r="AO123" s="1056"/>
      <c r="AP123" s="1058">
        <v>0</v>
      </c>
      <c r="AQ123" s="1059"/>
      <c r="AR123" s="1059"/>
      <c r="AS123" s="1059"/>
      <c r="AT123" s="1060"/>
      <c r="AU123" s="1091"/>
      <c r="AV123" s="1092"/>
      <c r="AW123" s="1092"/>
      <c r="AX123" s="1092"/>
      <c r="AY123" s="1092"/>
      <c r="AZ123" s="279" t="s">
        <v>181</v>
      </c>
      <c r="BA123" s="279"/>
      <c r="BB123" s="279"/>
      <c r="BC123" s="279"/>
      <c r="BD123" s="279"/>
      <c r="BE123" s="279"/>
      <c r="BF123" s="279"/>
      <c r="BG123" s="279"/>
      <c r="BH123" s="279"/>
      <c r="BI123" s="279"/>
      <c r="BJ123" s="279"/>
      <c r="BK123" s="279"/>
      <c r="BL123" s="279"/>
      <c r="BM123" s="279"/>
      <c r="BN123" s="279"/>
      <c r="BO123" s="1071" t="s">
        <v>468</v>
      </c>
      <c r="BP123" s="1102"/>
      <c r="BQ123" s="1161">
        <v>67253858</v>
      </c>
      <c r="BR123" s="1162"/>
      <c r="BS123" s="1162"/>
      <c r="BT123" s="1162"/>
      <c r="BU123" s="1162"/>
      <c r="BV123" s="1162">
        <v>67446520</v>
      </c>
      <c r="BW123" s="1162"/>
      <c r="BX123" s="1162"/>
      <c r="BY123" s="1162"/>
      <c r="BZ123" s="1162"/>
      <c r="CA123" s="1162">
        <v>70262791</v>
      </c>
      <c r="CB123" s="1162"/>
      <c r="CC123" s="1162"/>
      <c r="CD123" s="1162"/>
      <c r="CE123" s="1162"/>
      <c r="CF123" s="1095"/>
      <c r="CG123" s="1096"/>
      <c r="CH123" s="1096"/>
      <c r="CI123" s="1096"/>
      <c r="CJ123" s="1097"/>
      <c r="CK123" s="1106"/>
      <c r="CL123" s="1107"/>
      <c r="CM123" s="1107"/>
      <c r="CN123" s="1107"/>
      <c r="CO123" s="1108"/>
      <c r="CP123" s="1116" t="s">
        <v>402</v>
      </c>
      <c r="CQ123" s="1117"/>
      <c r="CR123" s="1117"/>
      <c r="CS123" s="1117"/>
      <c r="CT123" s="1117"/>
      <c r="CU123" s="1117"/>
      <c r="CV123" s="1117"/>
      <c r="CW123" s="1117"/>
      <c r="CX123" s="1117"/>
      <c r="CY123" s="1117"/>
      <c r="CZ123" s="1117"/>
      <c r="DA123" s="1117"/>
      <c r="DB123" s="1117"/>
      <c r="DC123" s="1117"/>
      <c r="DD123" s="1117"/>
      <c r="DE123" s="1117"/>
      <c r="DF123" s="1118"/>
      <c r="DG123" s="1054" t="s">
        <v>126</v>
      </c>
      <c r="DH123" s="1055"/>
      <c r="DI123" s="1055"/>
      <c r="DJ123" s="1055"/>
      <c r="DK123" s="1056"/>
      <c r="DL123" s="1057" t="s">
        <v>126</v>
      </c>
      <c r="DM123" s="1055"/>
      <c r="DN123" s="1055"/>
      <c r="DO123" s="1055"/>
      <c r="DP123" s="1056"/>
      <c r="DQ123" s="1057" t="s">
        <v>126</v>
      </c>
      <c r="DR123" s="1055"/>
      <c r="DS123" s="1055"/>
      <c r="DT123" s="1055"/>
      <c r="DU123" s="1056"/>
      <c r="DV123" s="1058" t="s">
        <v>126</v>
      </c>
      <c r="DW123" s="1059"/>
      <c r="DX123" s="1059"/>
      <c r="DY123" s="1059"/>
      <c r="DZ123" s="1060"/>
    </row>
    <row r="124" spans="1:130" s="248" customFormat="1" ht="26.25" customHeight="1" thickBot="1" x14ac:dyDescent="0.2">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126</v>
      </c>
      <c r="AB124" s="1055"/>
      <c r="AC124" s="1055"/>
      <c r="AD124" s="1055"/>
      <c r="AE124" s="1056"/>
      <c r="AF124" s="1057" t="s">
        <v>126</v>
      </c>
      <c r="AG124" s="1055"/>
      <c r="AH124" s="1055"/>
      <c r="AI124" s="1055"/>
      <c r="AJ124" s="1056"/>
      <c r="AK124" s="1057" t="s">
        <v>126</v>
      </c>
      <c r="AL124" s="1055"/>
      <c r="AM124" s="1055"/>
      <c r="AN124" s="1055"/>
      <c r="AO124" s="1056"/>
      <c r="AP124" s="1058" t="s">
        <v>126</v>
      </c>
      <c r="AQ124" s="1059"/>
      <c r="AR124" s="1059"/>
      <c r="AS124" s="1059"/>
      <c r="AT124" s="1060"/>
      <c r="AU124" s="1157" t="s">
        <v>469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v>
      </c>
      <c r="BR124" s="1124"/>
      <c r="BS124" s="1124"/>
      <c r="BT124" s="1124"/>
      <c r="BU124" s="1124"/>
      <c r="BV124" s="1124">
        <v>7</v>
      </c>
      <c r="BW124" s="1124"/>
      <c r="BX124" s="1124"/>
      <c r="BY124" s="1124"/>
      <c r="BZ124" s="1124"/>
      <c r="CA124" s="1124">
        <v>13.2</v>
      </c>
      <c r="CB124" s="1124"/>
      <c r="CC124" s="1124"/>
      <c r="CD124" s="1124"/>
      <c r="CE124" s="1124"/>
      <c r="CF124" s="1125"/>
      <c r="CG124" s="1126"/>
      <c r="CH124" s="1126"/>
      <c r="CI124" s="1126"/>
      <c r="CJ124" s="1127"/>
      <c r="CK124" s="1109"/>
      <c r="CL124" s="1109"/>
      <c r="CM124" s="1109"/>
      <c r="CN124" s="1109"/>
      <c r="CO124" s="1110"/>
      <c r="CP124" s="1116" t="s">
        <v>470</v>
      </c>
      <c r="CQ124" s="1117"/>
      <c r="CR124" s="1117"/>
      <c r="CS124" s="1117"/>
      <c r="CT124" s="1117"/>
      <c r="CU124" s="1117"/>
      <c r="CV124" s="1117"/>
      <c r="CW124" s="1117"/>
      <c r="CX124" s="1117"/>
      <c r="CY124" s="1117"/>
      <c r="CZ124" s="1117"/>
      <c r="DA124" s="1117"/>
      <c r="DB124" s="1117"/>
      <c r="DC124" s="1117"/>
      <c r="DD124" s="1117"/>
      <c r="DE124" s="1117"/>
      <c r="DF124" s="1118"/>
      <c r="DG124" s="1101">
        <v>10367166</v>
      </c>
      <c r="DH124" s="1080"/>
      <c r="DI124" s="1080"/>
      <c r="DJ124" s="1080"/>
      <c r="DK124" s="1081"/>
      <c r="DL124" s="1079" t="s">
        <v>126</v>
      </c>
      <c r="DM124" s="1080"/>
      <c r="DN124" s="1080"/>
      <c r="DO124" s="1080"/>
      <c r="DP124" s="1081"/>
      <c r="DQ124" s="1079" t="s">
        <v>126</v>
      </c>
      <c r="DR124" s="1080"/>
      <c r="DS124" s="1080"/>
      <c r="DT124" s="1080"/>
      <c r="DU124" s="1081"/>
      <c r="DV124" s="1082" t="s">
        <v>126</v>
      </c>
      <c r="DW124" s="1083"/>
      <c r="DX124" s="1083"/>
      <c r="DY124" s="1083"/>
      <c r="DZ124" s="1084"/>
    </row>
    <row r="125" spans="1:130" s="248" customFormat="1" ht="26.25" customHeight="1" x14ac:dyDescent="0.15">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126</v>
      </c>
      <c r="AB125" s="1055"/>
      <c r="AC125" s="1055"/>
      <c r="AD125" s="1055"/>
      <c r="AE125" s="1056"/>
      <c r="AF125" s="1057" t="s">
        <v>126</v>
      </c>
      <c r="AG125" s="1055"/>
      <c r="AH125" s="1055"/>
      <c r="AI125" s="1055"/>
      <c r="AJ125" s="1056"/>
      <c r="AK125" s="1057" t="s">
        <v>126</v>
      </c>
      <c r="AL125" s="1055"/>
      <c r="AM125" s="1055"/>
      <c r="AN125" s="1055"/>
      <c r="AO125" s="1056"/>
      <c r="AP125" s="1058" t="s">
        <v>126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471</v>
      </c>
      <c r="CL125" s="1104"/>
      <c r="CM125" s="1104"/>
      <c r="CN125" s="1104"/>
      <c r="CO125" s="1105"/>
      <c r="CP125" s="1036" t="s">
        <v>472</v>
      </c>
      <c r="CQ125" s="985"/>
      <c r="CR125" s="985"/>
      <c r="CS125" s="985"/>
      <c r="CT125" s="985"/>
      <c r="CU125" s="985"/>
      <c r="CV125" s="985"/>
      <c r="CW125" s="985"/>
      <c r="CX125" s="985"/>
      <c r="CY125" s="985"/>
      <c r="CZ125" s="985"/>
      <c r="DA125" s="985"/>
      <c r="DB125" s="985"/>
      <c r="DC125" s="985"/>
      <c r="DD125" s="985"/>
      <c r="DE125" s="985"/>
      <c r="DF125" s="986"/>
      <c r="DG125" s="1022" t="s">
        <v>126</v>
      </c>
      <c r="DH125" s="1023"/>
      <c r="DI125" s="1023"/>
      <c r="DJ125" s="1023"/>
      <c r="DK125" s="1023"/>
      <c r="DL125" s="1023" t="s">
        <v>126</v>
      </c>
      <c r="DM125" s="1023"/>
      <c r="DN125" s="1023"/>
      <c r="DO125" s="1023"/>
      <c r="DP125" s="1023"/>
      <c r="DQ125" s="1023" t="s">
        <v>126</v>
      </c>
      <c r="DR125" s="1023"/>
      <c r="DS125" s="1023"/>
      <c r="DT125" s="1023"/>
      <c r="DU125" s="1023"/>
      <c r="DV125" s="1024" t="s">
        <v>126</v>
      </c>
      <c r="DW125" s="1024"/>
      <c r="DX125" s="1024"/>
      <c r="DY125" s="1024"/>
      <c r="DZ125" s="1025"/>
    </row>
    <row r="126" spans="1:130" s="248" customFormat="1" ht="26.25" customHeight="1" thickBot="1" x14ac:dyDescent="0.2">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126</v>
      </c>
      <c r="AB126" s="1055"/>
      <c r="AC126" s="1055"/>
      <c r="AD126" s="1055"/>
      <c r="AE126" s="1056"/>
      <c r="AF126" s="1057" t="s">
        <v>126</v>
      </c>
      <c r="AG126" s="1055"/>
      <c r="AH126" s="1055"/>
      <c r="AI126" s="1055"/>
      <c r="AJ126" s="1056"/>
      <c r="AK126" s="1057" t="s">
        <v>126</v>
      </c>
      <c r="AL126" s="1055"/>
      <c r="AM126" s="1055"/>
      <c r="AN126" s="1055"/>
      <c r="AO126" s="1056"/>
      <c r="AP126" s="1058" t="s">
        <v>126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473</v>
      </c>
      <c r="CQ126" s="1046"/>
      <c r="CR126" s="1046"/>
      <c r="CS126" s="1046"/>
      <c r="CT126" s="1046"/>
      <c r="CU126" s="1046"/>
      <c r="CV126" s="1046"/>
      <c r="CW126" s="1046"/>
      <c r="CX126" s="1046"/>
      <c r="CY126" s="1046"/>
      <c r="CZ126" s="1046"/>
      <c r="DA126" s="1046"/>
      <c r="DB126" s="1046"/>
      <c r="DC126" s="1046"/>
      <c r="DD126" s="1046"/>
      <c r="DE126" s="1046"/>
      <c r="DF126" s="1047"/>
      <c r="DG126" s="1015" t="s">
        <v>126</v>
      </c>
      <c r="DH126" s="1016"/>
      <c r="DI126" s="1016"/>
      <c r="DJ126" s="1016"/>
      <c r="DK126" s="1016"/>
      <c r="DL126" s="1016" t="s">
        <v>126</v>
      </c>
      <c r="DM126" s="1016"/>
      <c r="DN126" s="1016"/>
      <c r="DO126" s="1016"/>
      <c r="DP126" s="1016"/>
      <c r="DQ126" s="1016" t="s">
        <v>126</v>
      </c>
      <c r="DR126" s="1016"/>
      <c r="DS126" s="1016"/>
      <c r="DT126" s="1016"/>
      <c r="DU126" s="1016"/>
      <c r="DV126" s="1017" t="s">
        <v>126</v>
      </c>
      <c r="DW126" s="1017"/>
      <c r="DX126" s="1017"/>
      <c r="DY126" s="1017"/>
      <c r="DZ126" s="1018"/>
    </row>
    <row r="127" spans="1:130" s="248" customFormat="1" ht="26.25" customHeight="1" x14ac:dyDescent="0.15">
      <c r="A127" s="1156"/>
      <c r="B127" s="1044"/>
      <c r="C127" s="1098" t="s">
        <v>474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126</v>
      </c>
      <c r="AB127" s="1055"/>
      <c r="AC127" s="1055"/>
      <c r="AD127" s="1055"/>
      <c r="AE127" s="1056"/>
      <c r="AF127" s="1057" t="s">
        <v>126</v>
      </c>
      <c r="AG127" s="1055"/>
      <c r="AH127" s="1055"/>
      <c r="AI127" s="1055"/>
      <c r="AJ127" s="1056"/>
      <c r="AK127" s="1057" t="s">
        <v>126</v>
      </c>
      <c r="AL127" s="1055"/>
      <c r="AM127" s="1055"/>
      <c r="AN127" s="1055"/>
      <c r="AO127" s="1056"/>
      <c r="AP127" s="1058" t="s">
        <v>126</v>
      </c>
      <c r="AQ127" s="1059"/>
      <c r="AR127" s="1059"/>
      <c r="AS127" s="1059"/>
      <c r="AT127" s="1060"/>
      <c r="AU127" s="284"/>
      <c r="AV127" s="284"/>
      <c r="AW127" s="284"/>
      <c r="AX127" s="1128" t="s">
        <v>475</v>
      </c>
      <c r="AY127" s="1129"/>
      <c r="AZ127" s="1129"/>
      <c r="BA127" s="1129"/>
      <c r="BB127" s="1129"/>
      <c r="BC127" s="1129"/>
      <c r="BD127" s="1129"/>
      <c r="BE127" s="1130"/>
      <c r="BF127" s="1131" t="s">
        <v>476</v>
      </c>
      <c r="BG127" s="1129"/>
      <c r="BH127" s="1129"/>
      <c r="BI127" s="1129"/>
      <c r="BJ127" s="1129"/>
      <c r="BK127" s="1129"/>
      <c r="BL127" s="1130"/>
      <c r="BM127" s="1131" t="s">
        <v>477</v>
      </c>
      <c r="BN127" s="1129"/>
      <c r="BO127" s="1129"/>
      <c r="BP127" s="1129"/>
      <c r="BQ127" s="1129"/>
      <c r="BR127" s="1129"/>
      <c r="BS127" s="1130"/>
      <c r="BT127" s="1131" t="s">
        <v>478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479</v>
      </c>
      <c r="CQ127" s="1046"/>
      <c r="CR127" s="1046"/>
      <c r="CS127" s="1046"/>
      <c r="CT127" s="1046"/>
      <c r="CU127" s="1046"/>
      <c r="CV127" s="1046"/>
      <c r="CW127" s="1046"/>
      <c r="CX127" s="1046"/>
      <c r="CY127" s="1046"/>
      <c r="CZ127" s="1046"/>
      <c r="DA127" s="1046"/>
      <c r="DB127" s="1046"/>
      <c r="DC127" s="1046"/>
      <c r="DD127" s="1046"/>
      <c r="DE127" s="1046"/>
      <c r="DF127" s="1047"/>
      <c r="DG127" s="1015" t="s">
        <v>126</v>
      </c>
      <c r="DH127" s="1016"/>
      <c r="DI127" s="1016"/>
      <c r="DJ127" s="1016"/>
      <c r="DK127" s="1016"/>
      <c r="DL127" s="1016" t="s">
        <v>126</v>
      </c>
      <c r="DM127" s="1016"/>
      <c r="DN127" s="1016"/>
      <c r="DO127" s="1016"/>
      <c r="DP127" s="1016"/>
      <c r="DQ127" s="1016" t="s">
        <v>126</v>
      </c>
      <c r="DR127" s="1016"/>
      <c r="DS127" s="1016"/>
      <c r="DT127" s="1016"/>
      <c r="DU127" s="1016"/>
      <c r="DV127" s="1017" t="s">
        <v>126</v>
      </c>
      <c r="DW127" s="1017"/>
      <c r="DX127" s="1017"/>
      <c r="DY127" s="1017"/>
      <c r="DZ127" s="1018"/>
    </row>
    <row r="128" spans="1:130" s="248" customFormat="1" ht="26.25" customHeight="1" thickBot="1" x14ac:dyDescent="0.2">
      <c r="A128" s="1139" t="s">
        <v>480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481</v>
      </c>
      <c r="X128" s="1141"/>
      <c r="Y128" s="1141"/>
      <c r="Z128" s="1142"/>
      <c r="AA128" s="1143">
        <v>802783</v>
      </c>
      <c r="AB128" s="1144"/>
      <c r="AC128" s="1144"/>
      <c r="AD128" s="1144"/>
      <c r="AE128" s="1145"/>
      <c r="AF128" s="1146">
        <v>800328</v>
      </c>
      <c r="AG128" s="1144"/>
      <c r="AH128" s="1144"/>
      <c r="AI128" s="1144"/>
      <c r="AJ128" s="1145"/>
      <c r="AK128" s="1146">
        <v>839171</v>
      </c>
      <c r="AL128" s="1144"/>
      <c r="AM128" s="1144"/>
      <c r="AN128" s="1144"/>
      <c r="AO128" s="1145"/>
      <c r="AP128" s="1147"/>
      <c r="AQ128" s="1148"/>
      <c r="AR128" s="1148"/>
      <c r="AS128" s="1148"/>
      <c r="AT128" s="1149"/>
      <c r="AU128" s="284"/>
      <c r="AV128" s="284"/>
      <c r="AW128" s="284"/>
      <c r="AX128" s="984" t="s">
        <v>482</v>
      </c>
      <c r="AY128" s="985"/>
      <c r="AZ128" s="985"/>
      <c r="BA128" s="985"/>
      <c r="BB128" s="985"/>
      <c r="BC128" s="985"/>
      <c r="BD128" s="985"/>
      <c r="BE128" s="986"/>
      <c r="BF128" s="1150" t="s">
        <v>126</v>
      </c>
      <c r="BG128" s="1151"/>
      <c r="BH128" s="1151"/>
      <c r="BI128" s="1151"/>
      <c r="BJ128" s="1151"/>
      <c r="BK128" s="1151"/>
      <c r="BL128" s="1152"/>
      <c r="BM128" s="1150">
        <v>11.92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483</v>
      </c>
      <c r="CQ128" s="1133"/>
      <c r="CR128" s="1133"/>
      <c r="CS128" s="1133"/>
      <c r="CT128" s="1133"/>
      <c r="CU128" s="1133"/>
      <c r="CV128" s="1133"/>
      <c r="CW128" s="1133"/>
      <c r="CX128" s="1133"/>
      <c r="CY128" s="1133"/>
      <c r="CZ128" s="1133"/>
      <c r="DA128" s="1133"/>
      <c r="DB128" s="1133"/>
      <c r="DC128" s="1133"/>
      <c r="DD128" s="1133"/>
      <c r="DE128" s="1133"/>
      <c r="DF128" s="1134"/>
      <c r="DG128" s="1135">
        <v>86032</v>
      </c>
      <c r="DH128" s="1136"/>
      <c r="DI128" s="1136"/>
      <c r="DJ128" s="1136"/>
      <c r="DK128" s="1136"/>
      <c r="DL128" s="1136">
        <v>38032</v>
      </c>
      <c r="DM128" s="1136"/>
      <c r="DN128" s="1136"/>
      <c r="DO128" s="1136"/>
      <c r="DP128" s="1136"/>
      <c r="DQ128" s="1136" t="s">
        <v>126</v>
      </c>
      <c r="DR128" s="1136"/>
      <c r="DS128" s="1136"/>
      <c r="DT128" s="1136"/>
      <c r="DU128" s="1136"/>
      <c r="DV128" s="1137" t="s">
        <v>126</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484</v>
      </c>
      <c r="X129" s="1170"/>
      <c r="Y129" s="1170"/>
      <c r="Z129" s="1171"/>
      <c r="AA129" s="1054">
        <v>27298834</v>
      </c>
      <c r="AB129" s="1055"/>
      <c r="AC129" s="1055"/>
      <c r="AD129" s="1055"/>
      <c r="AE129" s="1056"/>
      <c r="AF129" s="1057">
        <v>27291124</v>
      </c>
      <c r="AG129" s="1055"/>
      <c r="AH129" s="1055"/>
      <c r="AI129" s="1055"/>
      <c r="AJ129" s="1056"/>
      <c r="AK129" s="1057">
        <v>27758936</v>
      </c>
      <c r="AL129" s="1055"/>
      <c r="AM129" s="1055"/>
      <c r="AN129" s="1055"/>
      <c r="AO129" s="1056"/>
      <c r="AP129" s="1172"/>
      <c r="AQ129" s="1173"/>
      <c r="AR129" s="1173"/>
      <c r="AS129" s="1173"/>
      <c r="AT129" s="1174"/>
      <c r="AU129" s="286"/>
      <c r="AV129" s="286"/>
      <c r="AW129" s="286"/>
      <c r="AX129" s="1163" t="s">
        <v>485</v>
      </c>
      <c r="AY129" s="1046"/>
      <c r="AZ129" s="1046"/>
      <c r="BA129" s="1046"/>
      <c r="BB129" s="1046"/>
      <c r="BC129" s="1046"/>
      <c r="BD129" s="1046"/>
      <c r="BE129" s="1047"/>
      <c r="BF129" s="1164" t="s">
        <v>126</v>
      </c>
      <c r="BG129" s="1165"/>
      <c r="BH129" s="1165"/>
      <c r="BI129" s="1165"/>
      <c r="BJ129" s="1165"/>
      <c r="BK129" s="1165"/>
      <c r="BL129" s="1166"/>
      <c r="BM129" s="1164">
        <v>16.920000000000002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487</v>
      </c>
      <c r="X130" s="1170"/>
      <c r="Y130" s="1170"/>
      <c r="Z130" s="1171"/>
      <c r="AA130" s="1054">
        <v>3572238</v>
      </c>
      <c r="AB130" s="1055"/>
      <c r="AC130" s="1055"/>
      <c r="AD130" s="1055"/>
      <c r="AE130" s="1056"/>
      <c r="AF130" s="1057">
        <v>3389675</v>
      </c>
      <c r="AG130" s="1055"/>
      <c r="AH130" s="1055"/>
      <c r="AI130" s="1055"/>
      <c r="AJ130" s="1056"/>
      <c r="AK130" s="1057">
        <v>3268763</v>
      </c>
      <c r="AL130" s="1055"/>
      <c r="AM130" s="1055"/>
      <c r="AN130" s="1055"/>
      <c r="AO130" s="1056"/>
      <c r="AP130" s="1172"/>
      <c r="AQ130" s="1173"/>
      <c r="AR130" s="1173"/>
      <c r="AS130" s="1173"/>
      <c r="AT130" s="1174"/>
      <c r="AU130" s="286"/>
      <c r="AV130" s="286"/>
      <c r="AW130" s="286"/>
      <c r="AX130" s="1163" t="s">
        <v>488</v>
      </c>
      <c r="AY130" s="1046"/>
      <c r="AZ130" s="1046"/>
      <c r="BA130" s="1046"/>
      <c r="BB130" s="1046"/>
      <c r="BC130" s="1046"/>
      <c r="BD130" s="1046"/>
      <c r="BE130" s="1047"/>
      <c r="BF130" s="1200">
        <v>6.5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489</v>
      </c>
      <c r="X131" s="1208"/>
      <c r="Y131" s="1208"/>
      <c r="Z131" s="1209"/>
      <c r="AA131" s="1101">
        <v>23726596</v>
      </c>
      <c r="AB131" s="1080"/>
      <c r="AC131" s="1080"/>
      <c r="AD131" s="1080"/>
      <c r="AE131" s="1081"/>
      <c r="AF131" s="1079">
        <v>23901449</v>
      </c>
      <c r="AG131" s="1080"/>
      <c r="AH131" s="1080"/>
      <c r="AI131" s="1080"/>
      <c r="AJ131" s="1081"/>
      <c r="AK131" s="1079">
        <v>24490173</v>
      </c>
      <c r="AL131" s="1080"/>
      <c r="AM131" s="1080"/>
      <c r="AN131" s="1080"/>
      <c r="AO131" s="1081"/>
      <c r="AP131" s="1210"/>
      <c r="AQ131" s="1211"/>
      <c r="AR131" s="1211"/>
      <c r="AS131" s="1211"/>
      <c r="AT131" s="1212"/>
      <c r="AU131" s="286"/>
      <c r="AV131" s="286"/>
      <c r="AW131" s="286"/>
      <c r="AX131" s="1182" t="s">
        <v>490</v>
      </c>
      <c r="AY131" s="1133"/>
      <c r="AZ131" s="1133"/>
      <c r="BA131" s="1133"/>
      <c r="BB131" s="1133"/>
      <c r="BC131" s="1133"/>
      <c r="BD131" s="1133"/>
      <c r="BE131" s="1134"/>
      <c r="BF131" s="1183">
        <v>13.2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492</v>
      </c>
      <c r="W132" s="1193"/>
      <c r="X132" s="1193"/>
      <c r="Y132" s="1193"/>
      <c r="Z132" s="1194"/>
      <c r="AA132" s="1195">
        <v>6.3409011560000001</v>
      </c>
      <c r="AB132" s="1196"/>
      <c r="AC132" s="1196"/>
      <c r="AD132" s="1196"/>
      <c r="AE132" s="1197"/>
      <c r="AF132" s="1198">
        <v>6.5758021619999996</v>
      </c>
      <c r="AG132" s="1196"/>
      <c r="AH132" s="1196"/>
      <c r="AI132" s="1196"/>
      <c r="AJ132" s="1197"/>
      <c r="AK132" s="1198">
        <v>6.7264285959999999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493</v>
      </c>
      <c r="W133" s="1176"/>
      <c r="X133" s="1176"/>
      <c r="Y133" s="1176"/>
      <c r="Z133" s="1177"/>
      <c r="AA133" s="1178">
        <v>6.7</v>
      </c>
      <c r="AB133" s="1179"/>
      <c r="AC133" s="1179"/>
      <c r="AD133" s="1179"/>
      <c r="AE133" s="1180"/>
      <c r="AF133" s="1178">
        <v>6.5</v>
      </c>
      <c r="AG133" s="1179"/>
      <c r="AH133" s="1179"/>
      <c r="AI133" s="1179"/>
      <c r="AJ133" s="1180"/>
      <c r="AK133" s="1178">
        <v>6.5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lZhcX26l4O4nIMI0u2RaMgIaWhlAt8SJmJKP/HxLCE+B7YSMQOuxpUw5Yn+9DxTo99DYMSRNFzr1SBpTl+K8Q==" saltValue="pyIP40c8Rwrsen+9IVVh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UjQbbTTy9hrIyZtXTq4O+bucfacELM77OeUFCzT3IMcg9pxOg3jtgtYSFRBdhCqX7EeEowEf2YGgnJvxRRdSg==" saltValue="phIrvpDHrISsZEQIwRXK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T7ohs7LPrL4gGYULdnn7E29iYowqnlQKRqmHoPqltd6moqfjhoTPTCT4952Tz929YWtmEpX9zTbTZ9EdOK8TA==" saltValue="Ad2cCGzJiT5ZLdQt27n16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502</v>
      </c>
      <c r="AL9" s="1216"/>
      <c r="AM9" s="1216"/>
      <c r="AN9" s="1217"/>
      <c r="AO9" s="314">
        <v>7160450</v>
      </c>
      <c r="AP9" s="314">
        <v>51543</v>
      </c>
      <c r="AQ9" s="315">
        <v>63345</v>
      </c>
      <c r="AR9" s="316">
        <v>-18.600000000000001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503</v>
      </c>
      <c r="AL10" s="1216"/>
      <c r="AM10" s="1216"/>
      <c r="AN10" s="1217"/>
      <c r="AO10" s="317">
        <v>1208463</v>
      </c>
      <c r="AP10" s="317">
        <v>8699</v>
      </c>
      <c r="AQ10" s="318">
        <v>4099</v>
      </c>
      <c r="AR10" s="319">
        <v>112.2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504</v>
      </c>
      <c r="AL11" s="1216"/>
      <c r="AM11" s="1216"/>
      <c r="AN11" s="1217"/>
      <c r="AO11" s="317">
        <v>690376</v>
      </c>
      <c r="AP11" s="317">
        <v>4970</v>
      </c>
      <c r="AQ11" s="318">
        <v>1825</v>
      </c>
      <c r="AR11" s="319">
        <v>172.3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505</v>
      </c>
      <c r="AL12" s="1216"/>
      <c r="AM12" s="1216"/>
      <c r="AN12" s="1217"/>
      <c r="AO12" s="317" t="s">
        <v>506</v>
      </c>
      <c r="AP12" s="317" t="s">
        <v>506</v>
      </c>
      <c r="AQ12" s="318">
        <v>40</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507</v>
      </c>
      <c r="AL13" s="1216"/>
      <c r="AM13" s="1216"/>
      <c r="AN13" s="1217"/>
      <c r="AO13" s="317">
        <v>409810</v>
      </c>
      <c r="AP13" s="317">
        <v>2950</v>
      </c>
      <c r="AQ13" s="318">
        <v>1974</v>
      </c>
      <c r="AR13" s="319">
        <v>49.4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508</v>
      </c>
      <c r="AL14" s="1216"/>
      <c r="AM14" s="1216"/>
      <c r="AN14" s="1217"/>
      <c r="AO14" s="317">
        <v>477187</v>
      </c>
      <c r="AP14" s="317">
        <v>3435</v>
      </c>
      <c r="AQ14" s="318">
        <v>1633</v>
      </c>
      <c r="AR14" s="319">
        <v>110.3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509</v>
      </c>
      <c r="AL15" s="1222"/>
      <c r="AM15" s="1222"/>
      <c r="AN15" s="1223"/>
      <c r="AO15" s="317">
        <v>-543450</v>
      </c>
      <c r="AP15" s="317">
        <v>-3912</v>
      </c>
      <c r="AQ15" s="318">
        <v>-4020</v>
      </c>
      <c r="AR15" s="319">
        <v>-2.7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181</v>
      </c>
      <c r="AL16" s="1222"/>
      <c r="AM16" s="1222"/>
      <c r="AN16" s="1223"/>
      <c r="AO16" s="317">
        <v>9402836</v>
      </c>
      <c r="AP16" s="317">
        <v>67685</v>
      </c>
      <c r="AQ16" s="318">
        <v>68896</v>
      </c>
      <c r="AR16" s="319">
        <v>-1.8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514</v>
      </c>
      <c r="AL21" s="1225"/>
      <c r="AM21" s="1225"/>
      <c r="AN21" s="1226"/>
      <c r="AO21" s="330">
        <v>5.45</v>
      </c>
      <c r="AP21" s="331">
        <v>6.55</v>
      </c>
      <c r="AQ21" s="332">
        <v>-1.1000000000000001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515</v>
      </c>
      <c r="AL22" s="1225"/>
      <c r="AM22" s="1225"/>
      <c r="AN22" s="1226"/>
      <c r="AO22" s="335">
        <v>100.4</v>
      </c>
      <c r="AP22" s="336">
        <v>99.7</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519</v>
      </c>
      <c r="AL32" s="1219"/>
      <c r="AM32" s="1219"/>
      <c r="AN32" s="1220"/>
      <c r="AO32" s="345">
        <v>4292954</v>
      </c>
      <c r="AP32" s="345">
        <v>30902</v>
      </c>
      <c r="AQ32" s="346">
        <v>35933</v>
      </c>
      <c r="AR32" s="347">
        <v>-14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520</v>
      </c>
      <c r="AL33" s="1219"/>
      <c r="AM33" s="1219"/>
      <c r="AN33" s="1220"/>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521</v>
      </c>
      <c r="AL34" s="1219"/>
      <c r="AM34" s="1219"/>
      <c r="AN34" s="1220"/>
      <c r="AO34" s="345" t="s">
        <v>506</v>
      </c>
      <c r="AP34" s="345" t="s">
        <v>506</v>
      </c>
      <c r="AQ34" s="346">
        <v>14</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522</v>
      </c>
      <c r="AL35" s="1219"/>
      <c r="AM35" s="1219"/>
      <c r="AN35" s="1220"/>
      <c r="AO35" s="345">
        <v>1355198</v>
      </c>
      <c r="AP35" s="345">
        <v>9755</v>
      </c>
      <c r="AQ35" s="346">
        <v>11386</v>
      </c>
      <c r="AR35" s="347">
        <v>-14.3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523</v>
      </c>
      <c r="AL36" s="1219"/>
      <c r="AM36" s="1219"/>
      <c r="AN36" s="1220"/>
      <c r="AO36" s="345">
        <v>104003</v>
      </c>
      <c r="AP36" s="345">
        <v>749</v>
      </c>
      <c r="AQ36" s="346">
        <v>1734</v>
      </c>
      <c r="AR36" s="347">
        <v>-56.8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524</v>
      </c>
      <c r="AL37" s="1219"/>
      <c r="AM37" s="1219"/>
      <c r="AN37" s="1220"/>
      <c r="AO37" s="345">
        <v>3093</v>
      </c>
      <c r="AP37" s="345">
        <v>22</v>
      </c>
      <c r="AQ37" s="346">
        <v>495</v>
      </c>
      <c r="AR37" s="347">
        <v>-95.6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525</v>
      </c>
      <c r="AL38" s="1228"/>
      <c r="AM38" s="1228"/>
      <c r="AN38" s="1229"/>
      <c r="AO38" s="348" t="s">
        <v>506</v>
      </c>
      <c r="AP38" s="348" t="s">
        <v>506</v>
      </c>
      <c r="AQ38" s="349">
        <v>1</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526</v>
      </c>
      <c r="AL39" s="1228"/>
      <c r="AM39" s="1228"/>
      <c r="AN39" s="1229"/>
      <c r="AO39" s="345">
        <v>-839171</v>
      </c>
      <c r="AP39" s="345">
        <v>-6041</v>
      </c>
      <c r="AQ39" s="346">
        <v>-7666</v>
      </c>
      <c r="AR39" s="347">
        <v>-21.2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527</v>
      </c>
      <c r="AL40" s="1219"/>
      <c r="AM40" s="1219"/>
      <c r="AN40" s="1220"/>
      <c r="AO40" s="345">
        <v>-3268763</v>
      </c>
      <c r="AP40" s="345">
        <v>-23530</v>
      </c>
      <c r="AQ40" s="346">
        <v>-31862</v>
      </c>
      <c r="AR40" s="347">
        <v>-26.2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293</v>
      </c>
      <c r="AL41" s="1231"/>
      <c r="AM41" s="1231"/>
      <c r="AN41" s="1232"/>
      <c r="AO41" s="345">
        <v>1647314</v>
      </c>
      <c r="AP41" s="345">
        <v>11858</v>
      </c>
      <c r="AQ41" s="346">
        <v>10035</v>
      </c>
      <c r="AR41" s="347">
        <v>18.2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497</v>
      </c>
      <c r="AN49" s="1235" t="s">
        <v>531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4601069</v>
      </c>
      <c r="AN51" s="367">
        <v>32554</v>
      </c>
      <c r="AO51" s="368">
        <v>6.3</v>
      </c>
      <c r="AP51" s="369">
        <v>63257</v>
      </c>
      <c r="AQ51" s="370">
        <v>36.200000000000003</v>
      </c>
      <c r="AR51" s="371">
        <v>-29.9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2059779</v>
      </c>
      <c r="AN52" s="375">
        <v>14573</v>
      </c>
      <c r="AO52" s="376">
        <v>-3.4</v>
      </c>
      <c r="AP52" s="377">
        <v>27259</v>
      </c>
      <c r="AQ52" s="378">
        <v>-1.4</v>
      </c>
      <c r="AR52" s="379">
        <v>-2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7237739</v>
      </c>
      <c r="AN53" s="367">
        <v>51508</v>
      </c>
      <c r="AO53" s="368">
        <v>58.2</v>
      </c>
      <c r="AP53" s="369">
        <v>52308</v>
      </c>
      <c r="AQ53" s="370">
        <v>-17.3</v>
      </c>
      <c r="AR53" s="371">
        <v>75.5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3661644</v>
      </c>
      <c r="AN54" s="375">
        <v>26059</v>
      </c>
      <c r="AO54" s="376">
        <v>78.8</v>
      </c>
      <c r="AP54" s="377">
        <v>28695</v>
      </c>
      <c r="AQ54" s="378">
        <v>5.3</v>
      </c>
      <c r="AR54" s="379">
        <v>73.5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6697638</v>
      </c>
      <c r="AN55" s="367">
        <v>47883</v>
      </c>
      <c r="AO55" s="368">
        <v>-7</v>
      </c>
      <c r="AP55" s="369">
        <v>46402</v>
      </c>
      <c r="AQ55" s="370">
        <v>-11.3</v>
      </c>
      <c r="AR55" s="371">
        <v>4.3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3337881</v>
      </c>
      <c r="AN56" s="375">
        <v>23863</v>
      </c>
      <c r="AO56" s="376">
        <v>-8.4</v>
      </c>
      <c r="AP56" s="377">
        <v>26897</v>
      </c>
      <c r="AQ56" s="378">
        <v>-6.3</v>
      </c>
      <c r="AR56" s="379">
        <v>-2.1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7479693</v>
      </c>
      <c r="AN57" s="367">
        <v>53643</v>
      </c>
      <c r="AO57" s="368">
        <v>12</v>
      </c>
      <c r="AP57" s="369">
        <v>66343</v>
      </c>
      <c r="AQ57" s="370">
        <v>43</v>
      </c>
      <c r="AR57" s="371">
        <v>-31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3725396</v>
      </c>
      <c r="AN58" s="375">
        <v>26718</v>
      </c>
      <c r="AO58" s="376">
        <v>12</v>
      </c>
      <c r="AP58" s="377">
        <v>34529</v>
      </c>
      <c r="AQ58" s="378">
        <v>28.4</v>
      </c>
      <c r="AR58" s="379">
        <v>-16.399999999999999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8808754</v>
      </c>
      <c r="AN59" s="367">
        <v>63408</v>
      </c>
      <c r="AO59" s="368">
        <v>18.2</v>
      </c>
      <c r="AP59" s="369">
        <v>56416</v>
      </c>
      <c r="AQ59" s="370">
        <v>-15</v>
      </c>
      <c r="AR59" s="371">
        <v>33.200000000000003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6190234</v>
      </c>
      <c r="AN60" s="375">
        <v>44559</v>
      </c>
      <c r="AO60" s="376">
        <v>66.8</v>
      </c>
      <c r="AP60" s="377">
        <v>32623</v>
      </c>
      <c r="AQ60" s="378">
        <v>-5.5</v>
      </c>
      <c r="AR60" s="379">
        <v>72.3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6964979</v>
      </c>
      <c r="AN61" s="382">
        <v>49799</v>
      </c>
      <c r="AO61" s="383">
        <v>17.5</v>
      </c>
      <c r="AP61" s="384">
        <v>56945</v>
      </c>
      <c r="AQ61" s="385">
        <v>7.1</v>
      </c>
      <c r="AR61" s="371">
        <v>10.4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3794987</v>
      </c>
      <c r="AN62" s="375">
        <v>27154</v>
      </c>
      <c r="AO62" s="376">
        <v>29.2</v>
      </c>
      <c r="AP62" s="377">
        <v>30001</v>
      </c>
      <c r="AQ62" s="378">
        <v>4.0999999999999996</v>
      </c>
      <c r="AR62" s="379">
        <v>25.1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k1r/61SMoO76SketNMCJzSHSdKLAELBhs73tZVc0NIk3oxFlq0s54KU6E1n1gWGI5/tX9BXSzrSEnaKhC71rA==" saltValue="8dI6KHZ3J3J4LxJI/vb93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XTk0fhPJGNgy6cVjDT9+NZLM8wAVxyYJBLfrTFq4xFW+7m5dOYuL5rbknrmDE9CtkiIspuYY9cWtwt6pSkAmfw==" saltValue="xEWO33qFLQVRJ9yh/Ias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4GlyYU15/6BllNNvZVFcx0VqRW6tylfDwCH/sn6HLW53J/R+LMpcwl0r/1qloTW4sqsKUHln/XC2UH4KZcQIsw==" saltValue="KsFSBPTUal2QFRcRQnhK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8" t="s">
        <v>3</v>
      </c>
      <c r="D47" s="1238"/>
      <c r="E47" s="1239"/>
      <c r="F47" s="11">
        <v>20.18</v>
      </c>
      <c r="G47" s="12">
        <v>20.190000000000001</v>
      </c>
      <c r="H47" s="12">
        <v>17.579999999999998</v>
      </c>
      <c r="I47" s="12">
        <v>19</v>
      </c>
      <c r="J47" s="13">
        <v>18.7</v>
      </c>
    </row>
    <row r="48" spans="2:10" ht="57.75" customHeight="1" x14ac:dyDescent="0.15">
      <c r="B48" s="14"/>
      <c r="C48" s="1240" t="s">
        <v>4</v>
      </c>
      <c r="D48" s="1240"/>
      <c r="E48" s="1241"/>
      <c r="F48" s="15">
        <v>8.7799999999999994</v>
      </c>
      <c r="G48" s="16">
        <v>6.95</v>
      </c>
      <c r="H48" s="16">
        <v>10.99</v>
      </c>
      <c r="I48" s="16">
        <v>10.01</v>
      </c>
      <c r="J48" s="17">
        <v>8.49</v>
      </c>
    </row>
    <row r="49" spans="2:10" ht="57.75" customHeight="1" thickBot="1" x14ac:dyDescent="0.2">
      <c r="B49" s="18"/>
      <c r="C49" s="1242" t="s">
        <v>5</v>
      </c>
      <c r="D49" s="1242"/>
      <c r="E49" s="1243"/>
      <c r="F49" s="19" t="s">
        <v>552</v>
      </c>
      <c r="G49" s="20" t="s">
        <v>553</v>
      </c>
      <c r="H49" s="20">
        <v>1.33</v>
      </c>
      <c r="I49" s="20">
        <v>0.43</v>
      </c>
      <c r="J49" s="21" t="s">
        <v>554</v>
      </c>
    </row>
    <row r="50" spans="2:10" ht="13.5" customHeight="1" x14ac:dyDescent="0.15"/>
  </sheetData>
  <sheetProtection algorithmName="SHA-512" hashValue="N04DlFhADvjYj9DxWWBurZxpZ3QQvSLj2Ag0qU7vNoodWmQFFWAhdTBW3mbLrMeHa/ag9UBZP7m81iXVFL7jBA==" saltValue="21hdiaKT/pLKxMKNlolP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2022-09-21T00:30:26Z</cp:lastPrinted>
  <dcterms:created xsi:type="dcterms:W3CDTF">2022-02-02T05:22:34Z</dcterms:created>
  <dcterms:modified xsi:type="dcterms:W3CDTF">2022-09-21T00:31:50Z</dcterms:modified>
  <cp:category/>
</cp:coreProperties>
</file>