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01_市長部局\16_財政部\01_財政課\01_財政係\75_照会・報告\その他\R4\【9.26〆】財政状況資料集（令和２年度決算追加分）の作成について（修正・追記）\"/>
    </mc:Choice>
  </mc:AlternateContent>
  <xr:revisionPtr revIDLastSave="0" documentId="13_ncr:1_{95BBA67B-F57A-4C6A-B2E6-9F7A5227C5FA}" xr6:coauthVersionLast="47" xr6:coauthVersionMax="47" xr10:uidLastSave="{00000000-0000-0000-0000-000000000000}"/>
  <bookViews>
    <workbookView xWindow="-110" yWindow="-110" windowWidth="22780" windowHeight="146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C36" i="10"/>
  <c r="CO35" i="10"/>
  <c r="BW35" i="10"/>
  <c r="BE35" i="10"/>
  <c r="CO34" i="10"/>
  <c r="BW34" i="10"/>
  <c r="BE34"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<sst xmlns="http://schemas.openxmlformats.org/spreadsheetml/2006/main" count="1105" uniqueCount="609">
  <si>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</si>
  <si>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</si>
  <si>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</si>
  <si>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</si>
  <si>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</si>
  <si>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</si>
  <si>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</si>
  <si>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</si>
  <si>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</si>
  <si>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</si>
  <si>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</si>
  <si>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</si>
  <si>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</si>
  <si>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</si>
  <si>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</si>
  <si>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</si>
  <si>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</si>
  <si>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</si>
  <si>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</si>
  <si>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</si>
  <si>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</si>
  <si>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</si>
  <si>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</si>
  <si>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</si>
  <si>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</si>
  <si>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</si>
  <si>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</si>
  <si>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</si>
  <si>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</si>
  <si>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</si>
  <si>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</si>
  <si>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</si>
  <si>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</si>
  <si>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</si>
  <si>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</si>
  <si>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</si>
  <si>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</si>
  <si>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</si>
  <si>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</si>
  <si>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</si>
  <si>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</si>
  <si>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</si>
  <si>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</si>
  <si>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</si>
  <si>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</si>
  <si>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</si>
  <si>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</si>
  <si>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</si>
  <si>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</si>
  <si>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</si>
  <si>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</si>
  <si>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</si>
  <si>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</si>
  <si>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</si>
  <si>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</si>
  <si>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</si>
  <si>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</si>
  <si>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</si>
  <si>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</si>
  <si>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</si>
  <si>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</si>
  <si>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</si>
  <si>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</si>
  <si>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</si>
  <si>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</si>
  <si>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</si>
  <si>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</si>
  <si>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</si>
  <si>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</si>
  <si>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</si>
  <si>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</si>
  <si>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</si>
  <si>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</si>
  <si>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</si>
  <si>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</si>
  <si>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</si>
  <si>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</si>
  <si>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</si>
  <si>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</si>
  <si>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</si>
  <si>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</si>
  <si>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</si>
  <si>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</si>
  <si>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</si>
  <si>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</si>
  <si>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</si>
  <si>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</si>
  <si>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</si>
  <si>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</si>
  <si>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</si>
  <si>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</si>
  <si>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</si>
  <si>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</si>
  <si>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</si>
  <si>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</si>
  <si>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</si>
  <si>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</si>
  <si>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</si>
  <si>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</si>
  <si>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</si>
  <si>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</si>
  <si>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</si>
  <si>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</si>
  <si>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</si>
  <si>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</si>
  <si>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</si>
  <si>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</si>
  <si>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</si>
  <si>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</si>
  <si>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</si>
  <si>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</si>
  <si>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</si>
  <si>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</si>
  <si>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</si>
  <si>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</si>
  <si>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</si>
  <si>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</si>
  <si>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</si>
  <si>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</si>
  <si>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</si>
  <si>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</si>
  <si>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</si>
  <si>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</si>
  <si>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</si>
  <si>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</si>
  <si>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</si>
  <si>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</si>
  <si>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</si>
  <si>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</si>
  <si>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</si>
  <si>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</si>
  <si>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</si>
  <si>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</si>
  <si>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</si>
  <si>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</si>
  <si>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</si>
  <si>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</si>
  <si>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</si>
  <si>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</si>
  <si>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</si>
  <si>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</si>
  <si>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</si>
  <si>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</si>
  <si>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</si>
  <si>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</si>
  <si>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</si>
  <si>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</si>
  <si>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</si>
  <si>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</si>
  <si>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</si>
  <si>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</si>
  <si>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</si>
  <si>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</si>
  <si>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</si>
  <si>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</si>
  <si>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</si>
  <si>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</si>
  <si>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</si>
  <si>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</si>
  <si>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</si>
  <si>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</si>
  <si>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</si>
  <si>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</si>
  <si>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</si>
  <si>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</si>
  <si>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</si>
  <si>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</si>
  <si>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</si>
  <si>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</si>
  <si>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</si>
  <si>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</si>
  <si>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</si>
  <si>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</si>
  <si>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</si>
  <si>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</si>
  <si>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</si>
  <si>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</si>
  <si>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</si>
  <si>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</si>
  <si>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</si>
  <si>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</si>
  <si>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</si>
  <si>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</si>
  <si>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</si>
  <si>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</si>
  <si>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</si>
  <si>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</si>
  <si>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</si>
  <si>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</si>
  <si>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</si>
  <si>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</si>
  <si>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</si>
  <si>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</si>
  <si>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</si>
  <si>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</si>
  <si>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</si>
  <si>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</si>
  <si>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</si>
  <si>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</si>
  <si>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</si>
  <si>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</si>
  <si>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</si>
  <si>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</si>
  <si>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</si>
  <si>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</si>
  <si>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</si>
  <si>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</si>
  <si>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</si>
  <si>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</si>
  <si>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</si>
  <si>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</si>
  <si>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</si>
  <si>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</si>
  <si>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静岡県袋井市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</si>
  <si>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</si>
  <si>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</si>
  <si>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</si>
  <si>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</si>
  <si>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</si>
  <si>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</si>
  <si>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</si>
  <si>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</si>
  <si>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</si>
  <si>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</si>
  <si>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</si>
  <si>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</si>
  <si>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</si>
  <si>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</si>
  <si>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</si>
  <si>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</si>
  <si>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</si>
  <si>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</si>
  <si>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</si>
  <si>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</si>
  <si>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</si>
  <si>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</si>
  <si>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</si>
  <si>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</si>
  <si>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</si>
  <si>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</si>
  <si>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</si>
  <si>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</si>
  <si>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</si>
  <si>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</si>
  <si>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</si>
  <si>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</si>
  <si>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</si>
  <si>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</si>
  <si>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</si>
  <si>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</si>
  <si>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</si>
  <si>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</si>
  <si>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</si>
  <si>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</si>
  <si>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</si>
  <si>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</si>
  <si>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</si>
  <si>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</si>
  <si>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</si>
  <si>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</si>
  <si>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</si>
  <si>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</si>
  <si>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</si>
  <si>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</si>
  <si>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</si>
  <si>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</si>
  <si>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</si>
  <si>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</si>
  <si>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</si>
  <si>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</si>
  <si>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</si>
  <si>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</si>
  <si>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</si>
  <si>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</si>
  <si>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</si>
  <si>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</si>
  <si>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</si>
  <si>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</si>
  <si>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</si>
  <si>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</si>
  <si>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</si>
  <si>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</si>
  <si>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</si>
  <si>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</si>
  <si>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</si>
  <si>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</si>
  <si>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</si>
  <si>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</si>
  <si>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</si>
  <si>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</si>
  <si>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</si>
  <si>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</si>
  <si>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</si>
  <si>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</si>
  <si>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</si>
  <si>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</si>
  <si>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</si>
  <si>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</si>
  <si>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</si>
  <si>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</si>
  <si>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</si>
  <si>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</si>
  <si>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</si>
  <si>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</si>
  <si>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</si>
  <si>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</si>
  <si>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</si>
  <si>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</si>
  <si>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</si>
  <si>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</si>
  <si>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</si>
  <si>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</si>
  <si>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</si>
  <si>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</si>
  <si>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</si>
  <si>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</si>
  <si>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</si>
  <si>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</si>
  <si>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</si>
  <si>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</si>
  <si>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</si>
  <si>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</si>
  <si>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</si>
  <si>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</si>
  <si>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</si>
  <si>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</si>
  <si>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</si>
  <si>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</si>
  <si>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</si>
  <si>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</si>
  <si>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</si>
  <si>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</si>
  <si>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</si>
  <si>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</si>
  <si>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</si>
  <si>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</si>
  <si>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</si>
  <si>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</si>
  <si>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</si>
  <si>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</si>
  <si>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</si>
  <si>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</si>
  <si>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</si>
  <si>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</si>
  <si>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</si>
  <si>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</si>
  <si>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</si>
  <si>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</si>
  <si>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</si>
  <si>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</si>
  <si>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</si>
  <si>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</si>
  <si>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</si>
  <si>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</si>
  <si>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</si>
  <si>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</si>
  <si>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</si>
  <si>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</si>
  <si>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</si>
  <si>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</si>
  <si>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</si>
  <si>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</si>
  <si>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</si>
  <si>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</si>
  <si>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</si>
  <si>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</si>
  <si>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</si>
  <si>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</si>
  <si>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静岡県袋井市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</si>
  <si>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</si>
  <si>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</si>
  <si>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</si>
  <si>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</si>
  <si>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</si>
  <si>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</si>
  <si>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</si>
  <si>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</si>
  <si>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</si>
  <si>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</si>
  <si>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</si>
  <si>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</si>
  <si>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</si>
  <si>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</si>
  <si>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</si>
  <si>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</si>
  <si>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</si>
  <si>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</si>
  <si>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</si>
  <si>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</si>
  <si>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</si>
  <si>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</si>
  <si>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</si>
  <si>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</si>
  <si>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</si>
  <si>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</si>
  <si>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</si>
  <si>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</si>
  <si>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</si>
  <si>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</si>
  <si>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</si>
  <si>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</si>
  <si>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</si>
  <si>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</si>
  <si>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</si>
  <si>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</si>
  <si>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</si>
  <si>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</si>
  <si>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</si>
  <si>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</si>
  <si>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公共下水道事業特別会計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</si>
  <si>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</si>
  <si>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</si>
  <si>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</si>
  <si>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</si>
  <si>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</si>
  <si>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</si>
  <si>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</si>
  <si>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</si>
  <si>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</si>
  <si>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</si>
  <si>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</si>
  <si>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</si>
  <si>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</si>
  <si>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</si>
  <si>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</si>
  <si>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</si>
  <si>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</si>
  <si>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</si>
  <si>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</si>
  <si>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</si>
  <si>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</si>
  <si>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</si>
  <si>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</si>
  <si>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</si>
  <si>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</si>
  <si>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</si>
  <si>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</si>
  <si>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</si>
  <si>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</si>
  <si>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</si>
  <si>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</si>
  <si>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</si>
  <si>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</si>
  <si>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</si>
  <si>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</si>
  <si>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</si>
  <si>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</si>
  <si>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</si>
  <si>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</si>
  <si>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</si>
  <si>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</si>
  <si>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</si>
  <si>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</si>
  <si>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</si>
  <si>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</si>
  <si>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</si>
  <si>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</si>
  <si>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</si>
  <si>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</si>
  <si>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</si>
  <si>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</si>
  <si>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</si>
  <si>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</si>
  <si>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</si>
  <si>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</si>
  <si>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</si>
  <si>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</si>
  <si>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</si>
  <si>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</si>
  <si>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</si>
  <si>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</si>
  <si>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</si>
  <si>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</si>
  <si>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</si>
  <si>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</si>
  <si>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</si>
  <si>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</si>
  <si>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</si>
  <si>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</si>
  <si>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</si>
  <si>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</si>
  <si>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</si>
  <si>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</si>
  <si>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</si>
  <si>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</si>
  <si>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</si>
  <si>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</si>
  <si>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</si>
  <si>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</si>
  <si>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</si>
  <si>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</si>
  <si>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</si>
  <si>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</si>
  <si>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</si>
  <si>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</si>
  <si>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</si>
  <si>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</si>
  <si>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</si>
  <si>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</si>
  <si>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</si>
  <si>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</si>
  <si>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</si>
  <si>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</si>
  <si>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</si>
  <si>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</si>
  <si>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</si>
  <si>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</si>
  <si>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</si>
  <si>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</si>
  <si>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</si>
  <si>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</si>
  <si>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</si>
  <si>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</si>
  <si>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</si>
  <si>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</si>
  <si>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</si>
  <si>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</si>
  <si>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</si>
  <si>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</si>
  <si>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</si>
  <si>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</si>
  <si>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</si>
  <si>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</si>
  <si>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</si>
  <si>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</si>
  <si>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</si>
  <si>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</si>
  <si>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</si>
  <si>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</si>
  <si>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</si>
  <si>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</si>
  <si>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</si>
  <si>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</si>
  <si>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</si>
  <si>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</si>
  <si>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</si>
  <si>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</si>
  <si>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</si>
  <si>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</si>
  <si>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</si>
  <si>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</si>
  <si>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</si>
  <si>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</si>
  <si>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</si>
  <si>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</si>
  <si>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</si>
  <si>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</si>
  <si>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</si>
  <si>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</si>
  <si>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</si>
  <si>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</si>
  <si>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</si>
  <si>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</si>
  <si>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</si>
  <si>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</si>
  <si>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</si>
  <si>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</si>
  <si>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</si>
  <si>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</si>
  <si>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</si>
  <si>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</si>
  <si>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</si>
  <si>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</si>
  <si>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0.90</t>
  </si>
  <si>
    <t>水道事業会計</t>
  </si>
  <si>
    <t>一般会計</t>
  </si>
  <si>
    <t>病院事業会計</t>
  </si>
  <si>
    <t>公共下水道事業特別会計</t>
  </si>
  <si>
    <t>国民健康保険特別会計</t>
  </si>
  <si>
    <t>介護保険特別会計</t>
  </si>
  <si>
    <t>墓地事業特別会計</t>
  </si>
  <si>
    <t>後期高齢者医療特別会計</t>
  </si>
  <si>
    <t>その他会計（赤字）</t>
  </si>
  <si>
    <t>▲ 0.00</t>
  </si>
  <si>
    <t>▲ 0.04</t>
  </si>
  <si>
    <t>その他会計（黒字）</t>
  </si>
  <si>
    <t>（百万円）</t>
    <phoneticPr fontId="5"/>
  </si>
  <si>
    <t>H27末</t>
    <phoneticPr fontId="5"/>
  </si>
  <si>
    <t>H28末</t>
    <phoneticPr fontId="5"/>
  </si>
  <si>
    <t>H29末</t>
    <phoneticPr fontId="5"/>
  </si>
  <si>
    <t>H30末</t>
    <phoneticPr fontId="5"/>
  </si>
  <si>
    <t>R01末</t>
    <phoneticPr fontId="5"/>
  </si>
  <si>
    <t>下水道事業会計</t>
    <rPh sb="5" eb="7">
      <t>カイケイ</t>
    </rPh>
    <phoneticPr fontId="5"/>
  </si>
  <si>
    <t>-</t>
    <phoneticPr fontId="2"/>
  </si>
  <si>
    <t>袋井市森町広域行政組合</t>
    <rPh sb="0" eb="2">
      <t>フクロイ</t>
    </rPh>
    <rPh sb="2" eb="3">
      <t>シ</t>
    </rPh>
    <rPh sb="3" eb="5">
      <t>モリマチ</t>
    </rPh>
    <rPh sb="5" eb="7">
      <t>コウイキ</t>
    </rPh>
    <rPh sb="7" eb="9">
      <t>ギョウセイ</t>
    </rPh>
    <rPh sb="9" eb="11">
      <t>クミアイ</t>
    </rPh>
    <phoneticPr fontId="2"/>
  </si>
  <si>
    <t>太田川原野谷川治水水防組合</t>
    <rPh sb="0" eb="2">
      <t>オオタ</t>
    </rPh>
    <rPh sb="2" eb="3">
      <t>ガワ</t>
    </rPh>
    <rPh sb="3" eb="5">
      <t>ハラノ</t>
    </rPh>
    <rPh sb="5" eb="7">
      <t>タニガワ</t>
    </rPh>
    <rPh sb="6" eb="7">
      <t>ガワ</t>
    </rPh>
    <rPh sb="7" eb="9">
      <t>チスイ</t>
    </rPh>
    <rPh sb="9" eb="11">
      <t>スイボウ</t>
    </rPh>
    <rPh sb="11" eb="13">
      <t>クミアイ</t>
    </rPh>
    <phoneticPr fontId="2"/>
  </si>
  <si>
    <t>中東遠看護専門学校組合</t>
    <rPh sb="0" eb="2">
      <t>チュウトウ</t>
    </rPh>
    <rPh sb="2" eb="3">
      <t>エン</t>
    </rPh>
    <rPh sb="3" eb="5">
      <t>カンゴ</t>
    </rPh>
    <rPh sb="5" eb="7">
      <t>センモン</t>
    </rPh>
    <rPh sb="7" eb="9">
      <t>ガッコウ</t>
    </rPh>
    <rPh sb="9" eb="11">
      <t>クミアイ</t>
    </rPh>
    <phoneticPr fontId="2"/>
  </si>
  <si>
    <t>中遠広域事務組合</t>
    <rPh sb="0" eb="2">
      <t>チュウエン</t>
    </rPh>
    <rPh sb="2" eb="4">
      <t>コウイキ</t>
    </rPh>
    <rPh sb="4" eb="6">
      <t>ジム</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</si>
  <si>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</si>
  <si>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</si>
  <si>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掛川市・袋井市病院企業団</t>
    <rPh sb="0" eb="2">
      <t>カケガワ</t>
    </rPh>
    <rPh sb="2" eb="3">
      <t>シ</t>
    </rPh>
    <rPh sb="4" eb="7">
      <t>フクロイシ</t>
    </rPh>
    <rPh sb="7" eb="9">
      <t>ビョウイン</t>
    </rPh>
    <rPh sb="9" eb="11">
      <t>キギョウ</t>
    </rPh>
    <rPh sb="11" eb="12">
      <t>ダン</t>
    </rPh>
    <phoneticPr fontId="2"/>
  </si>
  <si>
    <t>袋井地域土地開発公社</t>
    <rPh sb="0" eb="10">
      <t>フクロイチイキトチカイハツコウシャ</t>
    </rPh>
    <phoneticPr fontId="2"/>
  </si>
  <si>
    <t>文化振興基金</t>
    <rPh sb="0" eb="2">
      <t>ブンカ</t>
    </rPh>
    <rPh sb="2" eb="4">
      <t>シンコウ</t>
    </rPh>
    <rPh sb="4" eb="6">
      <t>キキン</t>
    </rPh>
    <phoneticPr fontId="5"/>
  </si>
  <si>
    <t>公共施設等適正管理基金</t>
    <rPh sb="0" eb="2">
      <t>コウキョウ</t>
    </rPh>
    <rPh sb="2" eb="4">
      <t>シセツ</t>
    </rPh>
    <rPh sb="4" eb="5">
      <t>ナド</t>
    </rPh>
    <rPh sb="5" eb="7">
      <t>テキセイ</t>
    </rPh>
    <rPh sb="7" eb="9">
      <t>カンリ</t>
    </rPh>
    <rPh sb="9" eb="11">
      <t>キキン</t>
    </rPh>
    <phoneticPr fontId="5"/>
  </si>
  <si>
    <t>職員退職手当基金</t>
    <rPh sb="0" eb="2">
      <t>ショクイン</t>
    </rPh>
    <rPh sb="2" eb="4">
      <t>タイショク</t>
    </rPh>
    <rPh sb="4" eb="6">
      <t>テアテ</t>
    </rPh>
    <rPh sb="6" eb="8">
      <t>キキン</t>
    </rPh>
    <phoneticPr fontId="5"/>
  </si>
  <si>
    <t>地域振興基金</t>
    <rPh sb="0" eb="2">
      <t>チイキ</t>
    </rPh>
    <rPh sb="2" eb="4">
      <t>シンコウ</t>
    </rPh>
    <rPh sb="4" eb="6">
      <t>キキン</t>
    </rPh>
    <phoneticPr fontId="5"/>
  </si>
  <si>
    <t>学術交流振興基金</t>
    <rPh sb="0" eb="2">
      <t>ガクジュツ</t>
    </rPh>
    <rPh sb="2" eb="4">
      <t>コウリュウ</t>
    </rPh>
    <rPh sb="4" eb="6">
      <t>シンコウ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</si>
  <si>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</si>
  <si>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</si>
  <si>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</si>
  <si>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</si>
  <si>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</si>
  <si>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</si>
  <si>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</si>
  <si>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</si>
  <si>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</si>
  <si>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</si>
  <si>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に比べ、将来負担比率が高いのは、総合体育館や防災センターの整備などによるもので、有形固定資産減価償却率が低いのは、平成17年の合併後、中東遠総合医療センターなどの新しい大規模施設を建設したためである。
　今後、施設の老朽化により更新投資の増加に伴う当該数値の悪化が見込まれることから、施設の保有量適正化（ダウンサイジング）や、長寿命化の推進など、公共施設マネジメントを着実に推進する必要がある。</t>
    <rPh sb="27" eb="29">
      <t>ボウサイ</t>
    </rPh>
    <rPh sb="34" eb="36">
      <t>セイビ</t>
    </rPh>
    <rPh sb="124" eb="126">
      <t>ゾウカ</t>
    </rPh>
    <rPh sb="127" eb="128">
      <t>トモナ</t>
    </rPh>
    <rPh sb="196" eb="198">
      <t>ヒツヨウ</t>
    </rPh>
    <phoneticPr fontId="5"/>
  </si>
  <si>
    <t>　地方債償還年限の調整により実質公債費比率は年々減少している。平成28年度から総合体育館の整備などに伴い将来負担比率が上昇した。令和２年度が前年度から6.4ポイント改善しているのは、総合体育館の整備が完了したこと等により今後の債務負担行為見込みが減少したことと普通交付税の増額により標準財政規模が増加したことが要因と考える。
　類似団体に比べ、どちらの数値も高いため、新規事業の実施にあたっては、その必要性・緊急性や規模等を十分に検討するとともに、施設の更新に際しては予防保全型の長寿命化実施等で、将来負担比率の抑制を図っていく。</t>
    <rPh sb="31" eb="33">
      <t>ヘイセイ</t>
    </rPh>
    <rPh sb="64" eb="66">
      <t>レイワ</t>
    </rPh>
    <rPh sb="82" eb="84">
      <t>カイゼン</t>
    </rPh>
    <rPh sb="91" eb="93">
      <t>ソウゴウ</t>
    </rPh>
    <rPh sb="93" eb="95">
      <t>タイイク</t>
    </rPh>
    <rPh sb="95" eb="96">
      <t>カン</t>
    </rPh>
    <rPh sb="97" eb="99">
      <t>セイビ</t>
    </rPh>
    <rPh sb="100" eb="102">
      <t>カンリョウ</t>
    </rPh>
    <rPh sb="106" eb="107">
      <t>トウ</t>
    </rPh>
    <rPh sb="110" eb="112">
      <t>コンゴ</t>
    </rPh>
    <rPh sb="113" eb="115">
      <t>サイム</t>
    </rPh>
    <rPh sb="115" eb="117">
      <t>フタン</t>
    </rPh>
    <rPh sb="117" eb="119">
      <t>コウイ</t>
    </rPh>
    <rPh sb="119" eb="121">
      <t>ミコ</t>
    </rPh>
    <rPh sb="123" eb="125">
      <t>ゲンショウ</t>
    </rPh>
    <rPh sb="130" eb="132">
      <t>フツウ</t>
    </rPh>
    <rPh sb="132" eb="135">
      <t>コウフゼイ</t>
    </rPh>
    <rPh sb="136" eb="138">
      <t>ゾウガク</t>
    </rPh>
    <rPh sb="141" eb="143">
      <t>ヒョウジュン</t>
    </rPh>
    <rPh sb="143" eb="145">
      <t>ザイセイ</t>
    </rPh>
    <rPh sb="145" eb="147">
      <t>キボ</t>
    </rPh>
    <rPh sb="148" eb="150">
      <t>ゾウカ</t>
    </rPh>
    <rPh sb="155" eb="157">
      <t>ヨウイン</t>
    </rPh>
    <rPh sb="158" eb="159">
      <t>カンガ</t>
    </rPh>
    <rPh sb="184" eb="186">
      <t>シンキ</t>
    </rPh>
    <rPh sb="186" eb="188">
      <t>ジギョウ</t>
    </rPh>
    <rPh sb="189" eb="191">
      <t>ジッシ</t>
    </rPh>
    <rPh sb="223" eb="225">
      <t>シセツ</t>
    </rPh>
    <rPh sb="226" eb="228">
      <t>コウシン</t>
    </rPh>
    <rPh sb="229" eb="230">
      <t>サイ</t>
    </rPh>
    <rPh sb="233" eb="235">
      <t>ヨボウ</t>
    </rPh>
    <rPh sb="235" eb="237">
      <t>ホゼン</t>
    </rPh>
    <rPh sb="237" eb="238">
      <t>ガタ</t>
    </rPh>
    <rPh sb="243" eb="245">
      <t>ジッシ</t>
    </rPh>
    <rPh sb="245" eb="24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</si>
</sst>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11"/>
      <color indexed="8"/>
      <name val="ＭＳ Ｐゴシック"/>
      <family val="3"/>
      <charset val="128"/>
    </font>
    <font>
      <b/>
      <sz val="1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398624E-B799-4044-9C1F-75DF0C6B747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7516-46D4-8E2A-A3E0F8EB8F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53972</c:v>
                </c:pt>
                <c:pt idx="1">
                  <c:v>57636</c:v>
                </c:pt>
                <c:pt idx="2">
                  <c:v>55894</c:v>
                </c:pt>
                <c:pt idx="3">
                  <c:v>74134</c:v>
                </c:pt>
                <c:pt idx="4">
                  <c:v>66042</c:v>
                </c:pt>
              </c:numCache>
            </c:numRef>
          </c:val>
          <c:smooth val="0"/>
          <c:extLst>
            <c:ext xmlns:c16="http://schemas.microsoft.com/office/drawing/2014/chart" uri="{C3380CC4-5D6E-409C-BE32-E72D297353CC}">
              <c16:uniqueId val="{00000001-7516-46D4-8E2A-A3E0F8EB8F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4.76</c:v>
                </c:pt>
                <c:pt idx="1">
                  <c:v>6.62</c:v>
                </c:pt>
                <c:pt idx="2">
                  <c:v>5</c:v>
                </c:pt>
                <c:pt idx="3">
                  <c:v>6.03</c:v>
                </c:pt>
                <c:pt idx="4">
                  <c:v>5.31</c:v>
                </c:pt>
              </c:numCache>
            </c:numRef>
          </c:val>
          <c:extLst>
            <c:ext xmlns:c16="http://schemas.microsoft.com/office/drawing/2014/chart" uri="{C3380CC4-5D6E-409C-BE32-E72D297353CC}">
              <c16:uniqueId val="{00000000-EA5B-43A0-A329-4E2EDE5C62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9.44</c:v>
                </c:pt>
                <c:pt idx="1">
                  <c:v>8.8800000000000008</c:v>
                </c:pt>
                <c:pt idx="2">
                  <c:v>11.31</c:v>
                </c:pt>
                <c:pt idx="3">
                  <c:v>12.17</c:v>
                </c:pt>
                <c:pt idx="4">
                  <c:v>11.11</c:v>
                </c:pt>
              </c:numCache>
            </c:numRef>
          </c:val>
          <c:extLst>
            <c:ext xmlns:c16="http://schemas.microsoft.com/office/drawing/2014/chart" uri="{C3380CC4-5D6E-409C-BE32-E72D297353CC}">
              <c16:uniqueId val="{00000001-EA5B-43A0-A329-4E2EDE5C62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0.25</c:v>
                </c:pt>
                <c:pt idx="1">
                  <c:v>1.51</c:v>
                </c:pt>
                <c:pt idx="2">
                  <c:v>0.75</c:v>
                </c:pt>
                <c:pt idx="3">
                  <c:v>2.35</c:v>
                </c:pt>
                <c:pt idx="4">
                  <c:v>-0.9</c:v>
                </c:pt>
              </c:numCache>
            </c:numRef>
          </c:val>
          <c:smooth val="0"/>
          <c:extLst>
            <c:ext xmlns:c16="http://schemas.microsoft.com/office/drawing/2014/chart" uri="{C3380CC4-5D6E-409C-BE32-E72D297353CC}">
              <c16:uniqueId val="{00000002-EA5B-43A0-A329-4E2EDE5C62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0.03</c:v>
                </c:pt>
                <c:pt idx="4">
                  <c:v>#N/A</c:v>
                </c:pt>
                <c:pt idx="5">
                  <c:v>0.03</c:v>
                </c:pt>
                <c:pt idx="6">
                  <c:v>#N/A</c:v>
                </c:pt>
                <c:pt idx="7">
                  <c:v>7.0000000000000007E-2</c:v>
                </c:pt>
                <c:pt idx="8">
                  <c:v>#N/A</c:v>
                </c:pt>
                <c:pt idx="9">
                  <c:v>0</c:v>
                </c:pt>
              </c:numCache>
            </c:numRef>
          </c:val>
          <c:extLst>
            <c:ext xmlns:c16="http://schemas.microsoft.com/office/drawing/2014/chart" uri="{C3380CC4-5D6E-409C-BE32-E72D297353CC}">
              <c16:uniqueId val="{00000000-C4F0-4816-A56A-B475EED1D5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#N/A</c:v>
                </c:pt>
                <c:pt idx="1">
                  <c:v>0</c:v>
                </c:pt>
                <c:pt idx="2">
                  <c:v>#N/A</c:v>
                </c:pt>
                <c:pt idx="3">
                  <c:v>0</c:v>
                </c:pt>
                <c:pt idx="4">
                  <c:v>#N/A</c:v>
                </c:pt>
                <c:pt idx="5">
                  <c:v>0</c:v>
                </c:pt>
                <c:pt idx="6">
                  <c:v>0.04</c:v>
                </c:pt>
                <c:pt idx="7">
                  <c:v>#N/A</c:v>
                </c:pt>
                <c:pt idx="8">
                  <c:v>0</c:v>
                </c:pt>
                <c:pt idx="9">
                  <c:v>0</c:v>
                </c:pt>
              </c:numCache>
            </c:numRef>
          </c:val>
          <c:extLst>
            <c:ext xmlns:c16="http://schemas.microsoft.com/office/drawing/2014/chart" uri="{C3380CC4-5D6E-409C-BE32-E72D297353CC}">
              <c16:uniqueId val="{00000001-C4F0-4816-A56A-B475EED1D5C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2-C4F0-4816-A56A-B475EED1D5C3}"/>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0.27</c:v>
                </c:pt>
                <c:pt idx="6">
                  <c:v>#N/A</c:v>
                </c:pt>
                <c:pt idx="7">
                  <c:v>0.08</c:v>
                </c:pt>
                <c:pt idx="8">
                  <c:v>#N/A</c:v>
                </c:pt>
                <c:pt idx="9">
                  <c:v>0.05</c:v>
                </c:pt>
              </c:numCache>
            </c:numRef>
          </c:val>
          <c:extLst>
            <c:ext xmlns:c16="http://schemas.microsoft.com/office/drawing/2014/chart" uri="{C3380CC4-5D6E-409C-BE32-E72D297353CC}">
              <c16:uniqueId val="{00000003-C4F0-4816-A56A-B475EED1D5C3}"/>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c:v>
                </c:pt>
                <c:pt idx="2">
                  <c:v>#N/A</c:v>
                </c:pt>
                <c:pt idx="3">
                  <c:v>0.6</c:v>
                </c:pt>
                <c:pt idx="4">
                  <c:v>#N/A</c:v>
                </c:pt>
                <c:pt idx="5">
                  <c:v>0.57999999999999996</c:v>
                </c:pt>
                <c:pt idx="6">
                  <c:v>#N/A</c:v>
                </c:pt>
                <c:pt idx="7">
                  <c:v>0.39</c:v>
                </c:pt>
                <c:pt idx="8">
                  <c:v>#N/A</c:v>
                </c:pt>
                <c:pt idx="9">
                  <c:v>0.46</c:v>
                </c:pt>
              </c:numCache>
            </c:numRef>
          </c:val>
          <c:extLst>
            <c:ext xmlns:c16="http://schemas.microsoft.com/office/drawing/2014/chart" uri="{C3380CC4-5D6E-409C-BE32-E72D297353CC}">
              <c16:uniqueId val="{00000004-C4F0-4816-A56A-B475EED1D5C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1.62</c:v>
                </c:pt>
                <c:pt idx="2">
                  <c:v>#N/A</c:v>
                </c:pt>
                <c:pt idx="3">
                  <c:v>1.39</c:v>
                </c:pt>
                <c:pt idx="4">
                  <c:v>#N/A</c:v>
                </c:pt>
                <c:pt idx="5">
                  <c:v>0.87</c:v>
                </c:pt>
                <c:pt idx="6">
                  <c:v>#N/A</c:v>
                </c:pt>
                <c:pt idx="7">
                  <c:v>0.81</c:v>
                </c:pt>
                <c:pt idx="8">
                  <c:v>#N/A</c:v>
                </c:pt>
                <c:pt idx="9">
                  <c:v>0.61</c:v>
                </c:pt>
              </c:numCache>
            </c:numRef>
          </c:val>
          <c:extLst>
            <c:ext xmlns:c16="http://schemas.microsoft.com/office/drawing/2014/chart" uri="{C3380CC4-5D6E-409C-BE32-E72D297353CC}">
              <c16:uniqueId val="{00000005-C4F0-4816-A56A-B475EED1D5C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0.44</c:v>
                </c:pt>
                <c:pt idx="2">
                  <c:v>#N/A</c:v>
                </c:pt>
                <c:pt idx="3">
                  <c:v>0.13</c:v>
                </c:pt>
                <c:pt idx="4">
                  <c:v>#N/A</c:v>
                </c:pt>
                <c:pt idx="5">
                  <c:v>0.14000000000000001</c:v>
                </c:pt>
                <c:pt idx="6">
                  <c:v>#N/A</c:v>
                </c:pt>
                <c:pt idx="7">
                  <c:v>0.32</c:v>
                </c:pt>
                <c:pt idx="8">
                  <c:v>#N/A</c:v>
                </c:pt>
                <c:pt idx="9">
                  <c:v>0.76</c:v>
                </c:pt>
              </c:numCache>
            </c:numRef>
          </c:val>
          <c:extLst>
            <c:ext xmlns:c16="http://schemas.microsoft.com/office/drawing/2014/chart" uri="{C3380CC4-5D6E-409C-BE32-E72D297353CC}">
              <c16:uniqueId val="{00000006-C4F0-4816-A56A-B475EED1D5C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0.81</c:v>
                </c:pt>
                <c:pt idx="2">
                  <c:v>#N/A</c:v>
                </c:pt>
                <c:pt idx="3">
                  <c:v>0.64</c:v>
                </c:pt>
                <c:pt idx="4">
                  <c:v>#N/A</c:v>
                </c:pt>
                <c:pt idx="5">
                  <c:v>0.88</c:v>
                </c:pt>
                <c:pt idx="6">
                  <c:v>#N/A</c:v>
                </c:pt>
                <c:pt idx="7">
                  <c:v>0.95</c:v>
                </c:pt>
                <c:pt idx="8">
                  <c:v>#N/A</c:v>
                </c:pt>
                <c:pt idx="9">
                  <c:v>0.95</c:v>
                </c:pt>
              </c:numCache>
            </c:numRef>
          </c:val>
          <c:extLst>
            <c:ext xmlns:c16="http://schemas.microsoft.com/office/drawing/2014/chart" uri="{C3380CC4-5D6E-409C-BE32-E72D297353CC}">
              <c16:uniqueId val="{00000007-C4F0-4816-A56A-B475EED1D5C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4.75</c:v>
                </c:pt>
                <c:pt idx="2">
                  <c:v>#N/A</c:v>
                </c:pt>
                <c:pt idx="3">
                  <c:v>6.61</c:v>
                </c:pt>
                <c:pt idx="4">
                  <c:v>#N/A</c:v>
                </c:pt>
                <c:pt idx="5">
                  <c:v>4.72</c:v>
                </c:pt>
                <c:pt idx="6">
                  <c:v>#N/A</c:v>
                </c:pt>
                <c:pt idx="7">
                  <c:v>5.98</c:v>
                </c:pt>
                <c:pt idx="8">
                  <c:v>#N/A</c:v>
                </c:pt>
                <c:pt idx="9">
                  <c:v>5.24</c:v>
                </c:pt>
              </c:numCache>
            </c:numRef>
          </c:val>
          <c:extLst>
            <c:ext xmlns:c16="http://schemas.microsoft.com/office/drawing/2014/chart" uri="{C3380CC4-5D6E-409C-BE32-E72D297353CC}">
              <c16:uniqueId val="{00000008-C4F0-4816-A56A-B475EED1D5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7.54</c:v>
                </c:pt>
                <c:pt idx="2">
                  <c:v>#N/A</c:v>
                </c:pt>
                <c:pt idx="3">
                  <c:v>7.65</c:v>
                </c:pt>
                <c:pt idx="4">
                  <c:v>#N/A</c:v>
                </c:pt>
                <c:pt idx="5">
                  <c:v>7.55</c:v>
                </c:pt>
                <c:pt idx="6">
                  <c:v>#N/A</c:v>
                </c:pt>
                <c:pt idx="7">
                  <c:v>7.14</c:v>
                </c:pt>
                <c:pt idx="8">
                  <c:v>#N/A</c:v>
                </c:pt>
                <c:pt idx="9">
                  <c:v>7.74</c:v>
                </c:pt>
              </c:numCache>
            </c:numRef>
          </c:val>
          <c:extLst>
            <c:ext xmlns:c16="http://schemas.microsoft.com/office/drawing/2014/chart" uri="{C3380CC4-5D6E-409C-BE32-E72D297353CC}">
              <c16:uniqueId val="{00000009-C4F0-4816-A56A-B475EED1D5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3657</c:v>
                </c:pt>
                <c:pt idx="5">
                  <c:v>3738</c:v>
                </c:pt>
                <c:pt idx="8">
                  <c:v>3626</c:v>
                </c:pt>
                <c:pt idx="11">
                  <c:v>3744</c:v>
                </c:pt>
                <c:pt idx="14">
                  <c:v>3763</c:v>
                </c:pt>
              </c:numCache>
            </c:numRef>
          </c:val>
          <c:extLst>
            <c:ext xmlns:c16="http://schemas.microsoft.com/office/drawing/2014/chart" uri="{C3380CC4-5D6E-409C-BE32-E72D297353CC}">
              <c16:uniqueId val="{00000000-0903-4F1A-BEB4-FBBD60CC3B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03-4F1A-BEB4-FBBD60CC3B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c:v>
                </c:pt>
                <c:pt idx="3">
                  <c:v>27</c:v>
                </c:pt>
                <c:pt idx="6">
                  <c:v>26</c:v>
                </c:pt>
                <c:pt idx="9">
                  <c:v>26</c:v>
                </c:pt>
                <c:pt idx="12">
                  <c:v>80</c:v>
                </c:pt>
              </c:numCache>
            </c:numRef>
          </c:val>
          <c:extLst>
            <c:ext xmlns:c16="http://schemas.microsoft.com/office/drawing/2014/chart" uri="{C3380CC4-5D6E-409C-BE32-E72D297353CC}">
              <c16:uniqueId val="{00000002-0903-4F1A-BEB4-FBBD60CC3B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412</c:v>
                </c:pt>
                <c:pt idx="3">
                  <c:v>443</c:v>
                </c:pt>
                <c:pt idx="6">
                  <c:v>530</c:v>
                </c:pt>
                <c:pt idx="9">
                  <c:v>494</c:v>
                </c:pt>
                <c:pt idx="12">
                  <c:v>564</c:v>
                </c:pt>
              </c:numCache>
            </c:numRef>
          </c:val>
          <c:extLst>
            <c:ext xmlns:c16="http://schemas.microsoft.com/office/drawing/2014/chart" uri="{C3380CC4-5D6E-409C-BE32-E72D297353CC}">
              <c16:uniqueId val="{00000003-0903-4F1A-BEB4-FBBD60CC3B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1246</c:v>
                </c:pt>
                <c:pt idx="3">
                  <c:v>1368</c:v>
                </c:pt>
                <c:pt idx="6">
                  <c:v>1245</c:v>
                </c:pt>
                <c:pt idx="9">
                  <c:v>1249</c:v>
                </c:pt>
                <c:pt idx="12">
                  <c:v>1067</c:v>
                </c:pt>
              </c:numCache>
            </c:numRef>
          </c:val>
          <c:extLst>
            <c:ext xmlns:c16="http://schemas.microsoft.com/office/drawing/2014/chart" uri="{C3380CC4-5D6E-409C-BE32-E72D297353CC}">
              <c16:uniqueId val="{00000004-0903-4F1A-BEB4-FBBD60CC3B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03-4F1A-BEB4-FBBD60CC3B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03-4F1A-BEB4-FBBD60CC3B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3347</c:v>
                </c:pt>
                <c:pt idx="3">
                  <c:v>3250</c:v>
                </c:pt>
                <c:pt idx="6">
                  <c:v>3168</c:v>
                </c:pt>
                <c:pt idx="9">
                  <c:v>3040</c:v>
                </c:pt>
                <c:pt idx="12">
                  <c:v>3013</c:v>
                </c:pt>
              </c:numCache>
            </c:numRef>
          </c:val>
          <c:extLst>
            <c:ext xmlns:c16="http://schemas.microsoft.com/office/drawing/2014/chart" uri="{C3380CC4-5D6E-409C-BE32-E72D297353CC}">
              <c16:uniqueId val="{00000007-0903-4F1A-BEB4-FBBD60CC3B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1375</c:v>
                </c:pt>
                <c:pt idx="2">
                  <c:v>#N/A</c:v>
                </c:pt>
                <c:pt idx="3">
                  <c:v>#N/A</c:v>
                </c:pt>
                <c:pt idx="4">
                  <c:v>1350</c:v>
                </c:pt>
                <c:pt idx="5">
                  <c:v>#N/A</c:v>
                </c:pt>
                <c:pt idx="6">
                  <c:v>#N/A</c:v>
                </c:pt>
                <c:pt idx="7">
                  <c:v>1343</c:v>
                </c:pt>
                <c:pt idx="8">
                  <c:v>#N/A</c:v>
                </c:pt>
                <c:pt idx="9">
                  <c:v>#N/A</c:v>
                </c:pt>
                <c:pt idx="10">
                  <c:v>1065</c:v>
                </c:pt>
                <c:pt idx="11">
                  <c:v>#N/A</c:v>
                </c:pt>
                <c:pt idx="12">
                  <c:v>#N/A</c:v>
                </c:pt>
                <c:pt idx="13">
                  <c:v>961</c:v>
                </c:pt>
                <c:pt idx="14">
                  <c:v>#N/A</c:v>
                </c:pt>
              </c:numCache>
            </c:numRef>
          </c:val>
          <c:smooth val="0"/>
          <c:extLst>
            <c:ext xmlns:c16="http://schemas.microsoft.com/office/drawing/2014/chart" uri="{C3380CC4-5D6E-409C-BE32-E72D297353CC}">
              <c16:uniqueId val="{00000008-0903-4F1A-BEB4-FBBD60CC3B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32420</c:v>
                </c:pt>
                <c:pt idx="5">
                  <c:v>32216</c:v>
                </c:pt>
                <c:pt idx="8">
                  <c:v>33051</c:v>
                </c:pt>
                <c:pt idx="11">
                  <c:v>33567</c:v>
                </c:pt>
                <c:pt idx="14">
                  <c:v>34085</c:v>
                </c:pt>
              </c:numCache>
            </c:numRef>
          </c:val>
          <c:extLst>
            <c:ext xmlns:c16="http://schemas.microsoft.com/office/drawing/2014/chart" uri="{C3380CC4-5D6E-409C-BE32-E72D297353CC}">
              <c16:uniqueId val="{00000000-A92E-4D60-9154-D99B0E3237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1607</c:v>
                </c:pt>
                <c:pt idx="5">
                  <c:v>1755</c:v>
                </c:pt>
                <c:pt idx="8">
                  <c:v>1575</c:v>
                </c:pt>
                <c:pt idx="11">
                  <c:v>1478</c:v>
                </c:pt>
                <c:pt idx="14">
                  <c:v>1512</c:v>
                </c:pt>
              </c:numCache>
            </c:numRef>
          </c:val>
          <c:extLst>
            <c:ext xmlns:c16="http://schemas.microsoft.com/office/drawing/2014/chart" uri="{C3380CC4-5D6E-409C-BE32-E72D297353CC}">
              <c16:uniqueId val="{00000001-A92E-4D60-9154-D99B0E3237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7518</c:v>
                </c:pt>
                <c:pt idx="5">
                  <c:v>7405</c:v>
                </c:pt>
                <c:pt idx="8">
                  <c:v>7908</c:v>
                </c:pt>
                <c:pt idx="11">
                  <c:v>8209</c:v>
                </c:pt>
                <c:pt idx="14">
                  <c:v>7707</c:v>
                </c:pt>
              </c:numCache>
            </c:numRef>
          </c:val>
          <c:extLst>
            <c:ext xmlns:c16="http://schemas.microsoft.com/office/drawing/2014/chart" uri="{C3380CC4-5D6E-409C-BE32-E72D297353CC}">
              <c16:uniqueId val="{00000002-A92E-4D60-9154-D99B0E3237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2E-4D60-9154-D99B0E3237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2E-4D60-9154-D99B0E3237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2E-4D60-9154-D99B0E3237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3748</c:v>
                </c:pt>
                <c:pt idx="3">
                  <c:v>3646</c:v>
                </c:pt>
                <c:pt idx="6">
                  <c:v>3409</c:v>
                </c:pt>
                <c:pt idx="9">
                  <c:v>3530</c:v>
                </c:pt>
                <c:pt idx="12">
                  <c:v>3583</c:v>
                </c:pt>
              </c:numCache>
            </c:numRef>
          </c:val>
          <c:extLst>
            <c:ext xmlns:c16="http://schemas.microsoft.com/office/drawing/2014/chart" uri="{C3380CC4-5D6E-409C-BE32-E72D297353CC}">
              <c16:uniqueId val="{00000006-A92E-4D60-9154-D99B0E3237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5935</c:v>
                </c:pt>
                <c:pt idx="3">
                  <c:v>5333</c:v>
                </c:pt>
                <c:pt idx="6">
                  <c:v>5379</c:v>
                </c:pt>
                <c:pt idx="9">
                  <c:v>6104</c:v>
                </c:pt>
                <c:pt idx="12">
                  <c:v>5800</c:v>
                </c:pt>
              </c:numCache>
            </c:numRef>
          </c:val>
          <c:extLst>
            <c:ext xmlns:c16="http://schemas.microsoft.com/office/drawing/2014/chart" uri="{C3380CC4-5D6E-409C-BE32-E72D297353CC}">
              <c16:uniqueId val="{00000007-A92E-4D60-9154-D99B0E3237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11621</c:v>
                </c:pt>
                <c:pt idx="3">
                  <c:v>11851</c:v>
                </c:pt>
                <c:pt idx="6">
                  <c:v>12060</c:v>
                </c:pt>
                <c:pt idx="9">
                  <c:v>11880</c:v>
                </c:pt>
                <c:pt idx="12">
                  <c:v>10859</c:v>
                </c:pt>
              </c:numCache>
            </c:numRef>
          </c:val>
          <c:extLst>
            <c:ext xmlns:c16="http://schemas.microsoft.com/office/drawing/2014/chart" uri="{C3380CC4-5D6E-409C-BE32-E72D297353CC}">
              <c16:uniqueId val="{00000008-A92E-4D60-9154-D99B0E3237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3933</c:v>
                </c:pt>
                <c:pt idx="3">
                  <c:v>3818</c:v>
                </c:pt>
                <c:pt idx="6">
                  <c:v>2464</c:v>
                </c:pt>
                <c:pt idx="9">
                  <c:v>1584</c:v>
                </c:pt>
                <c:pt idx="12">
                  <c:v>1099</c:v>
                </c:pt>
              </c:numCache>
            </c:numRef>
          </c:val>
          <c:extLst>
            <c:ext xmlns:c16="http://schemas.microsoft.com/office/drawing/2014/chart" uri="{C3380CC4-5D6E-409C-BE32-E72D297353CC}">
              <c16:uniqueId val="{00000009-A92E-4D60-9154-D99B0E3237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25349</c:v>
                </c:pt>
                <c:pt idx="3">
                  <c:v>26367</c:v>
                </c:pt>
                <c:pt idx="6">
                  <c:v>27267</c:v>
                </c:pt>
                <c:pt idx="9">
                  <c:v>29366</c:v>
                </c:pt>
                <c:pt idx="12">
                  <c:v>30567</c:v>
                </c:pt>
              </c:numCache>
            </c:numRef>
          </c:val>
          <c:extLst>
            <c:ext xmlns:c16="http://schemas.microsoft.com/office/drawing/2014/chart" uri="{C3380CC4-5D6E-409C-BE32-E72D297353CC}">
              <c16:uniqueId val="{0000000A-A92E-4D60-9154-D99B0E3237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9041</c:v>
                </c:pt>
                <c:pt idx="2">
                  <c:v>#N/A</c:v>
                </c:pt>
                <c:pt idx="3">
                  <c:v>#N/A</c:v>
                </c:pt>
                <c:pt idx="4">
                  <c:v>9640</c:v>
                </c:pt>
                <c:pt idx="5">
                  <c:v>#N/A</c:v>
                </c:pt>
                <c:pt idx="6">
                  <c:v>#N/A</c:v>
                </c:pt>
                <c:pt idx="7">
                  <c:v>8046</c:v>
                </c:pt>
                <c:pt idx="8">
                  <c:v>#N/A</c:v>
                </c:pt>
                <c:pt idx="9">
                  <c:v>#N/A</c:v>
                </c:pt>
                <c:pt idx="10">
                  <c:v>9210</c:v>
                </c:pt>
                <c:pt idx="11">
                  <c:v>#N/A</c:v>
                </c:pt>
                <c:pt idx="12">
                  <c:v>#N/A</c:v>
                </c:pt>
                <c:pt idx="13">
                  <c:v>8606</c:v>
                </c:pt>
                <c:pt idx="14">
                  <c:v>#N/A</c:v>
                </c:pt>
              </c:numCache>
            </c:numRef>
          </c:val>
          <c:smooth val="0"/>
          <c:extLst>
            <c:ext xmlns:c16="http://schemas.microsoft.com/office/drawing/2014/chart" uri="{C3380CC4-5D6E-409C-BE32-E72D297353CC}">
              <c16:uniqueId val="{0000000B-A92E-4D60-9154-D99B0E3237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2163</c:v>
                </c:pt>
                <c:pt idx="1">
                  <c:v>2355</c:v>
                </c:pt>
                <c:pt idx="2">
                  <c:v>2251</c:v>
                </c:pt>
              </c:numCache>
            </c:numRef>
          </c:val>
          <c:extLst>
            <c:ext xmlns:c16="http://schemas.microsoft.com/office/drawing/2014/chart" uri="{C3380CC4-5D6E-409C-BE32-E72D297353CC}">
              <c16:uniqueId val="{00000000-6BC9-485C-B81E-5761297FBF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623</c:v>
                </c:pt>
                <c:pt idx="1">
                  <c:v>624</c:v>
                </c:pt>
                <c:pt idx="2">
                  <c:v>625</c:v>
                </c:pt>
              </c:numCache>
            </c:numRef>
          </c:val>
          <c:extLst>
            <c:ext xmlns:c16="http://schemas.microsoft.com/office/drawing/2014/chart" uri="{C3380CC4-5D6E-409C-BE32-E72D297353CC}">
              <c16:uniqueId val="{00000001-6BC9-485C-B81E-5761297FBF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3368</c:v>
                </c:pt>
                <c:pt idx="1">
                  <c:v>3645</c:v>
                </c:pt>
                <c:pt idx="2">
                  <c:v>3276</c:v>
                </c:pt>
              </c:numCache>
            </c:numRef>
          </c:val>
          <c:extLst>
            <c:ext xmlns:c16="http://schemas.microsoft.com/office/drawing/2014/chart" uri="{C3380CC4-5D6E-409C-BE32-E72D297353CC}">
              <c16:uniqueId val="{00000002-6BC9-485C-B81E-5761297FBF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{3AB0F911-7528-4A09-9605-AE29F17FAC35}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08D-46F6-ABAD-390F56DF99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{A5839A62-F46C-43CB-B71F-6BCFF148C724}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8D-46F6-ABAD-390F56DF99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{172A4FD8-40D9-47B1-944E-197D819D43C2}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8D-46F6-ABAD-390F56DF99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{2DDE72F7-F5C0-424F-A96B-7631DD6361D5}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8D-46F6-ABAD-390F56DF99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{B4F8FE8D-85B1-4248-B27B-10D1CDF413A3}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8D-46F6-ABAD-390F56DF991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{5B32A655-B9B1-43ED-BF09-165603461D7C}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08D-46F6-ABAD-390F56DF991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{8E993866-E452-4B59-BF6C-408A65BAF2F9}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08D-46F6-ABAD-390F56DF991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{805717F4-D5E5-4BC2-94B3-D6776F2FA7D3}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08D-46F6-ABAD-390F56DF991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{D4CA547A-E540-4652-89EF-693DF271ED39}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08D-46F6-ABAD-390F56DF99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49.7</c:v>
                </c:pt>
                <c:pt idx="8">
                  <c:v>51.1</c:v>
                </c:pt>
                <c:pt idx="16">
                  <c:v>52.9</c:v>
                </c:pt>
                <c:pt idx="24">
                  <c:v>53.8</c:v>
                </c:pt>
                <c:pt idx="32">
                  <c:v>55.5</c:v>
                </c:pt>
              </c:numCache>
            </c:numRef>
          </c:xVal>
          <c:yVal>
            <c:numRef>
              <c:f>公会計指標分析・財政指標組合せ分析表!$BP$51:$DC$51</c:f>
              <c:numCache>
                <c:formatCode>#,##0.0;"▲ "#,##0.0</c:formatCode>
                <c:ptCount val="40"/>
                <c:pt idx="0">
                  <c:v>56.5</c:v>
                </c:pt>
                <c:pt idx="8">
                  <c:v>59.4</c:v>
                </c:pt>
                <c:pt idx="16">
                  <c:v>49.6</c:v>
                </c:pt>
                <c:pt idx="24">
                  <c:v>56.2</c:v>
                </c:pt>
                <c:pt idx="32">
                  <c:v>49.8</c:v>
                </c:pt>
              </c:numCache>
            </c:numRef>
          </c:yVal>
          <c:smooth val="0"/>
          <c:extLst>
            <c:ext xmlns:c16="http://schemas.microsoft.com/office/drawing/2014/chart" uri="{C3380CC4-5D6E-409C-BE32-E72D297353CC}">
              <c16:uniqueId val="{00000009-F08D-46F6-ABAD-390F56DF99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{353A382D-C649-4584-85FC-08F3014009F7}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08D-46F6-ABAD-390F56DF99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{4D9E1C53-E117-46D1-9B19-15890855421C}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8D-46F6-ABAD-390F56DF99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{46282E0B-BF7D-42A0-921D-463DDBB7EA6D}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8D-46F6-ABAD-390F56DF99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{8C701CD4-3067-4BAB-B14C-2B425243E6FC}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8D-46F6-ABAD-390F56DF99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{72195583-27FB-44A7-9CB5-6841276BE20F}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8D-46F6-ABAD-390F56DF991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{61127FE4-2AA4-4F8E-8281-20C172264C70}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08D-46F6-ABAD-390F56DF991D}"/>
                </c:ext>
              </c:extLst>
            </c:dLbl>
            <c:dLbl>
              <c:idx val="16"/>
              <c:layout>
                <c:manualLayout>
                  <c:x val="-3.2145200469572303E-2"/>
                  <c:y val="-4.641374942230586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{6FBAAB4E-0A08-4053-B2EA-C906AE3A32E5}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08D-46F6-ABAD-390F56DF991D}"/>
                </c:ext>
              </c:extLst>
            </c:dLbl>
            <c:dLbl>
              <c:idx val="24"/>
              <c:layout>
                <c:manualLayout>
                  <c:x val="-4.4109043052767541E-2"/>
                  <c:y val="-5.687565251462576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{6F120790-1BC6-4CDC-97AF-3A803BF2ED16}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08D-46F6-ABAD-390F56DF991D}"/>
                </c:ext>
              </c:extLst>
            </c:dLbl>
            <c:dLbl>
              <c:idx val="32"/>
              <c:layout>
                <c:manualLayout>
                  <c:x val="-1.9922458247700846E-2"/>
                  <c:y val="-9.092772438066393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{8E770EA3-AE18-4061-809C-C475C73E57BD}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08D-46F6-ABAD-390F56DF99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F08D-46F6-ABAD-390F56DF991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{45E9941E-5E73-49D1-B68F-4334B16CDFE0}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76A-430F-8407-4E10CBF090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{B9B6DE57-9B4A-4B38-8A49-2207373A27FB}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6A-430F-8407-4E10CBF090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{2121BA46-528E-456E-A850-F58EDA3FDAB9}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6A-430F-8407-4E10CBF090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{7D757E60-240C-4879-B458-C3AB5C9F60C8}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6A-430F-8407-4E10CBF090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{D3D674EC-FCAD-4648-9A79-30562CF42F2D}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6A-430F-8407-4E10CBF0904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{E6DA1AE2-3A34-4BE6-B64E-1C736278F0D1}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76A-430F-8407-4E10CBF0904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{C6126286-4991-4317-9EE8-D15A2FE14C5D}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76A-430F-8407-4E10CBF0904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{6874CE34-6AA5-4A1E-BBA1-53E4C269FBB8}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76A-430F-8407-4E10CBF0904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{FFDDAEE5-9C54-49F5-BCBB-154FCB7488F3}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76A-430F-8407-4E10CBF090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8.8000000000000007</c:v>
                </c:pt>
                <c:pt idx="16">
                  <c:v>8.4</c:v>
                </c:pt>
                <c:pt idx="24">
                  <c:v>7.7</c:v>
                </c:pt>
                <c:pt idx="32">
                  <c:v>6.7</c:v>
                </c:pt>
              </c:numCache>
            </c:numRef>
          </c:xVal>
          <c:yVal>
            <c:numRef>
              <c:f>公会計指標分析・財政指標組合せ分析表!$BP$73:$DC$73</c:f>
              <c:numCache>
                <c:formatCode>#,##0.0;"▲ "#,##0.0</c:formatCode>
                <c:ptCount val="40"/>
                <c:pt idx="0">
                  <c:v>56.5</c:v>
                </c:pt>
                <c:pt idx="8">
                  <c:v>59.4</c:v>
                </c:pt>
                <c:pt idx="16">
                  <c:v>49.6</c:v>
                </c:pt>
                <c:pt idx="24">
                  <c:v>56.2</c:v>
                </c:pt>
                <c:pt idx="32">
                  <c:v>49.8</c:v>
                </c:pt>
              </c:numCache>
            </c:numRef>
          </c:yVal>
          <c:smooth val="0"/>
          <c:extLst>
            <c:ext xmlns:c16="http://schemas.microsoft.com/office/drawing/2014/chart" uri="{C3380CC4-5D6E-409C-BE32-E72D297353CC}">
              <c16:uniqueId val="{00000009-676A-430F-8407-4E10CBF090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{4F052339-580E-4DC8-AC40-295D401452B8}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76A-430F-8407-4E10CBF090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{F58516DE-6A4C-4194-93CC-AAE91BEF4112}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6A-430F-8407-4E10CBF090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{4F81B97D-0588-4665-A7A8-2A014B4F660E}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6A-430F-8407-4E10CBF090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{E80F3B6C-5D2D-4369-B232-535447BBE8A5}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6A-430F-8407-4E10CBF090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{11E26F21-9526-47DD-939B-DE7EF21B6EC0}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6A-430F-8407-4E10CBF0904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{55593F19-FABA-4316-A7E0-193AAD04FBD6}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76A-430F-8407-4E10CBF0904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{6BCDBD50-035A-4124-9890-4123C1295781}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76A-430F-8407-4E10CBF0904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{276D1006-3880-4D0C-A95A-BA5AFA0526BA}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76A-430F-8407-4E10CBF0904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{A4B2C56B-839E-49DB-BEAD-B867EF508BF3}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76A-430F-8407-4E10CBF090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676A-430F-8407-4E10CBF09044}"/>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元利償還金は、償還期間を長くするなど平準化を図っているため減少している。</a:t>
          </a:r>
        </a:p>
        <a:p>
          <a:r>
            <a:rPr kumimoji="1" lang="ja-JP" altLang="en-US" sz="1400">
              <a:latin typeface="ＭＳ ゴシック" pitchFamily="49" charset="-128"/>
              <a:ea typeface="ＭＳ ゴシック" pitchFamily="49" charset="-128"/>
            </a:rPr>
            <a:t>　実質公債費比率の分子が減少した主な要因として、一般会計における減税補てん債などの元利償還金が減少したことが挙げられる。</a:t>
          </a:r>
        </a:p>
        <a:p>
          <a:r>
            <a:rPr kumimoji="1" lang="ja-JP" altLang="en-US" sz="1400">
              <a:latin typeface="ＭＳ ゴシック" pitchFamily="49" charset="-128"/>
              <a:ea typeface="ＭＳ ゴシック" pitchFamily="49" charset="-128"/>
            </a:rPr>
            <a:t>　総合体育館の整備や防災センターの整備により地方債残高は増加しているため引き続き、緊急度・住民ニーズを的確に把握した事業の選択により公債費の適正化に努めていく。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実質公債費比率の算定に用いる満期一括償還地方債の償還の財源として積み立てた額に係るものはない。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体育館の整備が完了したことにより、債務負担行為に基づく支出予定額が減少したことや、財政調整基金の積み立てや公共施設等適正管理基金の新設などにより充当可能基金が増加したことの一方で、一般会計等の地方債残高が総合体育館や防災センターの整備等により増加したため、将来負担比率の分子が増加した。</a:t>
          </a:r>
        </a:p>
        <a:p>
          <a:r>
            <a:rPr kumimoji="1" lang="ja-JP" altLang="en-US" sz="1400">
              <a:latin typeface="ＭＳ ゴシック" pitchFamily="49" charset="-128"/>
              <a:ea typeface="ＭＳ ゴシック" pitchFamily="49" charset="-128"/>
            </a:rPr>
            <a:t>　今後も、後世への負担を少しでも軽減するよう、新規事業の実施等については、事前の精査を徹底し、財政の健全化を図る。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静岡県袋井市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億円となっており、前年度から４億円減少した。これは、新型コロナウイルス感染症対策実施に伴い、財政調整基金の取崩し（１億円）や地域振興基金や文化振興基金の取崩し（３億円）によるものである。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市税の減収などの不測の事態への対応に加え、公共施設の老朽化対策など、今後の財政需要の増大にも適切に対応していけるように、財政調整基金と減債基金の合計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文化振興基金は、文化の向上と振興を図るために設置したもので、現在までに、近藤記念館や浅羽記念公園の整備に活用している。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公共施設等適正管理基金は、将来の公共施設の保全や改修、処分に要する費用の財源を確保するため、平成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年度に新たに設置した。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職員退職手当基金は、職員が退職する際の退職手当の財源に充てるためのものである。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地域振興基金は、市民の連携強化及び地域振興を図るために合併特例債を原資に、合併時に作成した新市建設計画に即した事業に活用している。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学術交流振興基金は、市における国際化と人材づくりを推進し、学術交流の振興のため設置され、留学生助成や公開講座等に活用している。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地域振興基金は、合併特例債を原資に設置し、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年度以降は合併時に作成した新市建設計画に即した事業の財源として取崩しを行っているため、年々減少している。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公共施設適正管理基金は、土地売払いが平成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年度～令和２年度に渡り収入があったため増加している。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地域振興基金は、令和３年度までに毎年約３億円程度を新市建設計画に即した事業の財源に充てるため取崩していく。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億円となっており、前年度から１億円減少した。平成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年度から令和２年度にかけて一般財源ベースで６億円の収支改善を行うことを目標として各種の取組を進め、最終的な効果額の合計は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億円となり、所期した目標を達成することができたところである。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しかし、新型コロナウイルス感染症を迅速に実施するため、令和２年度は財政調整基金を１億円取崩した。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市税の減収や、大規模災害の発生など不測の事態に備えるため、これまで同様、予算編成や予算執行における効率化の徹底はもとより、本市が実施している収支改善の取組を着実に進め、財政調整基金と減債基金の合計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令和２年度の基金残高は、６億円となっており、前年度から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万円増加した。預金利子を積立によるものである。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億円以上の残高を目標とする。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7E8FDFE-3023-4D32-99B3-DDF467603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AE0CDC8-D6AF-4077-B60A-507BF4604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21C3860-2216-4850-9964-63461A13B0B3}"/>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A19145F-7189-4D99-8BC8-B8CA6C35D8FA}"/>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D07BE5B-1869-490B-A455-78DF01C2686D}"/>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4D368B3-5FE9-4AF1-86F6-1707C2D6CAC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1BF4E39-E327-4FD1-B815-8CB7C6C59CB7}"/>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4D434E8-E354-44C7-90BC-EA07131D55BE}"/>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1C26165-E586-4024-B4E8-6BEF79051BC1}"/>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13C30F0-3DCD-4D46-82BF-C7A787C36212}"/>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A203B70-E1F4-4C18-AC75-3035DD1895DA}"/>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C459470-C98F-4C98-8CEF-CFC5BC1CF5E6}"/>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88,286
83,592
108.33
47,051,114
45,565,867
1,076,053
20,269,913
30,567,375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9D98BF4-33EB-4E1D-81E6-3D1A5B9A196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4BDE428-5066-4729-AFF6-DBDAF3C19712}"/>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B551ABB-FDC6-4A6F-B381-D6707313E223}"/>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5DC42AF-B22A-48CB-A088-A1238414A75D}"/>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28E6509-BAE6-4579-9F99-02FB26777EE7}"/>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5F3625E-F9A2-46F9-9FE9-E6C861FACC9D}"/>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B579400-06C4-4960-97E4-B5AA8058FDAD}"/>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C3AA66A-41FF-4792-A62C-F742D55C44A2}"/>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1354A10-66C9-4101-B24C-B56814C6F419}"/>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79CB1F9-FB14-4C09-A644-6DAE447A4BAD}"/>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705132F-0332-43D2-A82F-3ED041B09B98}"/>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88666F2-38F2-4DD6-8EDA-432230C16E1A}"/>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DEE47A0-BD41-4AB4-A578-3F5305B98BB6}"/>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B0959E7-8EA4-48F4-A1E9-582AC1C1F401}"/>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B05D5F0-B1E3-405E-B179-9D37711A2757}"/>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8C5C873-B22B-43CA-B019-9DFC10C543DE}"/>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3B2C0EB-7DF2-4FE6-8674-F919E55ABF5A}"/>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1F5C6EA-2257-4061-B758-E55492685269}"/>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ED47365-88EB-4F86-ACC3-C0858013E5A0}"/>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41DB781-5AD1-490B-92D6-49301EFE2C03}"/>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4FCD05A-C409-4C09-B610-EEAEF8E5ACB6}"/>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7CBCC9F-57DF-4F80-B31C-B120F64385E8}"/>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6E52DD4-0E64-4226-A663-923178DFD9CC}"/>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A081958-0DA1-4C76-BAE0-02FEE6262ED2}"/>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D126857-1679-4165-A674-442A3E00D8A9}"/>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55BDEB0-5FCE-4F86-9206-9180D111C43D}"/>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0A20FE0-6222-4E2E-B771-81BB7ACBC45D}"/>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612D00A-D9CC-4CEC-AA35-CF23C97A4E64}"/>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27C55AE-53C0-49A1-ABF2-89CC54B92D28}"/>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A59794B-E10A-454C-A521-78D91D12FB09}"/>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10653BA-81C9-4F67-B0F9-5AE1CB486D17}"/>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2730BD3-9BD3-4EBC-BD73-A9723F922D89}"/>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9AF8F40-A34F-4B7A-B233-922FB604CFB0}"/>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7907D85-7482-4C03-9E85-E03F43D54610}"/>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43F4C60-4392-4CB8-8FA2-91CAB26DF85C}"/>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類似団体平均より低い有形固定資産減価償却率となっているのは、総合体育館や防災センター、中東遠総合医療センターなど、比較的新しく大規模な施設が多いためと考えられる。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今後、厳しさを増す財政状況の中、維持管理や修繕等に多額のコストが必要となるため、公共施設の更新に際し、長寿命化や基金の確保など、長期的視点で計画的に取り組む必要がある。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771186A-B156-43F0-911B-EF76B28B7D13}"/>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CC60D52-3045-4D5C-8EA2-B584B16C5153}"/>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682D8BF-E4FD-4DB7-A19B-A94CF745BEA0}"/>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87260FD-E263-407B-A3EB-398F4723E0C9}"/>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77C59EB9-221E-4E45-89E7-54644D24029C}"/>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5065FFF-ADB0-4A82-A8EB-6ED716BA4134}"/>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F485DA6-1B62-4E0E-828E-7757DC435E33}"/>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0713218-6481-4A2E-AB77-3F9D063BA67B}"/>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0B472A5-72B5-4DC8-A887-3E91671CB0FD}"/>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89AFC7C-F2EA-4134-BD10-D4A93BBA16C7}"/>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377ACDD-D199-4829-B706-61731FFBE632}"/>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6347F4A-980A-4EB6-A3D5-410952B6EEA8}"/>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A8CA740-A7E7-4EAB-B42A-805834D01F1C}"/>
            </a:ext>
          </a:extLst>
        </xdr:cNvPr>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EA573B7-FAE5-4846-9CE0-553097CFC7EC}"/>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F68785A-7B10-40AB-BCD8-CB52FB17497E}"/>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1312A25-6B26-4CA4-8BBF-EB15F35A3E72}"/>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EB76CF11-77D4-4DF7-814C-48DB1C00E89E}"/>
            </a:ext>
          </a:extLst>
        </xdr:cNvPr>
        <xdr:cNvCxnSpPr/>
      </xdr:nvCxnSpPr>
      <xdr:spPr>
        <a:xfrm flipV="1">
          <a:off x="4300220" y="507365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C07BACF7-0CEB-427E-BA12-D5420ED9E0CC}"/>
            </a:ext>
          </a:extLst>
        </xdr:cNvPr>
        <xdr:cNvSpPr txBox="1"/>
      </xdr:nvSpPr>
      <xdr:spPr>
        <a:xfrm>
          <a:off x="4352925" y="638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E00036B0-3D7A-4EA5-AE77-2E80AB6D59F3}"/>
            </a:ext>
          </a:extLst>
        </xdr:cNvPr>
        <xdr:cNvCxnSpPr/>
      </xdr:nvCxnSpPr>
      <xdr:spPr>
        <a:xfrm>
          <a:off x="4213225" y="638302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41635F7D-DC3E-4649-8868-9033C067EC9E}"/>
            </a:ext>
          </a:extLst>
        </xdr:cNvPr>
        <xdr:cNvSpPr txBox="1"/>
      </xdr:nvSpPr>
      <xdr:spPr>
        <a:xfrm>
          <a:off x="4352925" y="48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757BA0A2-E9C8-4F05-B8DF-A8BB7401269C}"/>
            </a:ext>
          </a:extLst>
        </xdr:cNvPr>
        <xdr:cNvCxnSpPr/>
      </xdr:nvCxnSpPr>
      <xdr:spPr>
        <a:xfrm>
          <a:off x="4213225" y="50736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076D8762-32C9-4899-A122-A53EB37B57E9}"/>
            </a:ext>
          </a:extLst>
        </xdr:cNvPr>
        <xdr:cNvSpPr txBox="1"/>
      </xdr:nvSpPr>
      <xdr:spPr>
        <a:xfrm>
          <a:off x="4352925" y="5815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469E0474-F8E3-4F21-A1FF-951D8B4A892C}"/>
            </a:ext>
          </a:extLst>
        </xdr:cNvPr>
        <xdr:cNvSpPr/>
      </xdr:nvSpPr>
      <xdr:spPr>
        <a:xfrm>
          <a:off x="4251325" y="5836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3FC97D83-36CD-42CB-BF9D-B9C36BAD4C41}"/>
            </a:ext>
          </a:extLst>
        </xdr:cNvPr>
        <xdr:cNvSpPr/>
      </xdr:nvSpPr>
      <xdr:spPr>
        <a:xfrm>
          <a:off x="3616325" y="58403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D7E76F89-BECD-4924-9218-950A22BF0F2A}"/>
            </a:ext>
          </a:extLst>
        </xdr:cNvPr>
        <xdr:cNvSpPr/>
      </xdr:nvSpPr>
      <xdr:spPr>
        <a:xfrm>
          <a:off x="2930525" y="57935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638BB1D6-F7EA-4CF1-86AE-68D4D8286D2D}"/>
            </a:ext>
          </a:extLst>
        </xdr:cNvPr>
        <xdr:cNvSpPr/>
      </xdr:nvSpPr>
      <xdr:spPr>
        <a:xfrm>
          <a:off x="2244725" y="5746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C1ACEBD4-18FB-4D44-A71E-F839A4F2C8BE}"/>
            </a:ext>
          </a:extLst>
        </xdr:cNvPr>
        <xdr:cNvSpPr/>
      </xdr:nvSpPr>
      <xdr:spPr>
        <a:xfrm>
          <a:off x="1558925" y="57063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ADD040B-8D96-4AC1-ACD9-7F84C110740C}"/>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988F1EB-10A8-4D7E-8A48-9FF0CEC349CE}"/>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A0E0789-CAC1-452A-97BA-E239BCCF3C7A}"/>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DC10539-9048-401A-B82C-32A5AA9CB540}"/>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1A14BD3-8F8F-43A8-A780-0354F6D348BA}"/>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81" name="楕円 80">
          <a:extLst>
            <a:ext uri="{FF2B5EF4-FFF2-40B4-BE49-F238E27FC236}">
              <a16:creationId xmlns:a16="http://schemas.microsoft.com/office/drawing/2014/main" id="{296726EA-4217-4F8D-B84F-4349916AC592}"/>
            </a:ext>
          </a:extLst>
        </xdr:cNvPr>
        <xdr:cNvSpPr/>
      </xdr:nvSpPr>
      <xdr:spPr>
        <a:xfrm>
          <a:off x="4251325" y="5645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99077</xdr:rowOff>
    </xdr:from>
    <xdr:ext cx="405111" cy="259045"/>
    <xdr:sp macro="" textlink="">
      <xdr:nvSpPr>
        <xdr:cNvPr id="82" name="有形固定資産減価償却率該当値テキスト">
          <a:extLst>
            <a:ext uri="{FF2B5EF4-FFF2-40B4-BE49-F238E27FC236}">
              <a16:creationId xmlns:a16="http://schemas.microsoft.com/office/drawing/2014/main" id="{92F9C109-F78F-471B-B127-A907B51DC729}"/>
            </a:ext>
          </a:extLst>
        </xdr:cNvPr>
        <xdr:cNvSpPr txBox="1"/>
      </xdr:nvSpPr>
      <xdr:spPr>
        <a:xfrm>
          <a:off x="4352925"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15028</xdr:rowOff>
    </xdr:from>
    <xdr:to>
      <xdr:col>19</xdr:col>
      <xdr:colOff>187325</xdr:colOff>
      <xdr:row>29</xdr:row>
      <xdr:rowOff>116628</xdr:rowOff>
    </xdr:to>
    <xdr:sp macro="" textlink="">
      <xdr:nvSpPr>
        <xdr:cNvPr id="83" name="楕円 82">
          <a:extLst>
            <a:ext uri="{FF2B5EF4-FFF2-40B4-BE49-F238E27FC236}">
              <a16:creationId xmlns:a16="http://schemas.microsoft.com/office/drawing/2014/main" id="{A6A4AFA6-7659-40BC-B9B6-B845B26F9869}"/>
            </a:ext>
          </a:extLst>
        </xdr:cNvPr>
        <xdr:cNvSpPr/>
      </xdr:nvSpPr>
      <xdr:spPr>
        <a:xfrm>
          <a:off x="3616325" y="55839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65828</xdr:rowOff>
    </xdr:from>
    <xdr:to>
      <xdr:col>23</xdr:col>
      <xdr:colOff>85725</xdr:colOff>
      <xdr:row>29</xdr:row>
      <xdr:rowOff>127000</xdr:rowOff>
    </xdr:to>
    <xdr:cxnSp macro="">
      <xdr:nvCxnSpPr>
        <xdr:cNvPr id="84" name="直線コネクタ 83">
          <a:extLst>
            <a:ext uri="{FF2B5EF4-FFF2-40B4-BE49-F238E27FC236}">
              <a16:creationId xmlns:a16="http://schemas.microsoft.com/office/drawing/2014/main" id="{D22A4783-44AC-4193-B58A-5BF4C26EECB8}"/>
            </a:ext>
          </a:extLst>
        </xdr:cNvPr>
        <xdr:cNvCxnSpPr/>
      </xdr:nvCxnSpPr>
      <xdr:spPr>
        <a:xfrm>
          <a:off x="3667125" y="5634778"/>
          <a:ext cx="635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154093</xdr:rowOff>
    </xdr:from>
    <xdr:to>
      <xdr:col>15</xdr:col>
      <xdr:colOff>187325</xdr:colOff>
      <xdr:row>29</xdr:row>
      <xdr:rowOff>84243</xdr:rowOff>
    </xdr:to>
    <xdr:sp macro="" textlink="">
      <xdr:nvSpPr>
        <xdr:cNvPr id="85" name="楕円 84">
          <a:extLst>
            <a:ext uri="{FF2B5EF4-FFF2-40B4-BE49-F238E27FC236}">
              <a16:creationId xmlns:a16="http://schemas.microsoft.com/office/drawing/2014/main" id="{95BC3023-9735-40EE-8E42-C2F30E615F4E}"/>
            </a:ext>
          </a:extLst>
        </xdr:cNvPr>
        <xdr:cNvSpPr/>
      </xdr:nvSpPr>
      <xdr:spPr>
        <a:xfrm>
          <a:off x="2930525" y="55579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33443</xdr:rowOff>
    </xdr:from>
    <xdr:to>
      <xdr:col>19</xdr:col>
      <xdr:colOff>136525</xdr:colOff>
      <xdr:row>29</xdr:row>
      <xdr:rowOff>65828</xdr:rowOff>
    </xdr:to>
    <xdr:cxnSp macro="">
      <xdr:nvCxnSpPr>
        <xdr:cNvPr id="86" name="直線コネクタ 85">
          <a:extLst>
            <a:ext uri="{FF2B5EF4-FFF2-40B4-BE49-F238E27FC236}">
              <a16:creationId xmlns:a16="http://schemas.microsoft.com/office/drawing/2014/main" id="{6B313D83-3384-4637-B54E-0097931FFEAE}"/>
            </a:ext>
          </a:extLst>
        </xdr:cNvPr>
        <xdr:cNvCxnSpPr/>
      </xdr:nvCxnSpPr>
      <xdr:spPr>
        <a:xfrm>
          <a:off x="2981325" y="5602393"/>
          <a:ext cx="6858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89323</xdr:rowOff>
    </xdr:from>
    <xdr:to>
      <xdr:col>11</xdr:col>
      <xdr:colOff>187325</xdr:colOff>
      <xdr:row>29</xdr:row>
      <xdr:rowOff>19473</xdr:rowOff>
    </xdr:to>
    <xdr:sp macro="" textlink="">
      <xdr:nvSpPr>
        <xdr:cNvPr id="87" name="楕円 86">
          <a:extLst>
            <a:ext uri="{FF2B5EF4-FFF2-40B4-BE49-F238E27FC236}">
              <a16:creationId xmlns:a16="http://schemas.microsoft.com/office/drawing/2014/main" id="{9217050E-5B49-4937-AA93-B24B6A698130}"/>
            </a:ext>
          </a:extLst>
        </xdr:cNvPr>
        <xdr:cNvSpPr/>
      </xdr:nvSpPr>
      <xdr:spPr>
        <a:xfrm>
          <a:off x="2244725" y="54931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140123</xdr:rowOff>
    </xdr:from>
    <xdr:to>
      <xdr:col>15</xdr:col>
      <xdr:colOff>136525</xdr:colOff>
      <xdr:row>29</xdr:row>
      <xdr:rowOff>33443</xdr:rowOff>
    </xdr:to>
    <xdr:cxnSp macro="">
      <xdr:nvCxnSpPr>
        <xdr:cNvPr id="88" name="直線コネクタ 87">
          <a:extLst>
            <a:ext uri="{FF2B5EF4-FFF2-40B4-BE49-F238E27FC236}">
              <a16:creationId xmlns:a16="http://schemas.microsoft.com/office/drawing/2014/main" id="{6D34DC55-C608-445C-B1DF-B4DBDDFF57FD}"/>
            </a:ext>
          </a:extLst>
        </xdr:cNvPr>
        <xdr:cNvCxnSpPr/>
      </xdr:nvCxnSpPr>
      <xdr:spPr>
        <a:xfrm>
          <a:off x="2295525" y="5543973"/>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38947</xdr:rowOff>
    </xdr:from>
    <xdr:to>
      <xdr:col>7</xdr:col>
      <xdr:colOff>187325</xdr:colOff>
      <xdr:row>28</xdr:row>
      <xdr:rowOff>140547</xdr:rowOff>
    </xdr:to>
    <xdr:sp macro="" textlink="">
      <xdr:nvSpPr>
        <xdr:cNvPr id="89" name="楕円 88">
          <a:extLst>
            <a:ext uri="{FF2B5EF4-FFF2-40B4-BE49-F238E27FC236}">
              <a16:creationId xmlns:a16="http://schemas.microsoft.com/office/drawing/2014/main" id="{EB75CA7F-FDF8-4023-8660-04355586AB5F}"/>
            </a:ext>
          </a:extLst>
        </xdr:cNvPr>
        <xdr:cNvSpPr/>
      </xdr:nvSpPr>
      <xdr:spPr>
        <a:xfrm>
          <a:off x="1558925" y="54427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89747</xdr:rowOff>
    </xdr:from>
    <xdr:to>
      <xdr:col>11</xdr:col>
      <xdr:colOff>136525</xdr:colOff>
      <xdr:row>28</xdr:row>
      <xdr:rowOff>140123</xdr:rowOff>
    </xdr:to>
    <xdr:cxnSp macro="">
      <xdr:nvCxnSpPr>
        <xdr:cNvPr id="90" name="直線コネクタ 89">
          <a:extLst>
            <a:ext uri="{FF2B5EF4-FFF2-40B4-BE49-F238E27FC236}">
              <a16:creationId xmlns:a16="http://schemas.microsoft.com/office/drawing/2014/main" id="{125B3EF1-ACBB-463A-A689-0461097085C2}"/>
            </a:ext>
          </a:extLst>
        </xdr:cNvPr>
        <xdr:cNvCxnSpPr/>
      </xdr:nvCxnSpPr>
      <xdr:spPr>
        <a:xfrm>
          <a:off x="1609725" y="5493597"/>
          <a:ext cx="6858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a16="http://schemas.microsoft.com/office/drawing/2014/main" id="{1BE01D63-8F94-4A54-927A-C2B555DE2D85}"/>
            </a:ext>
          </a:extLst>
        </xdr:cNvPr>
        <xdr:cNvSpPr txBox="1"/>
      </xdr:nvSpPr>
      <xdr:spPr>
        <a:xfrm>
          <a:off x="3470919" y="5926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a:extLst>
            <a:ext uri="{FF2B5EF4-FFF2-40B4-BE49-F238E27FC236}">
              <a16:creationId xmlns:a16="http://schemas.microsoft.com/office/drawing/2014/main" id="{FA111B01-B7F4-44EB-97F1-EAC7467223B0}"/>
            </a:ext>
          </a:extLst>
        </xdr:cNvPr>
        <xdr:cNvSpPr txBox="1"/>
      </xdr:nvSpPr>
      <xdr:spPr>
        <a:xfrm>
          <a:off x="2797819" y="588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a:extLst>
            <a:ext uri="{FF2B5EF4-FFF2-40B4-BE49-F238E27FC236}">
              <a16:creationId xmlns:a16="http://schemas.microsoft.com/office/drawing/2014/main" id="{8762F084-5123-486C-A93E-128329D0AE3A}"/>
            </a:ext>
          </a:extLst>
        </xdr:cNvPr>
        <xdr:cNvSpPr txBox="1"/>
      </xdr:nvSpPr>
      <xdr:spPr>
        <a:xfrm>
          <a:off x="2112019"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a:extLst>
            <a:ext uri="{FF2B5EF4-FFF2-40B4-BE49-F238E27FC236}">
              <a16:creationId xmlns:a16="http://schemas.microsoft.com/office/drawing/2014/main" id="{3AC5DA17-ABD1-4F22-9C14-960F0DDB8ABA}"/>
            </a:ext>
          </a:extLst>
        </xdr:cNvPr>
        <xdr:cNvSpPr txBox="1"/>
      </xdr:nvSpPr>
      <xdr:spPr>
        <a:xfrm>
          <a:off x="1426219" y="579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133155</xdr:rowOff>
    </xdr:from>
    <xdr:ext cx="405111" cy="259045"/>
    <xdr:sp macro="" textlink="">
      <xdr:nvSpPr>
        <xdr:cNvPr id="95" name="n_1mainValue有形固定資産減価償却率">
          <a:extLst>
            <a:ext uri="{FF2B5EF4-FFF2-40B4-BE49-F238E27FC236}">
              <a16:creationId xmlns:a16="http://schemas.microsoft.com/office/drawing/2014/main" id="{4C06C104-205B-4F8E-8459-EA11630BA733}"/>
            </a:ext>
          </a:extLst>
        </xdr:cNvPr>
        <xdr:cNvSpPr txBox="1"/>
      </xdr:nvSpPr>
      <xdr:spPr>
        <a:xfrm>
          <a:off x="3470919"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96" name="n_2mainValue有形固定資産減価償却率">
          <a:extLst>
            <a:ext uri="{FF2B5EF4-FFF2-40B4-BE49-F238E27FC236}">
              <a16:creationId xmlns:a16="http://schemas.microsoft.com/office/drawing/2014/main" id="{981AEF58-35BD-4F53-A9A5-813EF1572DFE}"/>
            </a:ext>
          </a:extLst>
        </xdr:cNvPr>
        <xdr:cNvSpPr txBox="1"/>
      </xdr:nvSpPr>
      <xdr:spPr>
        <a:xfrm>
          <a:off x="2797819" y="533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36000</xdr:rowOff>
    </xdr:from>
    <xdr:ext cx="405111" cy="259045"/>
    <xdr:sp macro="" textlink="">
      <xdr:nvSpPr>
        <xdr:cNvPr id="97" name="n_3mainValue有形固定資産減価償却率">
          <a:extLst>
            <a:ext uri="{FF2B5EF4-FFF2-40B4-BE49-F238E27FC236}">
              <a16:creationId xmlns:a16="http://schemas.microsoft.com/office/drawing/2014/main" id="{47CB55A5-75A7-4189-AE4B-E2A2D7D23C07}"/>
            </a:ext>
          </a:extLst>
        </xdr:cNvPr>
        <xdr:cNvSpPr txBox="1"/>
      </xdr:nvSpPr>
      <xdr:spPr>
        <a:xfrm>
          <a:off x="2112019" y="5274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157074</xdr:rowOff>
    </xdr:from>
    <xdr:ext cx="405111" cy="259045"/>
    <xdr:sp macro="" textlink="">
      <xdr:nvSpPr>
        <xdr:cNvPr id="98" name="n_4mainValue有形固定資産減価償却率">
          <a:extLst>
            <a:ext uri="{FF2B5EF4-FFF2-40B4-BE49-F238E27FC236}">
              <a16:creationId xmlns:a16="http://schemas.microsoft.com/office/drawing/2014/main" id="{58F0F3AC-91A5-4922-90EA-B52DF01A6F5F}"/>
            </a:ext>
          </a:extLst>
        </xdr:cNvPr>
        <xdr:cNvSpPr txBox="1"/>
      </xdr:nvSpPr>
      <xdr:spPr>
        <a:xfrm>
          <a:off x="1426219" y="523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44879A3-59B9-42A0-B5E8-53C8C088C67C}"/>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9D42DC1-3008-4478-BBEE-9ED51570F3B9}"/>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ADED1A7-A336-4418-9010-11DBD1219E64}"/>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C2B2BC2-883C-42B6-BC69-689F05A94819}"/>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9C3A075-C647-4815-AFF0-23E14216DCDD}"/>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2B40F1D5-E673-40CA-BBBD-85C4E77C11FD}"/>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4316A700-BDEE-43FB-A511-FF2E9CBF0C98}"/>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DC0C339A-EA16-4DE6-8101-91321623D234}"/>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4A8D323-70A0-4066-B95B-88FBA2128A1B}"/>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CBE80D0D-6F79-4B09-87D9-2FFF5F84B311}"/>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1B3E801A-5EA8-42A0-8FAC-42C8A70A98C9}"/>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5D5A536-3C3A-4ED1-BB3E-BCE9799B9791}"/>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F8CFAB8-15BF-4B22-AFC1-4FAF698EC1B9}"/>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債務償還比率が類似団体平均を上回っているのは、総合体育館や防災センターなどの大型投資により、地方債残高が増加したためである。</a:t>
          </a:r>
        </a:p>
        <a:p>
          <a:r>
            <a:rPr kumimoji="1" lang="ja-JP" altLang="en-US" sz="1100">
              <a:latin typeface="ＭＳ Ｐゴシック" panose="020B0600070205080204" pitchFamily="50" charset="-128"/>
              <a:ea typeface="ＭＳ Ｐゴシック" panose="020B0600070205080204" pitchFamily="50" charset="-128"/>
            </a:rPr>
            <a:t>　今後は、投資的経費の適正配分と、特定財源や交付税措置のある有利な地方債の積極的な活用に努め、債務償還可能年数の上昇抑制を図っていく。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38B3AB8E-4762-4D71-B51D-152F69196E5D}"/>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8C78995-E311-48B2-AC52-CD2B8AD1EA28}"/>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6009F56-8B5A-44AC-AF21-80DC3D4803D7}"/>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8C33C887-1039-45DB-84E3-537F52B69C63}"/>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C895AD33-429B-4EEC-A1D2-20AA6D187701}"/>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9E273551-8C58-4255-9124-3C8CEC5642F9}"/>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D2D9AE9-F8F5-4DEA-AF3C-B1B1F41BC781}"/>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E0302DD3-1A5E-4FE4-B37A-9DCF654A6807}"/>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7260E685-B78E-4063-8C20-A18D7E2FBC74}"/>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16320365-A832-48FC-A0BD-EC67E0F02242}"/>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5BA8E01D-3469-4019-982B-584A2ABC5768}"/>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22E1210E-7700-4BBA-8689-BDF7F2EB0296}"/>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CB2C2D53-8E82-44F0-A6B5-4BF3B1C82236}"/>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664BEF0-4A45-4D8B-A604-968E9412BBE9}"/>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FF67881F-4DD9-4BD0-A394-2FE0FC64DC07}"/>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5F78D309-270D-460D-B03A-B59B29216A9B}"/>
            </a:ext>
          </a:extLst>
        </xdr:cNvPr>
        <xdr:cNvCxnSpPr/>
      </xdr:nvCxnSpPr>
      <xdr:spPr>
        <a:xfrm flipV="1">
          <a:off x="13323570" y="5157258"/>
          <a:ext cx="1269" cy="141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B0AFCE95-3597-40E7-BC9C-C512C25C15EB}"/>
            </a:ext>
          </a:extLst>
        </xdr:cNvPr>
        <xdr:cNvSpPr txBox="1"/>
      </xdr:nvSpPr>
      <xdr:spPr>
        <a:xfrm>
          <a:off x="13376275" y="65746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DCB03DB0-365A-4BAE-9D9B-DFE23135BBE2}"/>
            </a:ext>
          </a:extLst>
        </xdr:cNvPr>
        <xdr:cNvCxnSpPr/>
      </xdr:nvCxnSpPr>
      <xdr:spPr>
        <a:xfrm>
          <a:off x="13255625" y="6570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DEF47056-518E-4DA7-A475-C58A9E945C27}"/>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3D0C1F47-10A0-4EEF-8D4A-91FD00F8C580}"/>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a:extLst>
            <a:ext uri="{FF2B5EF4-FFF2-40B4-BE49-F238E27FC236}">
              <a16:creationId xmlns:a16="http://schemas.microsoft.com/office/drawing/2014/main" id="{53E66D27-F8F7-4055-9426-837C4822C5C8}"/>
            </a:ext>
          </a:extLst>
        </xdr:cNvPr>
        <xdr:cNvSpPr txBox="1"/>
      </xdr:nvSpPr>
      <xdr:spPr>
        <a:xfrm>
          <a:off x="13376275" y="570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BB7A84A4-D98E-45C3-AB60-5B0F2C0F8E27}"/>
            </a:ext>
          </a:extLst>
        </xdr:cNvPr>
        <xdr:cNvSpPr/>
      </xdr:nvSpPr>
      <xdr:spPr>
        <a:xfrm>
          <a:off x="13293725" y="58427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F9DF3789-2080-4F58-AE4C-9F556AA4A51F}"/>
            </a:ext>
          </a:extLst>
        </xdr:cNvPr>
        <xdr:cNvSpPr/>
      </xdr:nvSpPr>
      <xdr:spPr>
        <a:xfrm>
          <a:off x="12639675" y="5844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68964CC5-7B11-49E3-ADB4-9FD0F61F9060}"/>
            </a:ext>
          </a:extLst>
        </xdr:cNvPr>
        <xdr:cNvSpPr/>
      </xdr:nvSpPr>
      <xdr:spPr>
        <a:xfrm>
          <a:off x="11953875" y="58257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AC926E2E-7FD4-41FB-B341-3D9E383546FB}"/>
            </a:ext>
          </a:extLst>
        </xdr:cNvPr>
        <xdr:cNvSpPr/>
      </xdr:nvSpPr>
      <xdr:spPr>
        <a:xfrm>
          <a:off x="11268075" y="5849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07AAE5DC-EC57-4680-9F12-A1D20DE87747}"/>
            </a:ext>
          </a:extLst>
        </xdr:cNvPr>
        <xdr:cNvSpPr/>
      </xdr:nvSpPr>
      <xdr:spPr>
        <a:xfrm>
          <a:off x="10582275" y="58574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C1A5DB5-0DD5-4E88-921D-0B1425FAA9EA}"/>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9555EA2-2E19-4530-8D3D-D4893FC9EEAC}"/>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B9AD7AD-B338-42C0-8EC5-59C2192B1774}"/>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732D5FD-5B45-426A-A8E5-D7E83C63EF1E}"/>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617455B-D121-4211-AC9B-ECF49683B85C}"/>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166709</xdr:rowOff>
    </xdr:from>
    <xdr:to>
      <xdr:col>76</xdr:col>
      <xdr:colOff>73025</xdr:colOff>
      <xdr:row>31</xdr:row>
      <xdr:rowOff>96859</xdr:rowOff>
    </xdr:to>
    <xdr:sp macro="" textlink="">
      <xdr:nvSpPr>
        <xdr:cNvPr id="143" name="楕円 142">
          <a:extLst>
            <a:ext uri="{FF2B5EF4-FFF2-40B4-BE49-F238E27FC236}">
              <a16:creationId xmlns:a16="http://schemas.microsoft.com/office/drawing/2014/main" id="{6BEAE63C-4170-4D92-91A0-FD581461C5E6}"/>
            </a:ext>
          </a:extLst>
        </xdr:cNvPr>
        <xdr:cNvSpPr/>
      </xdr:nvSpPr>
      <xdr:spPr>
        <a:xfrm>
          <a:off x="13293725" y="59007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145136</xdr:rowOff>
    </xdr:from>
    <xdr:ext cx="469744" cy="259045"/>
    <xdr:sp macro="" textlink="">
      <xdr:nvSpPr>
        <xdr:cNvPr id="144" name="債務償還比率該当値テキスト">
          <a:extLst>
            <a:ext uri="{FF2B5EF4-FFF2-40B4-BE49-F238E27FC236}">
              <a16:creationId xmlns:a16="http://schemas.microsoft.com/office/drawing/2014/main" id="{91E2EFA9-54BC-4974-AD77-8A0F4C7BD894}"/>
            </a:ext>
          </a:extLst>
        </xdr:cNvPr>
        <xdr:cNvSpPr txBox="1"/>
      </xdr:nvSpPr>
      <xdr:spPr>
        <a:xfrm>
          <a:off x="13376275" y="58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158792</xdr:rowOff>
    </xdr:from>
    <xdr:to>
      <xdr:col>72</xdr:col>
      <xdr:colOff>123825</xdr:colOff>
      <xdr:row>31</xdr:row>
      <xdr:rowOff>88942</xdr:rowOff>
    </xdr:to>
    <xdr:sp macro="" textlink="">
      <xdr:nvSpPr>
        <xdr:cNvPr id="145" name="楕円 144">
          <a:extLst>
            <a:ext uri="{FF2B5EF4-FFF2-40B4-BE49-F238E27FC236}">
              <a16:creationId xmlns:a16="http://schemas.microsoft.com/office/drawing/2014/main" id="{651ADC19-2F29-4789-9953-F9EA83EBEEEB}"/>
            </a:ext>
          </a:extLst>
        </xdr:cNvPr>
        <xdr:cNvSpPr/>
      </xdr:nvSpPr>
      <xdr:spPr>
        <a:xfrm>
          <a:off x="12639675" y="58928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38142</xdr:rowOff>
    </xdr:from>
    <xdr:to>
      <xdr:col>76</xdr:col>
      <xdr:colOff>22225</xdr:colOff>
      <xdr:row>31</xdr:row>
      <xdr:rowOff>46059</xdr:rowOff>
    </xdr:to>
    <xdr:cxnSp macro="">
      <xdr:nvCxnSpPr>
        <xdr:cNvPr id="146" name="直線コネクタ 145">
          <a:extLst>
            <a:ext uri="{FF2B5EF4-FFF2-40B4-BE49-F238E27FC236}">
              <a16:creationId xmlns:a16="http://schemas.microsoft.com/office/drawing/2014/main" id="{CFE36520-8B39-4D41-BFBB-42839CDEC17E}"/>
            </a:ext>
          </a:extLst>
        </xdr:cNvPr>
        <xdr:cNvCxnSpPr/>
      </xdr:nvCxnSpPr>
      <xdr:spPr>
        <a:xfrm>
          <a:off x="12690475" y="5937292"/>
          <a:ext cx="6350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105417</xdr:rowOff>
    </xdr:from>
    <xdr:to>
      <xdr:col>68</xdr:col>
      <xdr:colOff>123825</xdr:colOff>
      <xdr:row>31</xdr:row>
      <xdr:rowOff>35567</xdr:rowOff>
    </xdr:to>
    <xdr:sp macro="" textlink="">
      <xdr:nvSpPr>
        <xdr:cNvPr id="147" name="楕円 146">
          <a:extLst>
            <a:ext uri="{FF2B5EF4-FFF2-40B4-BE49-F238E27FC236}">
              <a16:creationId xmlns:a16="http://schemas.microsoft.com/office/drawing/2014/main" id="{CD1D09E3-DBFD-4882-BBC5-FB300CDB3A85}"/>
            </a:ext>
          </a:extLst>
        </xdr:cNvPr>
        <xdr:cNvSpPr/>
      </xdr:nvSpPr>
      <xdr:spPr>
        <a:xfrm>
          <a:off x="11953875" y="58394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156217</xdr:rowOff>
    </xdr:from>
    <xdr:to>
      <xdr:col>72</xdr:col>
      <xdr:colOff>73025</xdr:colOff>
      <xdr:row>31</xdr:row>
      <xdr:rowOff>38142</xdr:rowOff>
    </xdr:to>
    <xdr:cxnSp macro="">
      <xdr:nvCxnSpPr>
        <xdr:cNvPr id="148" name="直線コネクタ 147">
          <a:extLst>
            <a:ext uri="{FF2B5EF4-FFF2-40B4-BE49-F238E27FC236}">
              <a16:creationId xmlns:a16="http://schemas.microsoft.com/office/drawing/2014/main" id="{4761D3F0-A546-40DC-B99D-EE6BEB219D4D}"/>
            </a:ext>
          </a:extLst>
        </xdr:cNvPr>
        <xdr:cNvCxnSpPr/>
      </xdr:nvCxnSpPr>
      <xdr:spPr>
        <a:xfrm>
          <a:off x="12004675" y="5890267"/>
          <a:ext cx="685800" cy="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117052</xdr:rowOff>
    </xdr:from>
    <xdr:to>
      <xdr:col>64</xdr:col>
      <xdr:colOff>123825</xdr:colOff>
      <xdr:row>31</xdr:row>
      <xdr:rowOff>47202</xdr:rowOff>
    </xdr:to>
    <xdr:sp macro="" textlink="">
      <xdr:nvSpPr>
        <xdr:cNvPr id="149" name="楕円 148">
          <a:extLst>
            <a:ext uri="{FF2B5EF4-FFF2-40B4-BE49-F238E27FC236}">
              <a16:creationId xmlns:a16="http://schemas.microsoft.com/office/drawing/2014/main" id="{8D568C2D-0AFA-443C-9162-27F6D38F5AC0}"/>
            </a:ext>
          </a:extLst>
        </xdr:cNvPr>
        <xdr:cNvSpPr/>
      </xdr:nvSpPr>
      <xdr:spPr>
        <a:xfrm>
          <a:off x="11268075" y="58511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156217</xdr:rowOff>
    </xdr:from>
    <xdr:to>
      <xdr:col>68</xdr:col>
      <xdr:colOff>73025</xdr:colOff>
      <xdr:row>30</xdr:row>
      <xdr:rowOff>167852</xdr:rowOff>
    </xdr:to>
    <xdr:cxnSp macro="">
      <xdr:nvCxnSpPr>
        <xdr:cNvPr id="150" name="直線コネクタ 149">
          <a:extLst>
            <a:ext uri="{FF2B5EF4-FFF2-40B4-BE49-F238E27FC236}">
              <a16:creationId xmlns:a16="http://schemas.microsoft.com/office/drawing/2014/main" id="{B999FF5D-D4BD-4E32-89B3-CEA6399B46C0}"/>
            </a:ext>
          </a:extLst>
        </xdr:cNvPr>
        <xdr:cNvCxnSpPr/>
      </xdr:nvCxnSpPr>
      <xdr:spPr>
        <a:xfrm flipV="1">
          <a:off x="11318875" y="5890267"/>
          <a:ext cx="6858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114773</xdr:rowOff>
    </xdr:from>
    <xdr:to>
      <xdr:col>60</xdr:col>
      <xdr:colOff>123825</xdr:colOff>
      <xdr:row>31</xdr:row>
      <xdr:rowOff>44923</xdr:rowOff>
    </xdr:to>
    <xdr:sp macro="" textlink="">
      <xdr:nvSpPr>
        <xdr:cNvPr id="151" name="楕円 150">
          <a:extLst>
            <a:ext uri="{FF2B5EF4-FFF2-40B4-BE49-F238E27FC236}">
              <a16:creationId xmlns:a16="http://schemas.microsoft.com/office/drawing/2014/main" id="{AB7D123E-00FB-4E01-89AA-F6CD5A85D29E}"/>
            </a:ext>
          </a:extLst>
        </xdr:cNvPr>
        <xdr:cNvSpPr/>
      </xdr:nvSpPr>
      <xdr:spPr>
        <a:xfrm>
          <a:off x="10582275" y="5848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165573</xdr:rowOff>
    </xdr:from>
    <xdr:to>
      <xdr:col>64</xdr:col>
      <xdr:colOff>73025</xdr:colOff>
      <xdr:row>30</xdr:row>
      <xdr:rowOff>167852</xdr:rowOff>
    </xdr:to>
    <xdr:cxnSp macro="">
      <xdr:nvCxnSpPr>
        <xdr:cNvPr id="152" name="直線コネクタ 151">
          <a:extLst>
            <a:ext uri="{FF2B5EF4-FFF2-40B4-BE49-F238E27FC236}">
              <a16:creationId xmlns:a16="http://schemas.microsoft.com/office/drawing/2014/main" id="{EB4AF992-928C-4DE8-9773-3221CF509AA4}"/>
            </a:ext>
          </a:extLst>
        </xdr:cNvPr>
        <xdr:cNvCxnSpPr/>
      </xdr:nvCxnSpPr>
      <xdr:spPr>
        <a:xfrm>
          <a:off x="10633075" y="5899623"/>
          <a:ext cx="6858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C6F5FF60-BEBF-41BA-8F9C-9F0C97AB2EB1}"/>
            </a:ext>
          </a:extLst>
        </xdr:cNvPr>
        <xdr:cNvSpPr txBox="1"/>
      </xdr:nvSpPr>
      <xdr:spPr>
        <a:xfrm>
          <a:off x="12461952" y="562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2E512C87-7B4A-4157-BFBA-8912EBFD8798}"/>
            </a:ext>
          </a:extLst>
        </xdr:cNvPr>
        <xdr:cNvSpPr txBox="1"/>
      </xdr:nvSpPr>
      <xdr:spPr>
        <a:xfrm>
          <a:off x="11788852" y="56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a16="http://schemas.microsoft.com/office/drawing/2014/main" id="{B221D9CD-6EB6-4428-B62D-399652E12879}"/>
            </a:ext>
          </a:extLst>
        </xdr:cNvPr>
        <xdr:cNvSpPr txBox="1"/>
      </xdr:nvSpPr>
      <xdr:spPr>
        <a:xfrm>
          <a:off x="11103052" y="56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6" name="n_4aveValue債務償還比率">
          <a:extLst>
            <a:ext uri="{FF2B5EF4-FFF2-40B4-BE49-F238E27FC236}">
              <a16:creationId xmlns:a16="http://schemas.microsoft.com/office/drawing/2014/main" id="{ECC26ECA-59A9-4B3A-803B-9CA572D4D8C0}"/>
            </a:ext>
          </a:extLst>
        </xdr:cNvPr>
        <xdr:cNvSpPr txBox="1"/>
      </xdr:nvSpPr>
      <xdr:spPr>
        <a:xfrm>
          <a:off x="10417252" y="594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80069</xdr:rowOff>
    </xdr:from>
    <xdr:ext cx="469744" cy="259045"/>
    <xdr:sp macro="" textlink="">
      <xdr:nvSpPr>
        <xdr:cNvPr id="157" name="n_1mainValue債務償還比率">
          <a:extLst>
            <a:ext uri="{FF2B5EF4-FFF2-40B4-BE49-F238E27FC236}">
              <a16:creationId xmlns:a16="http://schemas.microsoft.com/office/drawing/2014/main" id="{E97F1823-1D9C-4DD0-A80D-C3E3A2E6B43A}"/>
            </a:ext>
          </a:extLst>
        </xdr:cNvPr>
        <xdr:cNvSpPr txBox="1"/>
      </xdr:nvSpPr>
      <xdr:spPr>
        <a:xfrm>
          <a:off x="12461952" y="59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26694</xdr:rowOff>
    </xdr:from>
    <xdr:ext cx="469744" cy="259045"/>
    <xdr:sp macro="" textlink="">
      <xdr:nvSpPr>
        <xdr:cNvPr id="158" name="n_2mainValue債務償還比率">
          <a:extLst>
            <a:ext uri="{FF2B5EF4-FFF2-40B4-BE49-F238E27FC236}">
              <a16:creationId xmlns:a16="http://schemas.microsoft.com/office/drawing/2014/main" id="{B46F653F-670F-4C17-8F3F-E89F8FDF7B6F}"/>
            </a:ext>
          </a:extLst>
        </xdr:cNvPr>
        <xdr:cNvSpPr txBox="1"/>
      </xdr:nvSpPr>
      <xdr:spPr>
        <a:xfrm>
          <a:off x="11788852" y="592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38329</xdr:rowOff>
    </xdr:from>
    <xdr:ext cx="469744" cy="259045"/>
    <xdr:sp macro="" textlink="">
      <xdr:nvSpPr>
        <xdr:cNvPr id="159" name="n_3mainValue債務償還比率">
          <a:extLst>
            <a:ext uri="{FF2B5EF4-FFF2-40B4-BE49-F238E27FC236}">
              <a16:creationId xmlns:a16="http://schemas.microsoft.com/office/drawing/2014/main" id="{D8E7BFE5-76C3-4EE0-9B66-0A3079936649}"/>
            </a:ext>
          </a:extLst>
        </xdr:cNvPr>
        <xdr:cNvSpPr txBox="1"/>
      </xdr:nvSpPr>
      <xdr:spPr>
        <a:xfrm>
          <a:off x="11103052" y="59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61450</xdr:rowOff>
    </xdr:from>
    <xdr:ext cx="469744" cy="259045"/>
    <xdr:sp macro="" textlink="">
      <xdr:nvSpPr>
        <xdr:cNvPr id="160" name="n_4mainValue債務償還比率">
          <a:extLst>
            <a:ext uri="{FF2B5EF4-FFF2-40B4-BE49-F238E27FC236}">
              <a16:creationId xmlns:a16="http://schemas.microsoft.com/office/drawing/2014/main" id="{234CA066-BB9E-483D-86BA-CA4B219BC3AB}"/>
            </a:ext>
          </a:extLst>
        </xdr:cNvPr>
        <xdr:cNvSpPr txBox="1"/>
      </xdr:nvSpPr>
      <xdr:spPr>
        <a:xfrm>
          <a:off x="10417252" y="563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F555FEF1-8D6A-4125-ACEB-B874E02CA1D3}"/>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97244C01-6999-4185-B890-CBBD7A29D95A}"/>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80EFC50F-CDE8-42A0-8A73-977E56A5E957}"/>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793BC55-8589-43F3-BB71-7D0DFBA4FEE3}"/>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56AF21AC-AC4E-4020-9BC1-6F08A14CEF6C}"/>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12B79722-40FC-4169-8F62-12A8A26EBC55}"/>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D658D0-9CA9-4762-85FC-FBFE6D10C81C}"/>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2DBB32-FD3C-4A77-9E4D-9154162ACEAA}"/>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843106-F4D9-4BFD-85DB-D2E30EDFEA8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0B24B9C-909D-450C-8441-A8BF0E8590C1}"/>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215B58-C2A1-4C72-A862-03F98AD349E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7C6F93-7B2B-4DB9-9EEB-23063015C3C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5A78F7-548B-4551-A5EB-26482646744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8747703-E0EC-41F5-B4B1-9D1206CCAE3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E2C5EE-86EA-43AE-80E8-A03F24A2EE5B}"/>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675A5C-454D-4FCD-8E1C-E98E9DB96A5D}"/>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88,286
83,592
108.33
47,051,114
45,565,867
1,076,053
20,269,913
30,567,375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4EFD43-445D-4976-9CF5-D44A93F094AF}"/>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6F3A745-4A40-4590-B6C6-9FD32ECE75B4}"/>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A57D8A-F285-4C84-911C-6600D4F8731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CC42160-18F4-45F4-9CC9-7B4A0563C416}"/>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2385BB-6FBC-4227-8245-F65B70C2D30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4185194-BE9C-404D-ADB6-8A275545174B}"/>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E2810ED-B8B4-4A80-96FE-C901D0D0EC19}"/>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85FE129-16AD-48F9-B248-520ED24AD21A}"/>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70A4234-954F-4256-869B-111FE159BEFB}"/>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0D8E44-D700-4E33-AA36-2367059D87C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A9BF3F-40CE-4683-AFB1-54C6B0D448D2}"/>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2995BF8-0153-4889-9F40-784E65E17915}"/>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A94631-B81B-4659-A28F-4997205227DF}"/>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CCE570-6455-473C-94B2-0F8D431AC3C5}"/>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839BE7-41C9-40C7-905A-560F02349671}"/>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43B115-4BFD-421C-95B3-5095E7513C93}"/>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0B4319B-1B71-4955-A915-BFEB615BD9A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4438DC-B043-4CE5-99AC-424C962F34D8}"/>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557526-5B88-4ECC-BBCE-72966FCB8281}"/>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154C8B1-E9F9-455A-996E-2C4AC6A49593}"/>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F8662B-4DD6-49E0-AC6B-4E58EA6C0B5C}"/>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454CA2-6A14-4AF9-993B-FA63D521E11C}"/>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33D5D9E-AD6A-42CA-9701-6E932CB9DC05}"/>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A6083B0-49C4-4401-B762-DA24B863404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E332F9-7586-4A75-9DF6-63D5E89F35D1}"/>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FBD9A3-2F88-4E0B-9943-0FA3B801647C}"/>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51DDD1-D820-4B70-B333-7592C4053BEC}"/>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B71A637-4363-4C2B-A8B4-BDA5C7E30BAE}"/>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A908C60-2ACD-43F5-989F-598B18DA2278}"/>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D34F42-5C3D-40C8-8A65-D731963CDA7E}"/>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3939AC2-5DE3-4DD3-B20D-C734CC9A6671}"/>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EB0ED24-0204-4B8D-865D-F09D2FC7453C}"/>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00AA8FF-ACAE-4566-94D7-332D91D6CF01}"/>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9F40DB1-1C19-4706-B50E-3C6CB7B6B364}"/>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8A020BC-2211-4448-AAB5-B9FECC83BED9}"/>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88F839D-A528-4A82-AACE-9F4ED33605FC}"/>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A960F4-4484-4270-800D-5752371C678A}"/>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AC5B189-CE0F-4C29-917E-549E7C546641}"/>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EF24750-B299-4D9A-B78B-66AB6DF37F1D}"/>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D1C573F-D6BB-475C-A4F8-0E1686223B78}"/>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4E5D769-7BD3-4A47-8F9B-D93EA4491F3A}"/>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02B2A7B-9A5A-4C16-B48B-5F0F77D930C4}"/>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FC156A1-E9C8-43B7-8D67-B312FB46CB61}"/>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3057554-72C9-46FE-839E-C2A1918D68AD}"/>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9BB15A6-5B94-4622-B64C-AB474D705C0D}"/>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26847B57-2B53-4B2E-A82E-58490F5E9A1B}"/>
            </a:ext>
          </a:extLst>
        </xdr:cNvPr>
        <xdr:cNvCxnSpPr/>
      </xdr:nvCxnSpPr>
      <xdr:spPr>
        <a:xfrm flipV="1">
          <a:off x="4177665" y="5734050"/>
          <a:ext cx="0" cy="1043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AB2D0B5A-4EC0-4978-9514-EF7E8CD79727}"/>
            </a:ext>
          </a:extLst>
        </xdr:cNvPr>
        <xdr:cNvSpPr txBox="1"/>
      </xdr:nvSpPr>
      <xdr:spPr>
        <a:xfrm>
          <a:off x="4216400" y="678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C79AAF3F-DCA4-4D90-B2DB-00E6C726337A}"/>
            </a:ext>
          </a:extLst>
        </xdr:cNvPr>
        <xdr:cNvCxnSpPr/>
      </xdr:nvCxnSpPr>
      <xdr:spPr>
        <a:xfrm>
          <a:off x="4108450" y="6777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2DB94BEC-8A33-442A-A0D2-F0A598531A9E}"/>
            </a:ext>
          </a:extLst>
        </xdr:cNvPr>
        <xdr:cNvSpPr txBox="1"/>
      </xdr:nvSpPr>
      <xdr:spPr>
        <a:xfrm>
          <a:off x="4216400"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E26AF799-9E5A-4DAA-8574-A68C13580095}"/>
            </a:ext>
          </a:extLst>
        </xdr:cNvPr>
        <xdr:cNvCxnSpPr/>
      </xdr:nvCxnSpPr>
      <xdr:spPr>
        <a:xfrm>
          <a:off x="4108450" y="5734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F38BC8A4-2305-4840-9791-50C553486FE2}"/>
            </a:ext>
          </a:extLst>
        </xdr:cNvPr>
        <xdr:cNvSpPr txBox="1"/>
      </xdr:nvSpPr>
      <xdr:spPr>
        <a:xfrm>
          <a:off x="42164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BC67CA0B-2F22-4AE7-BB3E-6F616EFB0B9D}"/>
            </a:ext>
          </a:extLst>
        </xdr:cNvPr>
        <xdr:cNvSpPr/>
      </xdr:nvSpPr>
      <xdr:spPr>
        <a:xfrm>
          <a:off x="41275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5093D999-0588-4B95-A4DD-B52DFE63C688}"/>
            </a:ext>
          </a:extLst>
        </xdr:cNvPr>
        <xdr:cNvSpPr/>
      </xdr:nvSpPr>
      <xdr:spPr>
        <a:xfrm>
          <a:off x="3384550" y="6203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8DF2E828-1A22-4305-A9EC-B1280D606D31}"/>
            </a:ext>
          </a:extLst>
        </xdr:cNvPr>
        <xdr:cNvSpPr/>
      </xdr:nvSpPr>
      <xdr:spPr>
        <a:xfrm>
          <a:off x="25717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58B13FD8-5106-4B70-9410-54E5AB38A8B8}"/>
            </a:ext>
          </a:extLst>
        </xdr:cNvPr>
        <xdr:cNvSpPr/>
      </xdr:nvSpPr>
      <xdr:spPr>
        <a:xfrm>
          <a:off x="17780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319632CF-7D02-406D-9EC2-F7B44824C645}"/>
            </a:ext>
          </a:extLst>
        </xdr:cNvPr>
        <xdr:cNvSpPr/>
      </xdr:nvSpPr>
      <xdr:spPr>
        <a:xfrm>
          <a:off x="984250" y="6117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8962646-2E37-457A-B71C-445E5ACA35F3}"/>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B2B533-8E94-4F80-B87C-2C52E0FBAF4B}"/>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905F5B-CD97-4F00-8599-29939385E7A8}"/>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2313BB6-3FBB-4BC6-A669-F157EA48C2F6}"/>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AEF70D5-20CB-4979-AFCF-F67B76E9629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3" name="楕円 72">
          <a:extLst>
            <a:ext uri="{FF2B5EF4-FFF2-40B4-BE49-F238E27FC236}">
              <a16:creationId xmlns:a16="http://schemas.microsoft.com/office/drawing/2014/main" id="{2EBE704F-70C9-4103-80F1-0EFCB6CCC2EE}"/>
            </a:ext>
          </a:extLst>
        </xdr:cNvPr>
        <xdr:cNvSpPr/>
      </xdr:nvSpPr>
      <xdr:spPr>
        <a:xfrm>
          <a:off x="4127500" y="6101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4" name="【道路】&#10;有形固定資産減価償却率該当値テキスト">
          <a:extLst>
            <a:ext uri="{FF2B5EF4-FFF2-40B4-BE49-F238E27FC236}">
              <a16:creationId xmlns:a16="http://schemas.microsoft.com/office/drawing/2014/main" id="{4C9738EB-26F9-4CB9-8461-0C05EB13ED58}"/>
            </a:ext>
          </a:extLst>
        </xdr:cNvPr>
        <xdr:cNvSpPr txBox="1"/>
      </xdr:nvSpPr>
      <xdr:spPr>
        <a:xfrm>
          <a:off x="4216400" y="595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114935</xdr:rowOff>
    </xdr:from>
    <xdr:to>
      <xdr:col>20</xdr:col>
      <xdr:colOff>38100</xdr:colOff>
      <xdr:row>37</xdr:row>
      <xdr:rowOff>45085</xdr:rowOff>
    </xdr:to>
    <xdr:sp macro="" textlink="">
      <xdr:nvSpPr>
        <xdr:cNvPr id="75" name="楕円 74">
          <a:extLst>
            <a:ext uri="{FF2B5EF4-FFF2-40B4-BE49-F238E27FC236}">
              <a16:creationId xmlns:a16="http://schemas.microsoft.com/office/drawing/2014/main" id="{F0157952-53A0-4933-B889-AC2D4967EA2D}"/>
            </a:ext>
          </a:extLst>
        </xdr:cNvPr>
        <xdr:cNvSpPr/>
      </xdr:nvSpPr>
      <xdr:spPr>
        <a:xfrm>
          <a:off x="3384550" y="60648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165735</xdr:rowOff>
    </xdr:from>
    <xdr:to>
      <xdr:col>24</xdr:col>
      <xdr:colOff>63500</xdr:colOff>
      <xdr:row>37</xdr:row>
      <xdr:rowOff>30480</xdr:rowOff>
    </xdr:to>
    <xdr:cxnSp macro="">
      <xdr:nvCxnSpPr>
        <xdr:cNvPr id="76" name="直線コネクタ 75">
          <a:extLst>
            <a:ext uri="{FF2B5EF4-FFF2-40B4-BE49-F238E27FC236}">
              <a16:creationId xmlns:a16="http://schemas.microsoft.com/office/drawing/2014/main" id="{310B7D21-2BAF-45A0-9DB0-546BEB3B006F}"/>
            </a:ext>
          </a:extLst>
        </xdr:cNvPr>
        <xdr:cNvCxnSpPr/>
      </xdr:nvCxnSpPr>
      <xdr:spPr>
        <a:xfrm>
          <a:off x="3429000" y="6115685"/>
          <a:ext cx="7493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80645</xdr:rowOff>
    </xdr:from>
    <xdr:to>
      <xdr:col>15</xdr:col>
      <xdr:colOff>101600</xdr:colOff>
      <xdr:row>37</xdr:row>
      <xdr:rowOff>10795</xdr:rowOff>
    </xdr:to>
    <xdr:sp macro="" textlink="">
      <xdr:nvSpPr>
        <xdr:cNvPr id="77" name="楕円 76">
          <a:extLst>
            <a:ext uri="{FF2B5EF4-FFF2-40B4-BE49-F238E27FC236}">
              <a16:creationId xmlns:a16="http://schemas.microsoft.com/office/drawing/2014/main" id="{DEF612F1-270C-4329-B2BD-B6AC1F72B58E}"/>
            </a:ext>
          </a:extLst>
        </xdr:cNvPr>
        <xdr:cNvSpPr/>
      </xdr:nvSpPr>
      <xdr:spPr>
        <a:xfrm>
          <a:off x="2571750" y="60305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131445</xdr:rowOff>
    </xdr:from>
    <xdr:to>
      <xdr:col>19</xdr:col>
      <xdr:colOff>177800</xdr:colOff>
      <xdr:row>36</xdr:row>
      <xdr:rowOff>165735</xdr:rowOff>
    </xdr:to>
    <xdr:cxnSp macro="">
      <xdr:nvCxnSpPr>
        <xdr:cNvPr id="78" name="直線コネクタ 77">
          <a:extLst>
            <a:ext uri="{FF2B5EF4-FFF2-40B4-BE49-F238E27FC236}">
              <a16:creationId xmlns:a16="http://schemas.microsoft.com/office/drawing/2014/main" id="{8F9AF5DF-A7C7-4F68-9DC5-0A4D3C108A44}"/>
            </a:ext>
          </a:extLst>
        </xdr:cNvPr>
        <xdr:cNvCxnSpPr/>
      </xdr:nvCxnSpPr>
      <xdr:spPr>
        <a:xfrm>
          <a:off x="2622550" y="6081395"/>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44450</xdr:rowOff>
    </xdr:from>
    <xdr:to>
      <xdr:col>10</xdr:col>
      <xdr:colOff>165100</xdr:colOff>
      <xdr:row>36</xdr:row>
      <xdr:rowOff>146050</xdr:rowOff>
    </xdr:to>
    <xdr:sp macro="" textlink="">
      <xdr:nvSpPr>
        <xdr:cNvPr id="79" name="楕円 78">
          <a:extLst>
            <a:ext uri="{FF2B5EF4-FFF2-40B4-BE49-F238E27FC236}">
              <a16:creationId xmlns:a16="http://schemas.microsoft.com/office/drawing/2014/main" id="{C8BA7798-2315-48E9-8E6E-9A8BE6A07746}"/>
            </a:ext>
          </a:extLst>
        </xdr:cNvPr>
        <xdr:cNvSpPr/>
      </xdr:nvSpPr>
      <xdr:spPr>
        <a:xfrm>
          <a:off x="1778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95250</xdr:rowOff>
    </xdr:from>
    <xdr:to>
      <xdr:col>15</xdr:col>
      <xdr:colOff>50800</xdr:colOff>
      <xdr:row>36</xdr:row>
      <xdr:rowOff>131445</xdr:rowOff>
    </xdr:to>
    <xdr:cxnSp macro="">
      <xdr:nvCxnSpPr>
        <xdr:cNvPr id="80" name="直線コネクタ 79">
          <a:extLst>
            <a:ext uri="{FF2B5EF4-FFF2-40B4-BE49-F238E27FC236}">
              <a16:creationId xmlns:a16="http://schemas.microsoft.com/office/drawing/2014/main" id="{8838B37C-3494-4E39-982E-9E5375F73462}"/>
            </a:ext>
          </a:extLst>
        </xdr:cNvPr>
        <xdr:cNvCxnSpPr/>
      </xdr:nvCxnSpPr>
      <xdr:spPr>
        <a:xfrm>
          <a:off x="1828800" y="6045200"/>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10160</xdr:rowOff>
    </xdr:from>
    <xdr:to>
      <xdr:col>6</xdr:col>
      <xdr:colOff>38100</xdr:colOff>
      <xdr:row>36</xdr:row>
      <xdr:rowOff>111760</xdr:rowOff>
    </xdr:to>
    <xdr:sp macro="" textlink="">
      <xdr:nvSpPr>
        <xdr:cNvPr id="81" name="楕円 80">
          <a:extLst>
            <a:ext uri="{FF2B5EF4-FFF2-40B4-BE49-F238E27FC236}">
              <a16:creationId xmlns:a16="http://schemas.microsoft.com/office/drawing/2014/main" id="{2550BCC4-A970-4191-AE59-1391BCBFE19E}"/>
            </a:ext>
          </a:extLst>
        </xdr:cNvPr>
        <xdr:cNvSpPr/>
      </xdr:nvSpPr>
      <xdr:spPr>
        <a:xfrm>
          <a:off x="984250" y="5960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60960</xdr:rowOff>
    </xdr:from>
    <xdr:to>
      <xdr:col>10</xdr:col>
      <xdr:colOff>114300</xdr:colOff>
      <xdr:row>36</xdr:row>
      <xdr:rowOff>95250</xdr:rowOff>
    </xdr:to>
    <xdr:cxnSp macro="">
      <xdr:nvCxnSpPr>
        <xdr:cNvPr id="82" name="直線コネクタ 81">
          <a:extLst>
            <a:ext uri="{FF2B5EF4-FFF2-40B4-BE49-F238E27FC236}">
              <a16:creationId xmlns:a16="http://schemas.microsoft.com/office/drawing/2014/main" id="{920D9893-DEA6-4DF8-A6B2-AA55CBA9FD13}"/>
            </a:ext>
          </a:extLst>
        </xdr:cNvPr>
        <xdr:cNvCxnSpPr/>
      </xdr:nvCxnSpPr>
      <xdr:spPr>
        <a:xfrm>
          <a:off x="1028700" y="601091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708B25C6-0A5F-4DB5-BF31-E8843821F5CC}"/>
            </a:ext>
          </a:extLst>
        </xdr:cNvPr>
        <xdr:cNvSpPr txBox="1"/>
      </xdr:nvSpPr>
      <xdr:spPr>
        <a:xfrm>
          <a:off x="323914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64A36D64-3480-44B7-AE4F-DD32165AF5C6}"/>
            </a:ext>
          </a:extLst>
        </xdr:cNvPr>
        <xdr:cNvSpPr txBox="1"/>
      </xdr:nvSpPr>
      <xdr:spPr>
        <a:xfrm>
          <a:off x="2439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4766713B-8A18-4A9E-9F47-31B9268183D7}"/>
            </a:ext>
          </a:extLst>
        </xdr:cNvPr>
        <xdr:cNvSpPr txBox="1"/>
      </xdr:nvSpPr>
      <xdr:spPr>
        <a:xfrm>
          <a:off x="164529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E43288EA-4B00-4579-A6A0-606838DB2B89}"/>
            </a:ext>
          </a:extLst>
        </xdr:cNvPr>
        <xdr:cNvSpPr txBox="1"/>
      </xdr:nvSpPr>
      <xdr:spPr>
        <a:xfrm>
          <a:off x="8515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61612</xdr:rowOff>
    </xdr:from>
    <xdr:ext cx="405111" cy="259045"/>
    <xdr:sp macro="" textlink="">
      <xdr:nvSpPr>
        <xdr:cNvPr id="87" name="n_1mainValue【道路】&#10;有形固定資産減価償却率">
          <a:extLst>
            <a:ext uri="{FF2B5EF4-FFF2-40B4-BE49-F238E27FC236}">
              <a16:creationId xmlns:a16="http://schemas.microsoft.com/office/drawing/2014/main" id="{0F64C550-2C59-40C5-BFF5-87D5A1F5A501}"/>
            </a:ext>
          </a:extLst>
        </xdr:cNvPr>
        <xdr:cNvSpPr txBox="1"/>
      </xdr:nvSpPr>
      <xdr:spPr>
        <a:xfrm>
          <a:off x="3239144" y="584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27322</xdr:rowOff>
    </xdr:from>
    <xdr:ext cx="405111" cy="259045"/>
    <xdr:sp macro="" textlink="">
      <xdr:nvSpPr>
        <xdr:cNvPr id="88" name="n_2mainValue【道路】&#10;有形固定資産減価償却率">
          <a:extLst>
            <a:ext uri="{FF2B5EF4-FFF2-40B4-BE49-F238E27FC236}">
              <a16:creationId xmlns:a16="http://schemas.microsoft.com/office/drawing/2014/main" id="{1E3B8E0F-D858-47CB-A549-40EA6E338468}"/>
            </a:ext>
          </a:extLst>
        </xdr:cNvPr>
        <xdr:cNvSpPr txBox="1"/>
      </xdr:nvSpPr>
      <xdr:spPr>
        <a:xfrm>
          <a:off x="2439044" y="581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162577</xdr:rowOff>
    </xdr:from>
    <xdr:ext cx="405111" cy="259045"/>
    <xdr:sp macro="" textlink="">
      <xdr:nvSpPr>
        <xdr:cNvPr id="89" name="n_3mainValue【道路】&#10;有形固定資産減価償却率">
          <a:extLst>
            <a:ext uri="{FF2B5EF4-FFF2-40B4-BE49-F238E27FC236}">
              <a16:creationId xmlns:a16="http://schemas.microsoft.com/office/drawing/2014/main" id="{8B90D25A-9B69-452F-968C-B165C8671FB2}"/>
            </a:ext>
          </a:extLst>
        </xdr:cNvPr>
        <xdr:cNvSpPr txBox="1"/>
      </xdr:nvSpPr>
      <xdr:spPr>
        <a:xfrm>
          <a:off x="164529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128287</xdr:rowOff>
    </xdr:from>
    <xdr:ext cx="405111" cy="259045"/>
    <xdr:sp macro="" textlink="">
      <xdr:nvSpPr>
        <xdr:cNvPr id="90" name="n_4mainValue【道路】&#10;有形固定資産減価償却率">
          <a:extLst>
            <a:ext uri="{FF2B5EF4-FFF2-40B4-BE49-F238E27FC236}">
              <a16:creationId xmlns:a16="http://schemas.microsoft.com/office/drawing/2014/main" id="{30E3DC18-2F56-4AAA-9B11-428CAB7137D6}"/>
            </a:ext>
          </a:extLst>
        </xdr:cNvPr>
        <xdr:cNvSpPr txBox="1"/>
      </xdr:nvSpPr>
      <xdr:spPr>
        <a:xfrm>
          <a:off x="8515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D4CF324-5065-4362-ACB6-F4B1699DB7B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03A628B-698A-4190-B8F0-73DCE7B75D57}"/>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03F5EC1-026B-4F98-B09B-92B5B5FDA15F}"/>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84F768A-B153-4191-B84D-BD43E8DB9A9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32DB3C8-4B4B-4E92-BB49-F02C0215DBA4}"/>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D3E0E83-8609-4746-A234-FD17C447C207}"/>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3E320D8-51AC-426C-89CB-B9C6301DC867}"/>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D8FEDF9-354E-436C-BEA0-4CBB90690EB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7F50713-357F-4502-A159-F4A3D045BEBA}"/>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FCF9F10-33EE-4936-954D-C1781D9791EC}"/>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6C965CE-1473-4CA7-9557-3F62C423AA0B}"/>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6A2BA34-0C1A-48C6-9D02-14163EED024F}"/>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4A3857A-FEB1-4077-AB8B-39430B39B9AD}"/>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A5BFA90-650C-49DA-BBF3-586CCCE42020}"/>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69B81D3-633F-4789-97BF-AF462647FA35}"/>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4BF11B6-69A8-4125-BE4D-7924CEBB89E3}"/>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E3A7A81-6323-4780-8E9D-1539D9628544}"/>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38922C80-636E-4186-8ED4-A5AF2B024C3D}"/>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F631E93-8C61-458A-8F95-99807363E958}"/>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206BA834-0559-4EFF-8D15-40F055C04E0A}"/>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6716F15-CBB5-4F14-A973-3D4F7FECB0C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2248452-8395-4CDF-8DCA-29E4048E7B2F}"/>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568A89F-5AF5-4E0C-A10F-4A7025A3DE8C}"/>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EDF79D4D-ACAF-4CDA-9FCC-87DCAC9F4035}"/>
            </a:ext>
          </a:extLst>
        </xdr:cNvPr>
        <xdr:cNvCxnSpPr/>
      </xdr:nvCxnSpPr>
      <xdr:spPr>
        <a:xfrm flipV="1">
          <a:off x="9429115" y="5410365"/>
          <a:ext cx="0" cy="1523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908499BF-D99B-4BB6-8262-A747074AEEAF}"/>
            </a:ext>
          </a:extLst>
        </xdr:cNvPr>
        <xdr:cNvSpPr txBox="1"/>
      </xdr:nvSpPr>
      <xdr:spPr>
        <a:xfrm>
          <a:off x="9467850" y="69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41898F9B-CBB5-48D7-BF9C-D7A71B1EF9C4}"/>
            </a:ext>
          </a:extLst>
        </xdr:cNvPr>
        <xdr:cNvCxnSpPr/>
      </xdr:nvCxnSpPr>
      <xdr:spPr>
        <a:xfrm>
          <a:off x="9359900" y="69336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CDB90F08-F80C-4AD4-B15F-26AF61A3ABE0}"/>
            </a:ext>
          </a:extLst>
        </xdr:cNvPr>
        <xdr:cNvSpPr txBox="1"/>
      </xdr:nvSpPr>
      <xdr:spPr>
        <a:xfrm>
          <a:off x="9467850" y="519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76DC6281-27F9-42B1-88B3-B97F85A272CE}"/>
            </a:ext>
          </a:extLst>
        </xdr:cNvPr>
        <xdr:cNvCxnSpPr/>
      </xdr:nvCxnSpPr>
      <xdr:spPr>
        <a:xfrm>
          <a:off x="9359900" y="54103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888ECCAF-9250-4DEB-8BF0-B9DC50BEF4B4}"/>
            </a:ext>
          </a:extLst>
        </xdr:cNvPr>
        <xdr:cNvSpPr txBox="1"/>
      </xdr:nvSpPr>
      <xdr:spPr>
        <a:xfrm>
          <a:off x="9467850" y="6547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CEF16587-D9E1-4A95-B2BC-4AFA1DC89391}"/>
            </a:ext>
          </a:extLst>
        </xdr:cNvPr>
        <xdr:cNvSpPr/>
      </xdr:nvSpPr>
      <xdr:spPr>
        <a:xfrm>
          <a:off x="9398000" y="66899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66EB9F05-1899-4D38-B689-E47452DDDA55}"/>
            </a:ext>
          </a:extLst>
        </xdr:cNvPr>
        <xdr:cNvSpPr/>
      </xdr:nvSpPr>
      <xdr:spPr>
        <a:xfrm>
          <a:off x="8636000" y="66815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1FEA07FD-78D3-4135-A45C-63A2ADA6FF06}"/>
            </a:ext>
          </a:extLst>
        </xdr:cNvPr>
        <xdr:cNvSpPr/>
      </xdr:nvSpPr>
      <xdr:spPr>
        <a:xfrm>
          <a:off x="7842250" y="66816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633A13FB-2A14-4492-B5B7-92ED603464F3}"/>
            </a:ext>
          </a:extLst>
        </xdr:cNvPr>
        <xdr:cNvSpPr/>
      </xdr:nvSpPr>
      <xdr:spPr>
        <a:xfrm>
          <a:off x="7029450" y="66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5C26773F-6E0E-4C36-9D28-36A21BA8E618}"/>
            </a:ext>
          </a:extLst>
        </xdr:cNvPr>
        <xdr:cNvSpPr/>
      </xdr:nvSpPr>
      <xdr:spPr>
        <a:xfrm>
          <a:off x="6235700" y="66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77CEB50-9CAB-45C3-84B1-EB8C83FE88DE}"/>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0A44469-7594-45DA-B6E4-BB832E97C3F8}"/>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DCDB16A-F8EC-4747-89E3-0E189C9E159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574C1B7-14CD-4FA3-A9D0-95306DCFA371}"/>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1555226-E724-40B4-9C64-36D28A42313D}"/>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85713</xdr:rowOff>
    </xdr:from>
    <xdr:to>
      <xdr:col>55</xdr:col>
      <xdr:colOff>50800</xdr:colOff>
      <xdr:row>41</xdr:row>
      <xdr:rowOff>15863</xdr:rowOff>
    </xdr:to>
    <xdr:sp macro="" textlink="">
      <xdr:nvSpPr>
        <xdr:cNvPr id="130" name="楕円 129">
          <a:extLst>
            <a:ext uri="{FF2B5EF4-FFF2-40B4-BE49-F238E27FC236}">
              <a16:creationId xmlns:a16="http://schemas.microsoft.com/office/drawing/2014/main" id="{AACA89A5-3E94-48EC-9383-21BC7E4EBCB2}"/>
            </a:ext>
          </a:extLst>
        </xdr:cNvPr>
        <xdr:cNvSpPr/>
      </xdr:nvSpPr>
      <xdr:spPr>
        <a:xfrm>
          <a:off x="9398000" y="66960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64140</xdr:rowOff>
    </xdr:from>
    <xdr:ext cx="534377" cy="259045"/>
    <xdr:sp macro="" textlink="">
      <xdr:nvSpPr>
        <xdr:cNvPr id="131" name="【道路】&#10;一人当たり延長該当値テキスト">
          <a:extLst>
            <a:ext uri="{FF2B5EF4-FFF2-40B4-BE49-F238E27FC236}">
              <a16:creationId xmlns:a16="http://schemas.microsoft.com/office/drawing/2014/main" id="{7202BEAC-6E60-4C08-AD2F-666062F447A2}"/>
            </a:ext>
          </a:extLst>
        </xdr:cNvPr>
        <xdr:cNvSpPr txBox="1"/>
      </xdr:nvSpPr>
      <xdr:spPr>
        <a:xfrm>
          <a:off x="9467850" y="66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86608</xdr:rowOff>
    </xdr:from>
    <xdr:to>
      <xdr:col>50</xdr:col>
      <xdr:colOff>165100</xdr:colOff>
      <xdr:row>41</xdr:row>
      <xdr:rowOff>16758</xdr:rowOff>
    </xdr:to>
    <xdr:sp macro="" textlink="">
      <xdr:nvSpPr>
        <xdr:cNvPr id="132" name="楕円 131">
          <a:extLst>
            <a:ext uri="{FF2B5EF4-FFF2-40B4-BE49-F238E27FC236}">
              <a16:creationId xmlns:a16="http://schemas.microsoft.com/office/drawing/2014/main" id="{0AD1668E-0E6C-42FF-9DD1-739D8E1BD000}"/>
            </a:ext>
          </a:extLst>
        </xdr:cNvPr>
        <xdr:cNvSpPr/>
      </xdr:nvSpPr>
      <xdr:spPr>
        <a:xfrm>
          <a:off x="8636000" y="66969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136513</xdr:rowOff>
    </xdr:from>
    <xdr:to>
      <xdr:col>55</xdr:col>
      <xdr:colOff>0</xdr:colOff>
      <xdr:row>40</xdr:row>
      <xdr:rowOff>137408</xdr:rowOff>
    </xdr:to>
    <xdr:cxnSp macro="">
      <xdr:nvCxnSpPr>
        <xdr:cNvPr id="133" name="直線コネクタ 132">
          <a:extLst>
            <a:ext uri="{FF2B5EF4-FFF2-40B4-BE49-F238E27FC236}">
              <a16:creationId xmlns:a16="http://schemas.microsoft.com/office/drawing/2014/main" id="{1BE46DC4-A01B-440B-8A6D-E75AE9148D83}"/>
            </a:ext>
          </a:extLst>
        </xdr:cNvPr>
        <xdr:cNvCxnSpPr/>
      </xdr:nvCxnSpPr>
      <xdr:spPr>
        <a:xfrm flipV="1">
          <a:off x="8686800" y="6746863"/>
          <a:ext cx="74295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85827</xdr:rowOff>
    </xdr:from>
    <xdr:to>
      <xdr:col>46</xdr:col>
      <xdr:colOff>38100</xdr:colOff>
      <xdr:row>41</xdr:row>
      <xdr:rowOff>15977</xdr:rowOff>
    </xdr:to>
    <xdr:sp macro="" textlink="">
      <xdr:nvSpPr>
        <xdr:cNvPr id="134" name="楕円 133">
          <a:extLst>
            <a:ext uri="{FF2B5EF4-FFF2-40B4-BE49-F238E27FC236}">
              <a16:creationId xmlns:a16="http://schemas.microsoft.com/office/drawing/2014/main" id="{DE2E43CC-3EA2-495D-AE16-0CDFEC173FE7}"/>
            </a:ext>
          </a:extLst>
        </xdr:cNvPr>
        <xdr:cNvSpPr/>
      </xdr:nvSpPr>
      <xdr:spPr>
        <a:xfrm>
          <a:off x="7842250" y="66961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136627</xdr:rowOff>
    </xdr:from>
    <xdr:to>
      <xdr:col>50</xdr:col>
      <xdr:colOff>114300</xdr:colOff>
      <xdr:row>40</xdr:row>
      <xdr:rowOff>137408</xdr:rowOff>
    </xdr:to>
    <xdr:cxnSp macro="">
      <xdr:nvCxnSpPr>
        <xdr:cNvPr id="135" name="直線コネクタ 134">
          <a:extLst>
            <a:ext uri="{FF2B5EF4-FFF2-40B4-BE49-F238E27FC236}">
              <a16:creationId xmlns:a16="http://schemas.microsoft.com/office/drawing/2014/main" id="{F8EFE2DB-1A4B-4CE0-96B7-B17FCDE4C4AA}"/>
            </a:ext>
          </a:extLst>
        </xdr:cNvPr>
        <xdr:cNvCxnSpPr/>
      </xdr:nvCxnSpPr>
      <xdr:spPr>
        <a:xfrm>
          <a:off x="7886700" y="6746977"/>
          <a:ext cx="8001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88227</xdr:rowOff>
    </xdr:from>
    <xdr:to>
      <xdr:col>41</xdr:col>
      <xdr:colOff>101600</xdr:colOff>
      <xdr:row>41</xdr:row>
      <xdr:rowOff>18377</xdr:rowOff>
    </xdr:to>
    <xdr:sp macro="" textlink="">
      <xdr:nvSpPr>
        <xdr:cNvPr id="136" name="楕円 135">
          <a:extLst>
            <a:ext uri="{FF2B5EF4-FFF2-40B4-BE49-F238E27FC236}">
              <a16:creationId xmlns:a16="http://schemas.microsoft.com/office/drawing/2014/main" id="{7657AEFC-7563-42A9-9DEB-36A097FD0CB5}"/>
            </a:ext>
          </a:extLst>
        </xdr:cNvPr>
        <xdr:cNvSpPr/>
      </xdr:nvSpPr>
      <xdr:spPr>
        <a:xfrm>
          <a:off x="7029450" y="66985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136627</xdr:rowOff>
    </xdr:from>
    <xdr:to>
      <xdr:col>45</xdr:col>
      <xdr:colOff>177800</xdr:colOff>
      <xdr:row>40</xdr:row>
      <xdr:rowOff>139027</xdr:rowOff>
    </xdr:to>
    <xdr:cxnSp macro="">
      <xdr:nvCxnSpPr>
        <xdr:cNvPr id="137" name="直線コネクタ 136">
          <a:extLst>
            <a:ext uri="{FF2B5EF4-FFF2-40B4-BE49-F238E27FC236}">
              <a16:creationId xmlns:a16="http://schemas.microsoft.com/office/drawing/2014/main" id="{52C37F86-5E34-4A79-A9AB-6EBF837E1DE8}"/>
            </a:ext>
          </a:extLst>
        </xdr:cNvPr>
        <xdr:cNvCxnSpPr/>
      </xdr:nvCxnSpPr>
      <xdr:spPr>
        <a:xfrm flipV="1">
          <a:off x="7080250" y="6746977"/>
          <a:ext cx="80645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89465</xdr:rowOff>
    </xdr:from>
    <xdr:to>
      <xdr:col>36</xdr:col>
      <xdr:colOff>165100</xdr:colOff>
      <xdr:row>41</xdr:row>
      <xdr:rowOff>19615</xdr:rowOff>
    </xdr:to>
    <xdr:sp macro="" textlink="">
      <xdr:nvSpPr>
        <xdr:cNvPr id="138" name="楕円 137">
          <a:extLst>
            <a:ext uri="{FF2B5EF4-FFF2-40B4-BE49-F238E27FC236}">
              <a16:creationId xmlns:a16="http://schemas.microsoft.com/office/drawing/2014/main" id="{833B6F7B-8492-4557-8FB7-74CC76E3584A}"/>
            </a:ext>
          </a:extLst>
        </xdr:cNvPr>
        <xdr:cNvSpPr/>
      </xdr:nvSpPr>
      <xdr:spPr>
        <a:xfrm>
          <a:off x="6235700" y="6699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139027</xdr:rowOff>
    </xdr:from>
    <xdr:to>
      <xdr:col>41</xdr:col>
      <xdr:colOff>50800</xdr:colOff>
      <xdr:row>40</xdr:row>
      <xdr:rowOff>140265</xdr:rowOff>
    </xdr:to>
    <xdr:cxnSp macro="">
      <xdr:nvCxnSpPr>
        <xdr:cNvPr id="139" name="直線コネクタ 138">
          <a:extLst>
            <a:ext uri="{FF2B5EF4-FFF2-40B4-BE49-F238E27FC236}">
              <a16:creationId xmlns:a16="http://schemas.microsoft.com/office/drawing/2014/main" id="{0AFE8C48-E3A6-4D6D-8A79-0302A6C28D09}"/>
            </a:ext>
          </a:extLst>
        </xdr:cNvPr>
        <xdr:cNvCxnSpPr/>
      </xdr:nvCxnSpPr>
      <xdr:spPr>
        <a:xfrm flipV="1">
          <a:off x="6286500" y="6749377"/>
          <a:ext cx="79375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2FCBC1EE-811C-45FC-952D-016B1D8A8005}"/>
            </a:ext>
          </a:extLst>
        </xdr:cNvPr>
        <xdr:cNvSpPr txBox="1"/>
      </xdr:nvSpPr>
      <xdr:spPr>
        <a:xfrm>
          <a:off x="8425961" y="6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B5F0151B-6B2C-4E1F-8B62-225F9F9D3886}"/>
            </a:ext>
          </a:extLst>
        </xdr:cNvPr>
        <xdr:cNvSpPr txBox="1"/>
      </xdr:nvSpPr>
      <xdr:spPr>
        <a:xfrm>
          <a:off x="7644911" y="64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94CBA725-84B6-4ABD-829A-F22924514AF5}"/>
            </a:ext>
          </a:extLst>
        </xdr:cNvPr>
        <xdr:cNvSpPr txBox="1"/>
      </xdr:nvSpPr>
      <xdr:spPr>
        <a:xfrm>
          <a:off x="6851161" y="64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E89B1C5-91A6-4CD1-8486-67925DADC345}"/>
            </a:ext>
          </a:extLst>
        </xdr:cNvPr>
        <xdr:cNvSpPr txBox="1"/>
      </xdr:nvSpPr>
      <xdr:spPr>
        <a:xfrm>
          <a:off x="6038361" y="64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7885</xdr:rowOff>
    </xdr:from>
    <xdr:ext cx="534377" cy="259045"/>
    <xdr:sp macro="" textlink="">
      <xdr:nvSpPr>
        <xdr:cNvPr id="144" name="n_1mainValue【道路】&#10;一人当たり延長">
          <a:extLst>
            <a:ext uri="{FF2B5EF4-FFF2-40B4-BE49-F238E27FC236}">
              <a16:creationId xmlns:a16="http://schemas.microsoft.com/office/drawing/2014/main" id="{7F986C59-6E9E-41EA-9FCC-3490EE722DAD}"/>
            </a:ext>
          </a:extLst>
        </xdr:cNvPr>
        <xdr:cNvSpPr txBox="1"/>
      </xdr:nvSpPr>
      <xdr:spPr>
        <a:xfrm>
          <a:off x="8425961" y="678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7104</xdr:rowOff>
    </xdr:from>
    <xdr:ext cx="534377" cy="259045"/>
    <xdr:sp macro="" textlink="">
      <xdr:nvSpPr>
        <xdr:cNvPr id="145" name="n_2mainValue【道路】&#10;一人当たり延長">
          <a:extLst>
            <a:ext uri="{FF2B5EF4-FFF2-40B4-BE49-F238E27FC236}">
              <a16:creationId xmlns:a16="http://schemas.microsoft.com/office/drawing/2014/main" id="{07498D69-5781-4EF0-A6F1-43463746E599}"/>
            </a:ext>
          </a:extLst>
        </xdr:cNvPr>
        <xdr:cNvSpPr txBox="1"/>
      </xdr:nvSpPr>
      <xdr:spPr>
        <a:xfrm>
          <a:off x="7644911" y="678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9504</xdr:rowOff>
    </xdr:from>
    <xdr:ext cx="534377" cy="259045"/>
    <xdr:sp macro="" textlink="">
      <xdr:nvSpPr>
        <xdr:cNvPr id="146" name="n_3mainValue【道路】&#10;一人当たり延長">
          <a:extLst>
            <a:ext uri="{FF2B5EF4-FFF2-40B4-BE49-F238E27FC236}">
              <a16:creationId xmlns:a16="http://schemas.microsoft.com/office/drawing/2014/main" id="{C7227940-A7B7-4A98-846C-BDF561FE07DD}"/>
            </a:ext>
          </a:extLst>
        </xdr:cNvPr>
        <xdr:cNvSpPr txBox="1"/>
      </xdr:nvSpPr>
      <xdr:spPr>
        <a:xfrm>
          <a:off x="6851161" y="678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10742</xdr:rowOff>
    </xdr:from>
    <xdr:ext cx="534377" cy="259045"/>
    <xdr:sp macro="" textlink="">
      <xdr:nvSpPr>
        <xdr:cNvPr id="147" name="n_4mainValue【道路】&#10;一人当たり延長">
          <a:extLst>
            <a:ext uri="{FF2B5EF4-FFF2-40B4-BE49-F238E27FC236}">
              <a16:creationId xmlns:a16="http://schemas.microsoft.com/office/drawing/2014/main" id="{D7C24559-3553-4106-BE99-4E8C71B3D448}"/>
            </a:ext>
          </a:extLst>
        </xdr:cNvPr>
        <xdr:cNvSpPr txBox="1"/>
      </xdr:nvSpPr>
      <xdr:spPr>
        <a:xfrm>
          <a:off x="6038361" y="67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F45C46F-3557-4615-AC3E-2CC0F393F4BF}"/>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F0082B2-19BA-4454-8596-B89E32D5375D}"/>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CC0880D-B04A-404F-A941-04D5A1D33B53}"/>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40C9317-4FA4-4D3F-A2E8-162F7437AA0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9152239-606A-4182-AE99-A374BE679FF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DC8CA4C-23FA-41F7-82FD-1C301F34FD24}"/>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3C3AFA6-B914-4F87-87D8-300AB1051DA1}"/>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5BCAB9A-3849-49AF-A783-73D526DB4B8E}"/>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6951416-7A68-4D31-BF45-511D0D771612}"/>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1842DF9-1E1D-47B1-93F1-1085446B50D9}"/>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3D8DCE4-81B7-410C-B391-709E6287F884}"/>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DC2FFC8A-5DA8-4C2A-95AD-A40346087FC8}"/>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919F437-5BCB-496B-BED2-71D4B2A9B402}"/>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84850D4B-8BA8-4599-9C41-B72E5168878E}"/>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35E7BA72-AB34-4E10-8512-E72180DE02C1}"/>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1818DC3C-1DE7-4C6C-83B7-5DBA71F33846}"/>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DB066B8D-A294-4DF3-9021-A5A01ACC4709}"/>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9264D76F-B1FA-4D14-A06D-DCDE733B2483}"/>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A4E5E702-1EBC-4557-96CA-CD21E9DED337}"/>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CE27D3DB-896B-497F-9848-883EE6B3F49E}"/>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6C7E9493-A139-4805-8707-7E4172023FAE}"/>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3DFD94B-3C92-4307-A267-7DC0BF142E17}"/>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1852A5EA-75FA-40E2-BDEF-F0E52C538156}"/>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90B47F91-D672-4C6C-A8A8-6BAAFCACCB75}"/>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62EA3F15-FEC9-4873-83BE-8891502B9825}"/>
            </a:ext>
          </a:extLst>
        </xdr:cNvPr>
        <xdr:cNvCxnSpPr/>
      </xdr:nvCxnSpPr>
      <xdr:spPr>
        <a:xfrm flipV="1">
          <a:off x="4177665" y="9351010"/>
          <a:ext cx="0" cy="1066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62FB1B19-A1D4-48C7-8013-D691C92987F2}"/>
            </a:ext>
          </a:extLst>
        </xdr:cNvPr>
        <xdr:cNvSpPr txBox="1"/>
      </xdr:nvSpPr>
      <xdr:spPr>
        <a:xfrm>
          <a:off x="4216400" y="1042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6454F283-6548-4050-8DE2-45D37679118B}"/>
            </a:ext>
          </a:extLst>
        </xdr:cNvPr>
        <xdr:cNvCxnSpPr/>
      </xdr:nvCxnSpPr>
      <xdr:spPr>
        <a:xfrm>
          <a:off x="4108450" y="10417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C3E72456-BB72-40F3-96C1-3000C3939508}"/>
            </a:ext>
          </a:extLst>
        </xdr:cNvPr>
        <xdr:cNvSpPr txBox="1"/>
      </xdr:nvSpPr>
      <xdr:spPr>
        <a:xfrm>
          <a:off x="4216400" y="913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D5A50B0F-F35E-41A3-B4C6-5F879EB2D3A1}"/>
            </a:ext>
          </a:extLst>
        </xdr:cNvPr>
        <xdr:cNvCxnSpPr/>
      </xdr:nvCxnSpPr>
      <xdr:spPr>
        <a:xfrm>
          <a:off x="4108450" y="9351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ED9EB945-29B8-4376-81AC-476DB89335B5}"/>
            </a:ext>
          </a:extLst>
        </xdr:cNvPr>
        <xdr:cNvSpPr txBox="1"/>
      </xdr:nvSpPr>
      <xdr:spPr>
        <a:xfrm>
          <a:off x="4216400" y="9842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CE4C9495-BF10-4E75-8CDB-61A132E58E52}"/>
            </a:ext>
          </a:extLst>
        </xdr:cNvPr>
        <xdr:cNvSpPr/>
      </xdr:nvSpPr>
      <xdr:spPr>
        <a:xfrm>
          <a:off x="4127500" y="9864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E943DB06-0FD6-4104-B8EB-28139F85F069}"/>
            </a:ext>
          </a:extLst>
        </xdr:cNvPr>
        <xdr:cNvSpPr/>
      </xdr:nvSpPr>
      <xdr:spPr>
        <a:xfrm>
          <a:off x="3384550" y="9877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3991CEAE-AE7D-4757-B96A-F39050FCDDF8}"/>
            </a:ext>
          </a:extLst>
        </xdr:cNvPr>
        <xdr:cNvSpPr/>
      </xdr:nvSpPr>
      <xdr:spPr>
        <a:xfrm>
          <a:off x="2571750" y="9850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1F5F0933-04A7-4062-8885-D949A342F021}"/>
            </a:ext>
          </a:extLst>
        </xdr:cNvPr>
        <xdr:cNvSpPr/>
      </xdr:nvSpPr>
      <xdr:spPr>
        <a:xfrm>
          <a:off x="1778000" y="981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7A4FC739-EA70-4AE7-8F8F-FA88300B395E}"/>
            </a:ext>
          </a:extLst>
        </xdr:cNvPr>
        <xdr:cNvSpPr/>
      </xdr:nvSpPr>
      <xdr:spPr>
        <a:xfrm>
          <a:off x="984250" y="9785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3EC5B99-3BF6-4534-80B5-0EC33A28C683}"/>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90D2A01-9C42-4076-A151-0A5ED6B08621}"/>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D4B7F58-38E9-49C4-9743-8987E0A79008}"/>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8196FA3-CB67-4F4C-B6A6-5B165414A5D3}"/>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A8B4535-A46B-49B8-9BBE-23A77B60C5F5}"/>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88" name="楕円 187">
          <a:extLst>
            <a:ext uri="{FF2B5EF4-FFF2-40B4-BE49-F238E27FC236}">
              <a16:creationId xmlns:a16="http://schemas.microsoft.com/office/drawing/2014/main" id="{9E091F3B-E5ED-4F0C-9DDB-A40989577634}"/>
            </a:ext>
          </a:extLst>
        </xdr:cNvPr>
        <xdr:cNvSpPr/>
      </xdr:nvSpPr>
      <xdr:spPr>
        <a:xfrm>
          <a:off x="4127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55897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357A7F1E-4AD2-4A13-84FA-37B76AA3C795}"/>
            </a:ext>
          </a:extLst>
        </xdr:cNvPr>
        <xdr:cNvSpPr txBox="1"/>
      </xdr:nvSpPr>
      <xdr:spPr>
        <a:xfrm>
          <a:off x="4216400"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xdr:rowOff>
    </xdr:from>
    <xdr:to>
      <xdr:col>20</xdr:col>
      <xdr:colOff>38100</xdr:colOff>
      <xdr:row>59</xdr:row>
      <xdr:rowOff>106045</xdr:rowOff>
    </xdr:to>
    <xdr:sp macro="" textlink="">
      <xdr:nvSpPr>
        <xdr:cNvPr id="190" name="楕円 189">
          <a:extLst>
            <a:ext uri="{FF2B5EF4-FFF2-40B4-BE49-F238E27FC236}">
              <a16:creationId xmlns:a16="http://schemas.microsoft.com/office/drawing/2014/main" id="{C98A45C9-2141-49E3-8267-10F5EAE5E12E}"/>
            </a:ext>
          </a:extLst>
        </xdr:cNvPr>
        <xdr:cNvSpPr/>
      </xdr:nvSpPr>
      <xdr:spPr>
        <a:xfrm>
          <a:off x="3384550" y="9751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55245</xdr:rowOff>
    </xdr:from>
    <xdr:to>
      <xdr:col>24</xdr:col>
      <xdr:colOff>63500</xdr:colOff>
      <xdr:row>59</xdr:row>
      <xdr:rowOff>83820</xdr:rowOff>
    </xdr:to>
    <xdr:cxnSp macro="">
      <xdr:nvCxnSpPr>
        <xdr:cNvPr id="191" name="直線コネクタ 190">
          <a:extLst>
            <a:ext uri="{FF2B5EF4-FFF2-40B4-BE49-F238E27FC236}">
              <a16:creationId xmlns:a16="http://schemas.microsoft.com/office/drawing/2014/main" id="{D5264C25-36AA-43E6-8A80-023E6B7DD9AC}"/>
            </a:ext>
          </a:extLst>
        </xdr:cNvPr>
        <xdr:cNvCxnSpPr/>
      </xdr:nvCxnSpPr>
      <xdr:spPr>
        <a:xfrm>
          <a:off x="3429000" y="9802495"/>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92" name="楕円 191">
          <a:extLst>
            <a:ext uri="{FF2B5EF4-FFF2-40B4-BE49-F238E27FC236}">
              <a16:creationId xmlns:a16="http://schemas.microsoft.com/office/drawing/2014/main" id="{B780D0B1-8D34-4AEC-AF92-DF5BCC191CB6}"/>
            </a:ext>
          </a:extLst>
        </xdr:cNvPr>
        <xdr:cNvSpPr/>
      </xdr:nvSpPr>
      <xdr:spPr>
        <a:xfrm>
          <a:off x="2571750" y="9725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55245</xdr:rowOff>
    </xdr:to>
    <xdr:cxnSp macro="">
      <xdr:nvCxnSpPr>
        <xdr:cNvPr id="193" name="直線コネクタ 192">
          <a:extLst>
            <a:ext uri="{FF2B5EF4-FFF2-40B4-BE49-F238E27FC236}">
              <a16:creationId xmlns:a16="http://schemas.microsoft.com/office/drawing/2014/main" id="{82588E20-A450-424F-ABEE-553D52102DB9}"/>
            </a:ext>
          </a:extLst>
        </xdr:cNvPr>
        <xdr:cNvCxnSpPr/>
      </xdr:nvCxnSpPr>
      <xdr:spPr>
        <a:xfrm>
          <a:off x="2622550" y="977011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94" name="楕円 193">
          <a:extLst>
            <a:ext uri="{FF2B5EF4-FFF2-40B4-BE49-F238E27FC236}">
              <a16:creationId xmlns:a16="http://schemas.microsoft.com/office/drawing/2014/main" id="{739C3BAC-2D8E-4CAF-A324-4745D85CA142}"/>
            </a:ext>
          </a:extLst>
        </xdr:cNvPr>
        <xdr:cNvSpPr/>
      </xdr:nvSpPr>
      <xdr:spPr>
        <a:xfrm>
          <a:off x="1778000" y="9698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167640</xdr:rowOff>
    </xdr:from>
    <xdr:to>
      <xdr:col>15</xdr:col>
      <xdr:colOff>50800</xdr:colOff>
      <xdr:row>59</xdr:row>
      <xdr:rowOff>22860</xdr:rowOff>
    </xdr:to>
    <xdr:cxnSp macro="">
      <xdr:nvCxnSpPr>
        <xdr:cNvPr id="195" name="直線コネクタ 194">
          <a:extLst>
            <a:ext uri="{FF2B5EF4-FFF2-40B4-BE49-F238E27FC236}">
              <a16:creationId xmlns:a16="http://schemas.microsoft.com/office/drawing/2014/main" id="{72EBA1D3-C690-47F2-9E81-5C12B9D12621}"/>
            </a:ext>
          </a:extLst>
        </xdr:cNvPr>
        <xdr:cNvCxnSpPr/>
      </xdr:nvCxnSpPr>
      <xdr:spPr>
        <a:xfrm>
          <a:off x="1828800" y="9749790"/>
          <a:ext cx="7937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88265</xdr:rowOff>
    </xdr:from>
    <xdr:to>
      <xdr:col>6</xdr:col>
      <xdr:colOff>38100</xdr:colOff>
      <xdr:row>59</xdr:row>
      <xdr:rowOff>18415</xdr:rowOff>
    </xdr:to>
    <xdr:sp macro="" textlink="">
      <xdr:nvSpPr>
        <xdr:cNvPr id="196" name="楕円 195">
          <a:extLst>
            <a:ext uri="{FF2B5EF4-FFF2-40B4-BE49-F238E27FC236}">
              <a16:creationId xmlns:a16="http://schemas.microsoft.com/office/drawing/2014/main" id="{966A13B0-8413-457E-8AC0-D367B032F247}"/>
            </a:ext>
          </a:extLst>
        </xdr:cNvPr>
        <xdr:cNvSpPr/>
      </xdr:nvSpPr>
      <xdr:spPr>
        <a:xfrm>
          <a:off x="984250" y="96704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139065</xdr:rowOff>
    </xdr:from>
    <xdr:to>
      <xdr:col>10</xdr:col>
      <xdr:colOff>114300</xdr:colOff>
      <xdr:row>58</xdr:row>
      <xdr:rowOff>167640</xdr:rowOff>
    </xdr:to>
    <xdr:cxnSp macro="">
      <xdr:nvCxnSpPr>
        <xdr:cNvPr id="197" name="直線コネクタ 196">
          <a:extLst>
            <a:ext uri="{FF2B5EF4-FFF2-40B4-BE49-F238E27FC236}">
              <a16:creationId xmlns:a16="http://schemas.microsoft.com/office/drawing/2014/main" id="{D7678A85-D3CC-4531-BD7F-46068C1B2F40}"/>
            </a:ext>
          </a:extLst>
        </xdr:cNvPr>
        <xdr:cNvCxnSpPr/>
      </xdr:nvCxnSpPr>
      <xdr:spPr>
        <a:xfrm>
          <a:off x="1028700" y="972121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CAE4B8C1-B606-4877-983F-A215026B5221}"/>
            </a:ext>
          </a:extLst>
        </xdr:cNvPr>
        <xdr:cNvSpPr txBox="1"/>
      </xdr:nvSpPr>
      <xdr:spPr>
        <a:xfrm>
          <a:off x="32391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FD720F86-7688-480E-98ED-28792EC03B83}"/>
            </a:ext>
          </a:extLst>
        </xdr:cNvPr>
        <xdr:cNvSpPr txBox="1"/>
      </xdr:nvSpPr>
      <xdr:spPr>
        <a:xfrm>
          <a:off x="2439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624A5EF-5DF9-434B-A76F-6738D33B1E55}"/>
            </a:ext>
          </a:extLst>
        </xdr:cNvPr>
        <xdr:cNvSpPr txBox="1"/>
      </xdr:nvSpPr>
      <xdr:spPr>
        <a:xfrm>
          <a:off x="1645294" y="9905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B135B4D5-2E63-4B9F-9571-F1BC08421A49}"/>
            </a:ext>
          </a:extLst>
        </xdr:cNvPr>
        <xdr:cNvSpPr txBox="1"/>
      </xdr:nvSpPr>
      <xdr:spPr>
        <a:xfrm>
          <a:off x="851544" y="9878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122572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860E72F-4A4F-4670-8AB5-029DEAE94B75}"/>
            </a:ext>
          </a:extLst>
        </xdr:cNvPr>
        <xdr:cNvSpPr txBox="1"/>
      </xdr:nvSpPr>
      <xdr:spPr>
        <a:xfrm>
          <a:off x="3239144" y="9539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22CF602D-19B4-49DC-86EE-D87E604562F0}"/>
            </a:ext>
          </a:extLst>
        </xdr:cNvPr>
        <xdr:cNvSpPr txBox="1"/>
      </xdr:nvSpPr>
      <xdr:spPr>
        <a:xfrm>
          <a:off x="2439044" y="950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7C064A6-91CA-45CB-8105-A93D88A1F156}"/>
            </a:ext>
          </a:extLst>
        </xdr:cNvPr>
        <xdr:cNvSpPr txBox="1"/>
      </xdr:nvSpPr>
      <xdr:spPr>
        <a:xfrm>
          <a:off x="1645294" y="948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34942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E48C9275-C9E6-4437-ADCB-5B4C9E624527}"/>
            </a:ext>
          </a:extLst>
        </xdr:cNvPr>
        <xdr:cNvSpPr txBox="1"/>
      </xdr:nvSpPr>
      <xdr:spPr>
        <a:xfrm>
          <a:off x="851544" y="945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3434137-F871-49C8-B3DA-4BA7FA3DB58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861F75E-12EF-4BE4-9E47-DEC6BE69F3AC}"/>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4F0C335-E587-494B-B510-38226CCAFF0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7E6876A-59AF-416A-AF48-76D422E005B3}"/>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5B5FFF2-8666-44A1-8902-E3FE509A23F8}"/>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386DDDF-A890-4BA9-B96D-2D29B70FC0A9}"/>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3D84F769-D18D-4BEA-8DB8-583D03A67CE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A5057D7-01E7-4993-8E65-86F5E99B6E39}"/>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698AD4D8-B21F-4B7B-9E68-CD45C74800F6}"/>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E1B9F21-BE5A-4101-8741-81671C0899BA}"/>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A79A5280-00A7-43FB-BCC4-28026B814230}"/>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668711CA-054D-404E-9080-B2BD79A5D3E2}"/>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E09B0266-E268-4B91-ABDD-91AD95CF20C9}"/>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32732D71-59D5-4797-A8E9-353407417AC0}"/>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F2A0AEB-84F4-4AA2-AE33-DE88D7E7FBA1}"/>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39F3D983-4640-490B-9233-A30070DC1403}"/>
            </a:ext>
          </a:extLst>
        </xdr:cNvPr>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A4DBA492-4637-4289-AF90-990193738193}"/>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A58B75DE-A4AB-4B0E-B45E-DB89002A2467}"/>
            </a:ext>
          </a:extLst>
        </xdr:cNvPr>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16020756-0FF6-4750-AC18-7D233D16EF6C}"/>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DF8B80F9-E054-46D7-8807-0588385ED8EA}"/>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9BA607F8-C782-4ABE-A44A-28AF0B0E2A9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55EB5D26-76E7-47CA-862B-586ADB023632}"/>
            </a:ext>
          </a:extLst>
        </xdr:cNvPr>
        <xdr:cNvCxnSpPr/>
      </xdr:nvCxnSpPr>
      <xdr:spPr>
        <a:xfrm flipV="1">
          <a:off x="9429115" y="9311800"/>
          <a:ext cx="0" cy="125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374E380D-C904-42E5-955E-03E7EAB46082}"/>
            </a:ext>
          </a:extLst>
        </xdr:cNvPr>
        <xdr:cNvSpPr txBox="1"/>
      </xdr:nvSpPr>
      <xdr:spPr>
        <a:xfrm>
          <a:off x="9467850" y="1056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7D7256DC-660A-467E-92EF-BE40443CBD77}"/>
            </a:ext>
          </a:extLst>
        </xdr:cNvPr>
        <xdr:cNvCxnSpPr/>
      </xdr:nvCxnSpPr>
      <xdr:spPr>
        <a:xfrm>
          <a:off x="9359900" y="1056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20FB9FDF-67E1-43D0-8733-461CCFA4DAE3}"/>
            </a:ext>
          </a:extLst>
        </xdr:cNvPr>
        <xdr:cNvSpPr txBox="1"/>
      </xdr:nvSpPr>
      <xdr:spPr>
        <a:xfrm>
          <a:off x="9467850" y="909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560A9C73-C01D-48AA-9883-13292C74CEF5}"/>
            </a:ext>
          </a:extLst>
        </xdr:cNvPr>
        <xdr:cNvCxnSpPr/>
      </xdr:nvCxnSpPr>
      <xdr:spPr>
        <a:xfrm>
          <a:off x="9359900" y="93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EE997BBF-702A-42DF-9C4F-B84DB8E717BA}"/>
            </a:ext>
          </a:extLst>
        </xdr:cNvPr>
        <xdr:cNvSpPr txBox="1"/>
      </xdr:nvSpPr>
      <xdr:spPr>
        <a:xfrm>
          <a:off x="9467850" y="10064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75C5A572-673B-4EFC-893B-A50FE5161889}"/>
            </a:ext>
          </a:extLst>
        </xdr:cNvPr>
        <xdr:cNvSpPr/>
      </xdr:nvSpPr>
      <xdr:spPr>
        <a:xfrm>
          <a:off x="9398000" y="100793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423A2616-D872-4D04-8F8C-833C27EFF64A}"/>
            </a:ext>
          </a:extLst>
        </xdr:cNvPr>
        <xdr:cNvSpPr/>
      </xdr:nvSpPr>
      <xdr:spPr>
        <a:xfrm>
          <a:off x="8636000" y="100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56DD02B5-D24F-4506-BF4D-E0295F6BC1A5}"/>
            </a:ext>
          </a:extLst>
        </xdr:cNvPr>
        <xdr:cNvSpPr/>
      </xdr:nvSpPr>
      <xdr:spPr>
        <a:xfrm>
          <a:off x="7842250" y="100790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94139C6E-486C-4B0C-BDB4-68703470016C}"/>
            </a:ext>
          </a:extLst>
        </xdr:cNvPr>
        <xdr:cNvSpPr/>
      </xdr:nvSpPr>
      <xdr:spPr>
        <a:xfrm>
          <a:off x="7029450" y="1009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C5782CE1-F751-4B00-AD3E-A1E3CF690268}"/>
            </a:ext>
          </a:extLst>
        </xdr:cNvPr>
        <xdr:cNvSpPr/>
      </xdr:nvSpPr>
      <xdr:spPr>
        <a:xfrm>
          <a:off x="6235700" y="101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04137E8-8E96-4DE0-9B6E-F29388BB35E2}"/>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E55F8CC-3058-4461-A692-74A6B98A36AD}"/>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2939AF5-F373-4315-8CEB-13F797E3452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FFF5DA5-580B-4F38-8733-74C84A7035A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BF87451-9F7A-4D82-BB0A-6886057888F9}"/>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117038</xdr:rowOff>
    </xdr:from>
    <xdr:to>
      <xdr:col>55</xdr:col>
      <xdr:colOff>50800</xdr:colOff>
      <xdr:row>60</xdr:row>
      <xdr:rowOff>47188</xdr:rowOff>
    </xdr:to>
    <xdr:sp macro="" textlink="">
      <xdr:nvSpPr>
        <xdr:cNvPr id="243" name="楕円 242">
          <a:extLst>
            <a:ext uri="{FF2B5EF4-FFF2-40B4-BE49-F238E27FC236}">
              <a16:creationId xmlns:a16="http://schemas.microsoft.com/office/drawing/2014/main" id="{004AA9E8-1306-4B3C-B6D1-A8F24CD62A52}"/>
            </a:ext>
          </a:extLst>
        </xdr:cNvPr>
        <xdr:cNvSpPr/>
      </xdr:nvSpPr>
      <xdr:spPr>
        <a:xfrm>
          <a:off x="9398000" y="98642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139915</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FA92FEA4-8095-4E3E-8E31-19450CD07786}"/>
            </a:ext>
          </a:extLst>
        </xdr:cNvPr>
        <xdr:cNvSpPr txBox="1"/>
      </xdr:nvSpPr>
      <xdr:spPr>
        <a:xfrm>
          <a:off x="9467850" y="972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121784</xdr:rowOff>
    </xdr:from>
    <xdr:to>
      <xdr:col>50</xdr:col>
      <xdr:colOff>165100</xdr:colOff>
      <xdr:row>60</xdr:row>
      <xdr:rowOff>51934</xdr:rowOff>
    </xdr:to>
    <xdr:sp macro="" textlink="">
      <xdr:nvSpPr>
        <xdr:cNvPr id="245" name="楕円 244">
          <a:extLst>
            <a:ext uri="{FF2B5EF4-FFF2-40B4-BE49-F238E27FC236}">
              <a16:creationId xmlns:a16="http://schemas.microsoft.com/office/drawing/2014/main" id="{548EA23D-6A28-49E8-BF54-2E8137280C08}"/>
            </a:ext>
          </a:extLst>
        </xdr:cNvPr>
        <xdr:cNvSpPr/>
      </xdr:nvSpPr>
      <xdr:spPr>
        <a:xfrm>
          <a:off x="8636000" y="98690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167838</xdr:rowOff>
    </xdr:from>
    <xdr:to>
      <xdr:col>55</xdr:col>
      <xdr:colOff>0</xdr:colOff>
      <xdr:row>60</xdr:row>
      <xdr:rowOff>1134</xdr:rowOff>
    </xdr:to>
    <xdr:cxnSp macro="">
      <xdr:nvCxnSpPr>
        <xdr:cNvPr id="246" name="直線コネクタ 245">
          <a:extLst>
            <a:ext uri="{FF2B5EF4-FFF2-40B4-BE49-F238E27FC236}">
              <a16:creationId xmlns:a16="http://schemas.microsoft.com/office/drawing/2014/main" id="{59914489-353D-4D18-8DD5-6A159EE1E4A7}"/>
            </a:ext>
          </a:extLst>
        </xdr:cNvPr>
        <xdr:cNvCxnSpPr/>
      </xdr:nvCxnSpPr>
      <xdr:spPr>
        <a:xfrm flipV="1">
          <a:off x="8686800" y="991508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120414</xdr:rowOff>
    </xdr:from>
    <xdr:to>
      <xdr:col>46</xdr:col>
      <xdr:colOff>38100</xdr:colOff>
      <xdr:row>60</xdr:row>
      <xdr:rowOff>50564</xdr:rowOff>
    </xdr:to>
    <xdr:sp macro="" textlink="">
      <xdr:nvSpPr>
        <xdr:cNvPr id="247" name="楕円 246">
          <a:extLst>
            <a:ext uri="{FF2B5EF4-FFF2-40B4-BE49-F238E27FC236}">
              <a16:creationId xmlns:a16="http://schemas.microsoft.com/office/drawing/2014/main" id="{9EDFD447-813D-40C7-8EF0-85A0466B1ECB}"/>
            </a:ext>
          </a:extLst>
        </xdr:cNvPr>
        <xdr:cNvSpPr/>
      </xdr:nvSpPr>
      <xdr:spPr>
        <a:xfrm>
          <a:off x="7842250" y="98676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171214</xdr:rowOff>
    </xdr:from>
    <xdr:to>
      <xdr:col>50</xdr:col>
      <xdr:colOff>114300</xdr:colOff>
      <xdr:row>60</xdr:row>
      <xdr:rowOff>1134</xdr:rowOff>
    </xdr:to>
    <xdr:cxnSp macro="">
      <xdr:nvCxnSpPr>
        <xdr:cNvPr id="248" name="直線コネクタ 247">
          <a:extLst>
            <a:ext uri="{FF2B5EF4-FFF2-40B4-BE49-F238E27FC236}">
              <a16:creationId xmlns:a16="http://schemas.microsoft.com/office/drawing/2014/main" id="{4284158E-F452-47F2-AD0C-34EF130C2467}"/>
            </a:ext>
          </a:extLst>
        </xdr:cNvPr>
        <xdr:cNvCxnSpPr/>
      </xdr:nvCxnSpPr>
      <xdr:spPr>
        <a:xfrm>
          <a:off x="7886700" y="9912114"/>
          <a:ext cx="8001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120862</xdr:rowOff>
    </xdr:from>
    <xdr:to>
      <xdr:col>41</xdr:col>
      <xdr:colOff>101600</xdr:colOff>
      <xdr:row>60</xdr:row>
      <xdr:rowOff>51012</xdr:rowOff>
    </xdr:to>
    <xdr:sp macro="" textlink="">
      <xdr:nvSpPr>
        <xdr:cNvPr id="249" name="楕円 248">
          <a:extLst>
            <a:ext uri="{FF2B5EF4-FFF2-40B4-BE49-F238E27FC236}">
              <a16:creationId xmlns:a16="http://schemas.microsoft.com/office/drawing/2014/main" id="{2503C9CB-6CD5-4ACD-B0EF-E141178DDD72}"/>
            </a:ext>
          </a:extLst>
        </xdr:cNvPr>
        <xdr:cNvSpPr/>
      </xdr:nvSpPr>
      <xdr:spPr>
        <a:xfrm>
          <a:off x="7029450" y="98681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171214</xdr:rowOff>
    </xdr:from>
    <xdr:to>
      <xdr:col>45</xdr:col>
      <xdr:colOff>177800</xdr:colOff>
      <xdr:row>60</xdr:row>
      <xdr:rowOff>212</xdr:rowOff>
    </xdr:to>
    <xdr:cxnSp macro="">
      <xdr:nvCxnSpPr>
        <xdr:cNvPr id="250" name="直線コネクタ 249">
          <a:extLst>
            <a:ext uri="{FF2B5EF4-FFF2-40B4-BE49-F238E27FC236}">
              <a16:creationId xmlns:a16="http://schemas.microsoft.com/office/drawing/2014/main" id="{D6BBED2D-D369-4477-84C5-688178759458}"/>
            </a:ext>
          </a:extLst>
        </xdr:cNvPr>
        <xdr:cNvCxnSpPr/>
      </xdr:nvCxnSpPr>
      <xdr:spPr>
        <a:xfrm flipV="1">
          <a:off x="7080250" y="9912114"/>
          <a:ext cx="80645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122158</xdr:rowOff>
    </xdr:from>
    <xdr:to>
      <xdr:col>36</xdr:col>
      <xdr:colOff>165100</xdr:colOff>
      <xdr:row>60</xdr:row>
      <xdr:rowOff>52308</xdr:rowOff>
    </xdr:to>
    <xdr:sp macro="" textlink="">
      <xdr:nvSpPr>
        <xdr:cNvPr id="251" name="楕円 250">
          <a:extLst>
            <a:ext uri="{FF2B5EF4-FFF2-40B4-BE49-F238E27FC236}">
              <a16:creationId xmlns:a16="http://schemas.microsoft.com/office/drawing/2014/main" id="{4C835EAF-CD3C-4E09-80B7-F0AB0CD9C668}"/>
            </a:ext>
          </a:extLst>
        </xdr:cNvPr>
        <xdr:cNvSpPr/>
      </xdr:nvSpPr>
      <xdr:spPr>
        <a:xfrm>
          <a:off x="6235700" y="98694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212</xdr:rowOff>
    </xdr:from>
    <xdr:to>
      <xdr:col>41</xdr:col>
      <xdr:colOff>50800</xdr:colOff>
      <xdr:row>60</xdr:row>
      <xdr:rowOff>1508</xdr:rowOff>
    </xdr:to>
    <xdr:cxnSp macro="">
      <xdr:nvCxnSpPr>
        <xdr:cNvPr id="252" name="直線コネクタ 251">
          <a:extLst>
            <a:ext uri="{FF2B5EF4-FFF2-40B4-BE49-F238E27FC236}">
              <a16:creationId xmlns:a16="http://schemas.microsoft.com/office/drawing/2014/main" id="{259A7642-3F7E-42F8-9326-239B5A02EF29}"/>
            </a:ext>
          </a:extLst>
        </xdr:cNvPr>
        <xdr:cNvCxnSpPr/>
      </xdr:nvCxnSpPr>
      <xdr:spPr>
        <a:xfrm flipV="1">
          <a:off x="6286500" y="9912562"/>
          <a:ext cx="79375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EB839F4A-8C05-43F4-8D68-310736CAE3A8}"/>
            </a:ext>
          </a:extLst>
        </xdr:cNvPr>
        <xdr:cNvSpPr txBox="1"/>
      </xdr:nvSpPr>
      <xdr:spPr>
        <a:xfrm>
          <a:off x="8399995" y="1017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78AD1B51-5749-4999-86AB-2534980BF1CE}"/>
            </a:ext>
          </a:extLst>
        </xdr:cNvPr>
        <xdr:cNvSpPr txBox="1"/>
      </xdr:nvSpPr>
      <xdr:spPr>
        <a:xfrm>
          <a:off x="7612595" y="1017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41D0115F-2923-448D-95F9-E7115A764804}"/>
            </a:ext>
          </a:extLst>
        </xdr:cNvPr>
        <xdr:cNvSpPr txBox="1"/>
      </xdr:nvSpPr>
      <xdr:spPr>
        <a:xfrm>
          <a:off x="6818845" y="1018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82F06672-88A9-4938-9E8C-810A67A50410}"/>
            </a:ext>
          </a:extLst>
        </xdr:cNvPr>
        <xdr:cNvSpPr txBox="1"/>
      </xdr:nvSpPr>
      <xdr:spPr>
        <a:xfrm>
          <a:off x="6006045" y="1020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68461</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4B3BCD2D-7E40-47D9-ACB1-076464C91DC7}"/>
            </a:ext>
          </a:extLst>
        </xdr:cNvPr>
        <xdr:cNvSpPr txBox="1"/>
      </xdr:nvSpPr>
      <xdr:spPr>
        <a:xfrm>
          <a:off x="8399995" y="965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67091</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34BFF00-64FE-41E9-8E8F-B2A524095BEC}"/>
            </a:ext>
          </a:extLst>
        </xdr:cNvPr>
        <xdr:cNvSpPr txBox="1"/>
      </xdr:nvSpPr>
      <xdr:spPr>
        <a:xfrm>
          <a:off x="7612595" y="964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67539</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9C672A15-7DB0-4D43-9305-D06B069014CA}"/>
            </a:ext>
          </a:extLst>
        </xdr:cNvPr>
        <xdr:cNvSpPr txBox="1"/>
      </xdr:nvSpPr>
      <xdr:spPr>
        <a:xfrm>
          <a:off x="6818845" y="96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68835</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9BF23BCE-6B9A-4BAE-83F8-E1EFD8A6B74E}"/>
            </a:ext>
          </a:extLst>
        </xdr:cNvPr>
        <xdr:cNvSpPr txBox="1"/>
      </xdr:nvSpPr>
      <xdr:spPr>
        <a:xfrm>
          <a:off x="6006045" y="965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E2247D71-23E0-41FC-98ED-4705F72509ED}"/>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E992E955-BF6A-4CAE-BC8E-CA8C4B3D84BF}"/>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F07FFADB-84F4-4B31-9FA4-EB1BFF9C7A5C}"/>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F7B88D7-F2F2-46A9-9C81-5B356887931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201D25E9-7C17-4E4E-9930-A358984F150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840FF3E8-FB68-4CD0-B87C-DA058BD780DE}"/>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69F23450-4C0A-4CB8-B9EC-C638078177C4}"/>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1BDF1A2-4D7E-47EE-9C12-E20808C72351}"/>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CE51C19-7369-49C1-B665-E8E8C1FB120C}"/>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9044E9B0-A0E7-4644-96D0-7F4E4755656B}"/>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DCCC73A7-DC7C-4BB9-A579-64DF53A9616E}"/>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F079BE0F-FA47-4D85-B8DC-7BC381E019D0}"/>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F1241014-AA45-4692-8474-A7A73C0B4200}"/>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9C7BE650-C053-4D33-9184-82D00DDD9312}"/>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BB1F2EFA-2BB5-4DFB-AF39-887ECA42CA24}"/>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8800EEE0-07FD-435F-BD3C-FFB5D2A68F4D}"/>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A5D0A366-5836-47DC-9D9C-691A63F2EE9E}"/>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5F40A8DA-F33B-4445-B120-0BD08F14B778}"/>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593E4561-DD7B-4C78-9074-A125B71A0D6D}"/>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CBB3C16C-D6E0-44F5-BD21-38AB55DDCFFE}"/>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50C83D0C-BF5F-4288-84F0-6E6895491755}"/>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17AD275B-8623-432D-977F-A0109F876A44}"/>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C0FF89DC-61A3-40E8-98E5-A9785BCB9E55}"/>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A5A5A6C5-4FA8-45CC-AC92-9F218A84BA59}"/>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B234FEA3-E870-482D-B28B-FC8E2B34D008}"/>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D8CA8C9B-917D-4204-B03B-2180DCDACEE8}"/>
            </a:ext>
          </a:extLst>
        </xdr:cNvPr>
        <xdr:cNvCxnSpPr/>
      </xdr:nvCxnSpPr>
      <xdr:spPr>
        <a:xfrm flipV="1">
          <a:off x="4177665" y="12828995"/>
          <a:ext cx="0" cy="153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59B6EBAE-5970-408B-B480-53825EBFE160}"/>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115E6CD7-2646-497E-A5C7-E1B2C21A46AC}"/>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5B773ABF-B13B-4E9E-9A67-80BB3C1CA380}"/>
            </a:ext>
          </a:extLst>
        </xdr:cNvPr>
        <xdr:cNvSpPr txBox="1"/>
      </xdr:nvSpPr>
      <xdr:spPr>
        <a:xfrm>
          <a:off x="4216400" y="12610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9573E2B5-7907-4B78-A0C8-18F543B32003}"/>
            </a:ext>
          </a:extLst>
        </xdr:cNvPr>
        <xdr:cNvCxnSpPr/>
      </xdr:nvCxnSpPr>
      <xdr:spPr>
        <a:xfrm>
          <a:off x="4108450" y="12828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FD0F1A8A-C1F6-4CFC-AC46-239D3C1B30CE}"/>
            </a:ext>
          </a:extLst>
        </xdr:cNvPr>
        <xdr:cNvSpPr txBox="1"/>
      </xdr:nvSpPr>
      <xdr:spPr>
        <a:xfrm>
          <a:off x="4216400" y="1370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E806130C-AEE0-4769-BE1B-4A31AA64407B}"/>
            </a:ext>
          </a:extLst>
        </xdr:cNvPr>
        <xdr:cNvSpPr/>
      </xdr:nvSpPr>
      <xdr:spPr>
        <a:xfrm>
          <a:off x="4127500" y="138488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3DBFB2FD-6C42-4B2B-A256-83ED5519924F}"/>
            </a:ext>
          </a:extLst>
        </xdr:cNvPr>
        <xdr:cNvSpPr/>
      </xdr:nvSpPr>
      <xdr:spPr>
        <a:xfrm>
          <a:off x="3384550" y="138308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14D91AAB-917D-4210-AA5E-3E0D12430BBF}"/>
            </a:ext>
          </a:extLst>
        </xdr:cNvPr>
        <xdr:cNvSpPr/>
      </xdr:nvSpPr>
      <xdr:spPr>
        <a:xfrm>
          <a:off x="2571750" y="137916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D931D2BF-0AC9-4FE4-A8A2-D77DB2C21A60}"/>
            </a:ext>
          </a:extLst>
        </xdr:cNvPr>
        <xdr:cNvSpPr/>
      </xdr:nvSpPr>
      <xdr:spPr>
        <a:xfrm>
          <a:off x="1778000" y="1375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41301115-F1C9-4EAC-9F32-3D9C2D16930C}"/>
            </a:ext>
          </a:extLst>
        </xdr:cNvPr>
        <xdr:cNvSpPr/>
      </xdr:nvSpPr>
      <xdr:spPr>
        <a:xfrm>
          <a:off x="984250" y="137524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5A44DCA-9199-47A2-8D17-7FD365A6BBD1}"/>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F420380-52B6-4343-9A50-DBFB6625FE31}"/>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C754FDB-F26B-472B-9524-402A2D9611ED}"/>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F718429-F1AC-4A61-B941-732C84D95A86}"/>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FA070F8-096A-4B07-8519-F1ADC8A6F037}"/>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302" name="楕円 301">
          <a:extLst>
            <a:ext uri="{FF2B5EF4-FFF2-40B4-BE49-F238E27FC236}">
              <a16:creationId xmlns:a16="http://schemas.microsoft.com/office/drawing/2014/main" id="{2DF14873-A6ED-496D-A381-4F208E60AE72}"/>
            </a:ext>
          </a:extLst>
        </xdr:cNvPr>
        <xdr:cNvSpPr/>
      </xdr:nvSpPr>
      <xdr:spPr>
        <a:xfrm>
          <a:off x="4127500" y="13964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56C02740-47D1-4634-B869-76C7A1D5B1A3}"/>
            </a:ext>
          </a:extLst>
        </xdr:cNvPr>
        <xdr:cNvSpPr txBox="1"/>
      </xdr:nvSpPr>
      <xdr:spPr>
        <a:xfrm>
          <a:off x="42164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72208</xdr:rowOff>
    </xdr:from>
    <xdr:to>
      <xdr:col>20</xdr:col>
      <xdr:colOff>38100</xdr:colOff>
      <xdr:row>85</xdr:row>
      <xdr:rowOff>2358</xdr:rowOff>
    </xdr:to>
    <xdr:sp macro="" textlink="">
      <xdr:nvSpPr>
        <xdr:cNvPr id="304" name="楕円 303">
          <a:extLst>
            <a:ext uri="{FF2B5EF4-FFF2-40B4-BE49-F238E27FC236}">
              <a16:creationId xmlns:a16="http://schemas.microsoft.com/office/drawing/2014/main" id="{BEC7821C-16E1-4FFF-8195-FE1FBC6019AB}"/>
            </a:ext>
          </a:extLst>
        </xdr:cNvPr>
        <xdr:cNvSpPr/>
      </xdr:nvSpPr>
      <xdr:spPr>
        <a:xfrm>
          <a:off x="3384550" y="139469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123008</xdr:rowOff>
    </xdr:from>
    <xdr:to>
      <xdr:col>24</xdr:col>
      <xdr:colOff>63500</xdr:colOff>
      <xdr:row>84</xdr:row>
      <xdr:rowOff>140970</xdr:rowOff>
    </xdr:to>
    <xdr:cxnSp macro="">
      <xdr:nvCxnSpPr>
        <xdr:cNvPr id="305" name="直線コネクタ 304">
          <a:extLst>
            <a:ext uri="{FF2B5EF4-FFF2-40B4-BE49-F238E27FC236}">
              <a16:creationId xmlns:a16="http://schemas.microsoft.com/office/drawing/2014/main" id="{60E15200-9920-4F2E-8254-622A264575B3}"/>
            </a:ext>
          </a:extLst>
        </xdr:cNvPr>
        <xdr:cNvCxnSpPr/>
      </xdr:nvCxnSpPr>
      <xdr:spPr>
        <a:xfrm>
          <a:off x="3429000" y="13997758"/>
          <a:ext cx="7493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57513</xdr:rowOff>
    </xdr:from>
    <xdr:to>
      <xdr:col>15</xdr:col>
      <xdr:colOff>101600</xdr:colOff>
      <xdr:row>84</xdr:row>
      <xdr:rowOff>159113</xdr:rowOff>
    </xdr:to>
    <xdr:sp macro="" textlink="">
      <xdr:nvSpPr>
        <xdr:cNvPr id="306" name="楕円 305">
          <a:extLst>
            <a:ext uri="{FF2B5EF4-FFF2-40B4-BE49-F238E27FC236}">
              <a16:creationId xmlns:a16="http://schemas.microsoft.com/office/drawing/2014/main" id="{92AD81D2-54AF-4182-90E2-88FA2882FF1B}"/>
            </a:ext>
          </a:extLst>
        </xdr:cNvPr>
        <xdr:cNvSpPr/>
      </xdr:nvSpPr>
      <xdr:spPr>
        <a:xfrm>
          <a:off x="2571750" y="139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108313</xdr:rowOff>
    </xdr:from>
    <xdr:to>
      <xdr:col>19</xdr:col>
      <xdr:colOff>177800</xdr:colOff>
      <xdr:row>84</xdr:row>
      <xdr:rowOff>123008</xdr:rowOff>
    </xdr:to>
    <xdr:cxnSp macro="">
      <xdr:nvCxnSpPr>
        <xdr:cNvPr id="307" name="直線コネクタ 306">
          <a:extLst>
            <a:ext uri="{FF2B5EF4-FFF2-40B4-BE49-F238E27FC236}">
              <a16:creationId xmlns:a16="http://schemas.microsoft.com/office/drawing/2014/main" id="{4695CC63-8C7F-4AEE-9101-1B47AF975287}"/>
            </a:ext>
          </a:extLst>
        </xdr:cNvPr>
        <xdr:cNvCxnSpPr/>
      </xdr:nvCxnSpPr>
      <xdr:spPr>
        <a:xfrm>
          <a:off x="2622550" y="13983063"/>
          <a:ext cx="80645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41184</xdr:rowOff>
    </xdr:from>
    <xdr:to>
      <xdr:col>10</xdr:col>
      <xdr:colOff>165100</xdr:colOff>
      <xdr:row>84</xdr:row>
      <xdr:rowOff>142784</xdr:rowOff>
    </xdr:to>
    <xdr:sp macro="" textlink="">
      <xdr:nvSpPr>
        <xdr:cNvPr id="308" name="楕円 307">
          <a:extLst>
            <a:ext uri="{FF2B5EF4-FFF2-40B4-BE49-F238E27FC236}">
              <a16:creationId xmlns:a16="http://schemas.microsoft.com/office/drawing/2014/main" id="{98866371-8F70-4AAB-94F0-BC13D49E18C8}"/>
            </a:ext>
          </a:extLst>
        </xdr:cNvPr>
        <xdr:cNvSpPr/>
      </xdr:nvSpPr>
      <xdr:spPr>
        <a:xfrm>
          <a:off x="1778000" y="1391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91984</xdr:rowOff>
    </xdr:from>
    <xdr:to>
      <xdr:col>15</xdr:col>
      <xdr:colOff>50800</xdr:colOff>
      <xdr:row>84</xdr:row>
      <xdr:rowOff>108313</xdr:rowOff>
    </xdr:to>
    <xdr:cxnSp macro="">
      <xdr:nvCxnSpPr>
        <xdr:cNvPr id="309" name="直線コネクタ 308">
          <a:extLst>
            <a:ext uri="{FF2B5EF4-FFF2-40B4-BE49-F238E27FC236}">
              <a16:creationId xmlns:a16="http://schemas.microsoft.com/office/drawing/2014/main" id="{A5A417E1-3B49-43CD-9E1E-C2D87CAF8F64}"/>
            </a:ext>
          </a:extLst>
        </xdr:cNvPr>
        <xdr:cNvCxnSpPr/>
      </xdr:nvCxnSpPr>
      <xdr:spPr>
        <a:xfrm>
          <a:off x="1828800" y="13966734"/>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16692</xdr:rowOff>
    </xdr:from>
    <xdr:to>
      <xdr:col>6</xdr:col>
      <xdr:colOff>38100</xdr:colOff>
      <xdr:row>84</xdr:row>
      <xdr:rowOff>118292</xdr:rowOff>
    </xdr:to>
    <xdr:sp macro="" textlink="">
      <xdr:nvSpPr>
        <xdr:cNvPr id="310" name="楕円 309">
          <a:extLst>
            <a:ext uri="{FF2B5EF4-FFF2-40B4-BE49-F238E27FC236}">
              <a16:creationId xmlns:a16="http://schemas.microsoft.com/office/drawing/2014/main" id="{79FFB65C-7002-4B0D-9F66-BDDC46EF86BA}"/>
            </a:ext>
          </a:extLst>
        </xdr:cNvPr>
        <xdr:cNvSpPr/>
      </xdr:nvSpPr>
      <xdr:spPr>
        <a:xfrm>
          <a:off x="984250" y="138914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67492</xdr:rowOff>
    </xdr:from>
    <xdr:to>
      <xdr:col>10</xdr:col>
      <xdr:colOff>114300</xdr:colOff>
      <xdr:row>84</xdr:row>
      <xdr:rowOff>91984</xdr:rowOff>
    </xdr:to>
    <xdr:cxnSp macro="">
      <xdr:nvCxnSpPr>
        <xdr:cNvPr id="311" name="直線コネクタ 310">
          <a:extLst>
            <a:ext uri="{FF2B5EF4-FFF2-40B4-BE49-F238E27FC236}">
              <a16:creationId xmlns:a16="http://schemas.microsoft.com/office/drawing/2014/main" id="{931DEEF6-3F88-457E-890D-C50963BEA376}"/>
            </a:ext>
          </a:extLst>
        </xdr:cNvPr>
        <xdr:cNvCxnSpPr/>
      </xdr:nvCxnSpPr>
      <xdr:spPr>
        <a:xfrm>
          <a:off x="1028700" y="13942242"/>
          <a:ext cx="8001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a:extLst>
            <a:ext uri="{FF2B5EF4-FFF2-40B4-BE49-F238E27FC236}">
              <a16:creationId xmlns:a16="http://schemas.microsoft.com/office/drawing/2014/main" id="{E64B751E-02EF-44FB-B163-29D5CF2C8663}"/>
            </a:ext>
          </a:extLst>
        </xdr:cNvPr>
        <xdr:cNvSpPr txBox="1"/>
      </xdr:nvSpPr>
      <xdr:spPr>
        <a:xfrm>
          <a:off x="32391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a:extLst>
            <a:ext uri="{FF2B5EF4-FFF2-40B4-BE49-F238E27FC236}">
              <a16:creationId xmlns:a16="http://schemas.microsoft.com/office/drawing/2014/main" id="{D3022738-D954-4F4F-B4E5-785625657F9D}"/>
            </a:ext>
          </a:extLst>
        </xdr:cNvPr>
        <xdr:cNvSpPr txBox="1"/>
      </xdr:nvSpPr>
      <xdr:spPr>
        <a:xfrm>
          <a:off x="2439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a:extLst>
            <a:ext uri="{FF2B5EF4-FFF2-40B4-BE49-F238E27FC236}">
              <a16:creationId xmlns:a16="http://schemas.microsoft.com/office/drawing/2014/main" id="{6FD4529E-6B00-4103-A516-21AFE6E1AAEF}"/>
            </a:ext>
          </a:extLst>
        </xdr:cNvPr>
        <xdr:cNvSpPr txBox="1"/>
      </xdr:nvSpPr>
      <xdr:spPr>
        <a:xfrm>
          <a:off x="1645294" y="13546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a:extLst>
            <a:ext uri="{FF2B5EF4-FFF2-40B4-BE49-F238E27FC236}">
              <a16:creationId xmlns:a16="http://schemas.microsoft.com/office/drawing/2014/main" id="{4291D1DD-E281-4587-9290-50288DFBE0E8}"/>
            </a:ext>
          </a:extLst>
        </xdr:cNvPr>
        <xdr:cNvSpPr txBox="1"/>
      </xdr:nvSpPr>
      <xdr:spPr>
        <a:xfrm>
          <a:off x="851544" y="135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164935</xdr:rowOff>
    </xdr:from>
    <xdr:ext cx="405111" cy="259045"/>
    <xdr:sp macro="" textlink="">
      <xdr:nvSpPr>
        <xdr:cNvPr id="316" name="n_1mainValue【公営住宅】&#10;有形固定資産減価償却率">
          <a:extLst>
            <a:ext uri="{FF2B5EF4-FFF2-40B4-BE49-F238E27FC236}">
              <a16:creationId xmlns:a16="http://schemas.microsoft.com/office/drawing/2014/main" id="{68C7AB5E-37B7-4E06-8834-31E98BE3C6B3}"/>
            </a:ext>
          </a:extLst>
        </xdr:cNvPr>
        <xdr:cNvSpPr txBox="1"/>
      </xdr:nvSpPr>
      <xdr:spPr>
        <a:xfrm>
          <a:off x="3239144" y="1403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150240</xdr:rowOff>
    </xdr:from>
    <xdr:ext cx="405111" cy="259045"/>
    <xdr:sp macro="" textlink="">
      <xdr:nvSpPr>
        <xdr:cNvPr id="317" name="n_2mainValue【公営住宅】&#10;有形固定資産減価償却率">
          <a:extLst>
            <a:ext uri="{FF2B5EF4-FFF2-40B4-BE49-F238E27FC236}">
              <a16:creationId xmlns:a16="http://schemas.microsoft.com/office/drawing/2014/main" id="{3D279042-26DC-48B3-8BF8-F1E06E261BD3}"/>
            </a:ext>
          </a:extLst>
        </xdr:cNvPr>
        <xdr:cNvSpPr txBox="1"/>
      </xdr:nvSpPr>
      <xdr:spPr>
        <a:xfrm>
          <a:off x="2439044" y="1402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133911</xdr:rowOff>
    </xdr:from>
    <xdr:ext cx="405111" cy="259045"/>
    <xdr:sp macro="" textlink="">
      <xdr:nvSpPr>
        <xdr:cNvPr id="318" name="n_3mainValue【公営住宅】&#10;有形固定資産減価償却率">
          <a:extLst>
            <a:ext uri="{FF2B5EF4-FFF2-40B4-BE49-F238E27FC236}">
              <a16:creationId xmlns:a16="http://schemas.microsoft.com/office/drawing/2014/main" id="{4A7C4243-60A1-4E4A-93D6-18FAFA198298}"/>
            </a:ext>
          </a:extLst>
        </xdr:cNvPr>
        <xdr:cNvSpPr txBox="1"/>
      </xdr:nvSpPr>
      <xdr:spPr>
        <a:xfrm>
          <a:off x="1645294" y="1400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109419</xdr:rowOff>
    </xdr:from>
    <xdr:ext cx="405111" cy="259045"/>
    <xdr:sp macro="" textlink="">
      <xdr:nvSpPr>
        <xdr:cNvPr id="319" name="n_4mainValue【公営住宅】&#10;有形固定資産減価償却率">
          <a:extLst>
            <a:ext uri="{FF2B5EF4-FFF2-40B4-BE49-F238E27FC236}">
              <a16:creationId xmlns:a16="http://schemas.microsoft.com/office/drawing/2014/main" id="{FF20911F-4AAB-43C6-8335-604C80B8C1A3}"/>
            </a:ext>
          </a:extLst>
        </xdr:cNvPr>
        <xdr:cNvSpPr txBox="1"/>
      </xdr:nvSpPr>
      <xdr:spPr>
        <a:xfrm>
          <a:off x="851544" y="1398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4E85C331-B5E9-41A7-A86A-2D587406AA6A}"/>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A2B930A-4771-4059-8AFA-2DE54490154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E969F0CF-7ECF-4EF4-805F-73D4072B1E0C}"/>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35B5418-FFB2-4577-8F96-8C71166C3F8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85C1EC88-8C8C-42CF-BC7A-0B9BB505F081}"/>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BFD5A88-6CA1-4E1F-9E38-EC1D50D7647C}"/>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116DABC4-F840-45E8-B7E1-649F767B636B}"/>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C41FB40-2547-4F13-AF94-D447A9EF4679}"/>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FF06871B-B3BF-48E8-8FDD-FADE8B1A9D0F}"/>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7B62A066-9D0C-4CC0-9933-F2BFA244D309}"/>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ACCC0441-81B5-4718-82D2-73DB7F1047F2}"/>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A929661F-9192-4751-A310-2C001B31AF00}"/>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46699504-EEE9-49DB-93A7-74ABF4303F23}"/>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8158BF96-B15B-46CC-8EB6-680826BD31FC}"/>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AD72986-615B-4681-80A6-B259C3CFFBB5}"/>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6CE4534A-6563-40CC-8AF3-E4A0635E1CDF}"/>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7EC0CEAF-B940-4009-BB25-19A3B1D57F3F}"/>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9FF98AD6-507C-46A1-B6F8-66E6A21CE659}"/>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48A2442-C01A-410A-AEFB-648DA3E52D53}"/>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ACBCC6B4-2301-4740-8E7F-72054108610F}"/>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9D333D13-1BB3-4352-AB17-F270D509AFB5}"/>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F4D06AE0-4446-4C28-B795-613EBB9EC218}"/>
            </a:ext>
          </a:extLst>
        </xdr:cNvPr>
        <xdr:cNvCxnSpPr/>
      </xdr:nvCxnSpPr>
      <xdr:spPr>
        <a:xfrm flipV="1">
          <a:off x="9429115" y="12923165"/>
          <a:ext cx="0" cy="1316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A1D01E5E-8680-483A-9B0E-EC79134AD6D9}"/>
            </a:ext>
          </a:extLst>
        </xdr:cNvPr>
        <xdr:cNvSpPr txBox="1"/>
      </xdr:nvSpPr>
      <xdr:spPr>
        <a:xfrm>
          <a:off x="9467850" y="1424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43C66031-D3D6-499E-9018-B7C0457983DC}"/>
            </a:ext>
          </a:extLst>
        </xdr:cNvPr>
        <xdr:cNvCxnSpPr/>
      </xdr:nvCxnSpPr>
      <xdr:spPr>
        <a:xfrm>
          <a:off x="9359900" y="1423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C0D7FBC2-6A9D-4AFB-84EA-86321AA6ED51}"/>
            </a:ext>
          </a:extLst>
        </xdr:cNvPr>
        <xdr:cNvSpPr txBox="1"/>
      </xdr:nvSpPr>
      <xdr:spPr>
        <a:xfrm>
          <a:off x="9467850" y="1271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5A64FB5B-77E4-4ADD-8BB6-AC0793E67822}"/>
            </a:ext>
          </a:extLst>
        </xdr:cNvPr>
        <xdr:cNvCxnSpPr/>
      </xdr:nvCxnSpPr>
      <xdr:spPr>
        <a:xfrm>
          <a:off x="9359900" y="129231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a:extLst>
            <a:ext uri="{FF2B5EF4-FFF2-40B4-BE49-F238E27FC236}">
              <a16:creationId xmlns:a16="http://schemas.microsoft.com/office/drawing/2014/main" id="{CCA53312-7944-4679-BF8C-15FBAC22E9AE}"/>
            </a:ext>
          </a:extLst>
        </xdr:cNvPr>
        <xdr:cNvSpPr txBox="1"/>
      </xdr:nvSpPr>
      <xdr:spPr>
        <a:xfrm>
          <a:off x="9467850" y="1382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C49CCFA0-47FF-4987-BEE9-7A71B9F28FA0}"/>
            </a:ext>
          </a:extLst>
        </xdr:cNvPr>
        <xdr:cNvSpPr/>
      </xdr:nvSpPr>
      <xdr:spPr>
        <a:xfrm>
          <a:off x="9398000" y="139690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AF8480BD-85C2-4ED3-8EDE-1D73B02C79A3}"/>
            </a:ext>
          </a:extLst>
        </xdr:cNvPr>
        <xdr:cNvSpPr/>
      </xdr:nvSpPr>
      <xdr:spPr>
        <a:xfrm>
          <a:off x="8636000" y="13961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CF0BC0AA-374E-4319-9EEC-545B39884442}"/>
            </a:ext>
          </a:extLst>
        </xdr:cNvPr>
        <xdr:cNvSpPr/>
      </xdr:nvSpPr>
      <xdr:spPr>
        <a:xfrm>
          <a:off x="7842250" y="139612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35B12BCF-CC97-43A9-9C02-F30AE797A2E7}"/>
            </a:ext>
          </a:extLst>
        </xdr:cNvPr>
        <xdr:cNvSpPr/>
      </xdr:nvSpPr>
      <xdr:spPr>
        <a:xfrm>
          <a:off x="7029450" y="13960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2E8567FB-08E6-4EB9-8613-56780D4FC1CA}"/>
            </a:ext>
          </a:extLst>
        </xdr:cNvPr>
        <xdr:cNvSpPr/>
      </xdr:nvSpPr>
      <xdr:spPr>
        <a:xfrm>
          <a:off x="6235700" y="139676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63CF378-6D28-463C-A19C-F5A4CE223246}"/>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AB3DE45-72DB-450B-8E37-DCD1584095BD}"/>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8040199-C8B8-4024-B66A-EF7085D36DDC}"/>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E811382-17AB-4189-B277-768892980DE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E7C00D0-43D8-4172-BE2B-C045451D45FF}"/>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74168</xdr:rowOff>
    </xdr:from>
    <xdr:to>
      <xdr:col>55</xdr:col>
      <xdr:colOff>50800</xdr:colOff>
      <xdr:row>86</xdr:row>
      <xdr:rowOff>4318</xdr:rowOff>
    </xdr:to>
    <xdr:sp macro="" textlink="">
      <xdr:nvSpPr>
        <xdr:cNvPr id="357" name="楕円 356">
          <a:extLst>
            <a:ext uri="{FF2B5EF4-FFF2-40B4-BE49-F238E27FC236}">
              <a16:creationId xmlns:a16="http://schemas.microsoft.com/office/drawing/2014/main" id="{563786FA-E7AF-492B-B74F-EE814781848F}"/>
            </a:ext>
          </a:extLst>
        </xdr:cNvPr>
        <xdr:cNvSpPr/>
      </xdr:nvSpPr>
      <xdr:spPr>
        <a:xfrm>
          <a:off x="9398000" y="141140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160545</xdr:rowOff>
    </xdr:from>
    <xdr:ext cx="469744" cy="259045"/>
    <xdr:sp macro="" textlink="">
      <xdr:nvSpPr>
        <xdr:cNvPr id="358" name="【公営住宅】&#10;一人当たり面積該当値テキスト">
          <a:extLst>
            <a:ext uri="{FF2B5EF4-FFF2-40B4-BE49-F238E27FC236}">
              <a16:creationId xmlns:a16="http://schemas.microsoft.com/office/drawing/2014/main" id="{D60F668D-EE2E-49A7-A3A6-F5E90EFE88D5}"/>
            </a:ext>
          </a:extLst>
        </xdr:cNvPr>
        <xdr:cNvSpPr txBox="1"/>
      </xdr:nvSpPr>
      <xdr:spPr>
        <a:xfrm>
          <a:off x="9467850" y="1403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74625</xdr:rowOff>
    </xdr:from>
    <xdr:to>
      <xdr:col>50</xdr:col>
      <xdr:colOff>165100</xdr:colOff>
      <xdr:row>86</xdr:row>
      <xdr:rowOff>4775</xdr:rowOff>
    </xdr:to>
    <xdr:sp macro="" textlink="">
      <xdr:nvSpPr>
        <xdr:cNvPr id="359" name="楕円 358">
          <a:extLst>
            <a:ext uri="{FF2B5EF4-FFF2-40B4-BE49-F238E27FC236}">
              <a16:creationId xmlns:a16="http://schemas.microsoft.com/office/drawing/2014/main" id="{369AA0DF-F5DA-4389-87B1-8A897FCEEE8B}"/>
            </a:ext>
          </a:extLst>
        </xdr:cNvPr>
        <xdr:cNvSpPr/>
      </xdr:nvSpPr>
      <xdr:spPr>
        <a:xfrm>
          <a:off x="8636000" y="14114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125425</xdr:rowOff>
    </xdr:to>
    <xdr:cxnSp macro="">
      <xdr:nvCxnSpPr>
        <xdr:cNvPr id="360" name="直線コネクタ 359">
          <a:extLst>
            <a:ext uri="{FF2B5EF4-FFF2-40B4-BE49-F238E27FC236}">
              <a16:creationId xmlns:a16="http://schemas.microsoft.com/office/drawing/2014/main" id="{E45F3647-F0BB-41DE-AD1D-B249D73C6888}"/>
            </a:ext>
          </a:extLst>
        </xdr:cNvPr>
        <xdr:cNvCxnSpPr/>
      </xdr:nvCxnSpPr>
      <xdr:spPr>
        <a:xfrm flipV="1">
          <a:off x="8686800" y="14164818"/>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74168</xdr:rowOff>
    </xdr:from>
    <xdr:to>
      <xdr:col>46</xdr:col>
      <xdr:colOff>38100</xdr:colOff>
      <xdr:row>86</xdr:row>
      <xdr:rowOff>4318</xdr:rowOff>
    </xdr:to>
    <xdr:sp macro="" textlink="">
      <xdr:nvSpPr>
        <xdr:cNvPr id="361" name="楕円 360">
          <a:extLst>
            <a:ext uri="{FF2B5EF4-FFF2-40B4-BE49-F238E27FC236}">
              <a16:creationId xmlns:a16="http://schemas.microsoft.com/office/drawing/2014/main" id="{E4E39B65-7B1D-40C5-900A-8243C55F64F2}"/>
            </a:ext>
          </a:extLst>
        </xdr:cNvPr>
        <xdr:cNvSpPr/>
      </xdr:nvSpPr>
      <xdr:spPr>
        <a:xfrm>
          <a:off x="7842250" y="141140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85</xdr:row>
      <xdr:rowOff>125425</xdr:rowOff>
    </xdr:to>
    <xdr:cxnSp macro="">
      <xdr:nvCxnSpPr>
        <xdr:cNvPr id="362" name="直線コネクタ 361">
          <a:extLst>
            <a:ext uri="{FF2B5EF4-FFF2-40B4-BE49-F238E27FC236}">
              <a16:creationId xmlns:a16="http://schemas.microsoft.com/office/drawing/2014/main" id="{39608B6D-E66D-4A01-B33C-B48BF696BFA7}"/>
            </a:ext>
          </a:extLst>
        </xdr:cNvPr>
        <xdr:cNvCxnSpPr/>
      </xdr:nvCxnSpPr>
      <xdr:spPr>
        <a:xfrm>
          <a:off x="7886700" y="14164818"/>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74168</xdr:rowOff>
    </xdr:from>
    <xdr:to>
      <xdr:col>41</xdr:col>
      <xdr:colOff>101600</xdr:colOff>
      <xdr:row>86</xdr:row>
      <xdr:rowOff>4318</xdr:rowOff>
    </xdr:to>
    <xdr:sp macro="" textlink="">
      <xdr:nvSpPr>
        <xdr:cNvPr id="363" name="楕円 362">
          <a:extLst>
            <a:ext uri="{FF2B5EF4-FFF2-40B4-BE49-F238E27FC236}">
              <a16:creationId xmlns:a16="http://schemas.microsoft.com/office/drawing/2014/main" id="{4DAD36D5-4E09-4B7D-A25B-E5E747E16B2E}"/>
            </a:ext>
          </a:extLst>
        </xdr:cNvPr>
        <xdr:cNvSpPr/>
      </xdr:nvSpPr>
      <xdr:spPr>
        <a:xfrm>
          <a:off x="7029450" y="141140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124968</xdr:rowOff>
    </xdr:from>
    <xdr:to>
      <xdr:col>45</xdr:col>
      <xdr:colOff>177800</xdr:colOff>
      <xdr:row>85</xdr:row>
      <xdr:rowOff>124968</xdr:rowOff>
    </xdr:to>
    <xdr:cxnSp macro="">
      <xdr:nvCxnSpPr>
        <xdr:cNvPr id="364" name="直線コネクタ 363">
          <a:extLst>
            <a:ext uri="{FF2B5EF4-FFF2-40B4-BE49-F238E27FC236}">
              <a16:creationId xmlns:a16="http://schemas.microsoft.com/office/drawing/2014/main" id="{3697DC5D-8427-4810-80AE-5F33600BF823}"/>
            </a:ext>
          </a:extLst>
        </xdr:cNvPr>
        <xdr:cNvCxnSpPr/>
      </xdr:nvCxnSpPr>
      <xdr:spPr>
        <a:xfrm>
          <a:off x="7080250" y="1416481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73710</xdr:rowOff>
    </xdr:from>
    <xdr:to>
      <xdr:col>36</xdr:col>
      <xdr:colOff>165100</xdr:colOff>
      <xdr:row>86</xdr:row>
      <xdr:rowOff>3860</xdr:rowOff>
    </xdr:to>
    <xdr:sp macro="" textlink="">
      <xdr:nvSpPr>
        <xdr:cNvPr id="365" name="楕円 364">
          <a:extLst>
            <a:ext uri="{FF2B5EF4-FFF2-40B4-BE49-F238E27FC236}">
              <a16:creationId xmlns:a16="http://schemas.microsoft.com/office/drawing/2014/main" id="{13346D22-2A3B-45C5-86C9-44ABB51F48DB}"/>
            </a:ext>
          </a:extLst>
        </xdr:cNvPr>
        <xdr:cNvSpPr/>
      </xdr:nvSpPr>
      <xdr:spPr>
        <a:xfrm>
          <a:off x="6235700" y="14113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124510</xdr:rowOff>
    </xdr:from>
    <xdr:to>
      <xdr:col>41</xdr:col>
      <xdr:colOff>50800</xdr:colOff>
      <xdr:row>85</xdr:row>
      <xdr:rowOff>124968</xdr:rowOff>
    </xdr:to>
    <xdr:cxnSp macro="">
      <xdr:nvCxnSpPr>
        <xdr:cNvPr id="366" name="直線コネクタ 365">
          <a:extLst>
            <a:ext uri="{FF2B5EF4-FFF2-40B4-BE49-F238E27FC236}">
              <a16:creationId xmlns:a16="http://schemas.microsoft.com/office/drawing/2014/main" id="{4C22C7EC-BD02-48C8-AA77-E8E9B8006A93}"/>
            </a:ext>
          </a:extLst>
        </xdr:cNvPr>
        <xdr:cNvCxnSpPr/>
      </xdr:nvCxnSpPr>
      <xdr:spPr>
        <a:xfrm>
          <a:off x="6286500" y="14164360"/>
          <a:ext cx="7937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48DD1D13-9DF2-4AD4-9BEB-1E3C357E5278}"/>
            </a:ext>
          </a:extLst>
        </xdr:cNvPr>
        <xdr:cNvSpPr txBox="1"/>
      </xdr:nvSpPr>
      <xdr:spPr>
        <a:xfrm>
          <a:off x="8458277" y="137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37504062-F09A-409A-929A-02B409A6DBD6}"/>
            </a:ext>
          </a:extLst>
        </xdr:cNvPr>
        <xdr:cNvSpPr txBox="1"/>
      </xdr:nvSpPr>
      <xdr:spPr>
        <a:xfrm>
          <a:off x="7677227" y="1374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54F802FC-6754-4F62-8EAD-C52238D77399}"/>
            </a:ext>
          </a:extLst>
        </xdr:cNvPr>
        <xdr:cNvSpPr txBox="1"/>
      </xdr:nvSpPr>
      <xdr:spPr>
        <a:xfrm>
          <a:off x="6864427" y="137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451052D7-CE67-425B-8DE4-A6897D507C6C}"/>
            </a:ext>
          </a:extLst>
        </xdr:cNvPr>
        <xdr:cNvSpPr txBox="1"/>
      </xdr:nvSpPr>
      <xdr:spPr>
        <a:xfrm>
          <a:off x="6070677" y="137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167352</xdr:rowOff>
    </xdr:from>
    <xdr:ext cx="469744" cy="259045"/>
    <xdr:sp macro="" textlink="">
      <xdr:nvSpPr>
        <xdr:cNvPr id="371" name="n_1mainValue【公営住宅】&#10;一人当たり面積">
          <a:extLst>
            <a:ext uri="{FF2B5EF4-FFF2-40B4-BE49-F238E27FC236}">
              <a16:creationId xmlns:a16="http://schemas.microsoft.com/office/drawing/2014/main" id="{47DE18D9-8FC8-4277-804E-56C017D9389B}"/>
            </a:ext>
          </a:extLst>
        </xdr:cNvPr>
        <xdr:cNvSpPr txBox="1"/>
      </xdr:nvSpPr>
      <xdr:spPr>
        <a:xfrm>
          <a:off x="8458277" y="1420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166895</xdr:rowOff>
    </xdr:from>
    <xdr:ext cx="469744" cy="259045"/>
    <xdr:sp macro="" textlink="">
      <xdr:nvSpPr>
        <xdr:cNvPr id="372" name="n_2mainValue【公営住宅】&#10;一人当たり面積">
          <a:extLst>
            <a:ext uri="{FF2B5EF4-FFF2-40B4-BE49-F238E27FC236}">
              <a16:creationId xmlns:a16="http://schemas.microsoft.com/office/drawing/2014/main" id="{2C34DEFE-C879-4A6B-911B-400D79E794CE}"/>
            </a:ext>
          </a:extLst>
        </xdr:cNvPr>
        <xdr:cNvSpPr txBox="1"/>
      </xdr:nvSpPr>
      <xdr:spPr>
        <a:xfrm>
          <a:off x="7677227" y="1420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166895</xdr:rowOff>
    </xdr:from>
    <xdr:ext cx="469744" cy="259045"/>
    <xdr:sp macro="" textlink="">
      <xdr:nvSpPr>
        <xdr:cNvPr id="373" name="n_3mainValue【公営住宅】&#10;一人当たり面積">
          <a:extLst>
            <a:ext uri="{FF2B5EF4-FFF2-40B4-BE49-F238E27FC236}">
              <a16:creationId xmlns:a16="http://schemas.microsoft.com/office/drawing/2014/main" id="{1C2AE71D-C618-4088-956E-EB8D7DB76A39}"/>
            </a:ext>
          </a:extLst>
        </xdr:cNvPr>
        <xdr:cNvSpPr txBox="1"/>
      </xdr:nvSpPr>
      <xdr:spPr>
        <a:xfrm>
          <a:off x="6864427" y="1420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166437</xdr:rowOff>
    </xdr:from>
    <xdr:ext cx="469744" cy="259045"/>
    <xdr:sp macro="" textlink="">
      <xdr:nvSpPr>
        <xdr:cNvPr id="374" name="n_4mainValue【公営住宅】&#10;一人当たり面積">
          <a:extLst>
            <a:ext uri="{FF2B5EF4-FFF2-40B4-BE49-F238E27FC236}">
              <a16:creationId xmlns:a16="http://schemas.microsoft.com/office/drawing/2014/main" id="{2ACDC33D-B8D0-445E-9549-5889704C9EFC}"/>
            </a:ext>
          </a:extLst>
        </xdr:cNvPr>
        <xdr:cNvSpPr txBox="1"/>
      </xdr:nvSpPr>
      <xdr:spPr>
        <a:xfrm>
          <a:off x="6070677" y="1420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4946A634-209B-444E-A55F-AA567D08DE4A}"/>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499FF1A4-99E5-4C80-9222-96CBDE441CDA}"/>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3C4EC5ED-E38D-4275-940A-14AE4062FDCE}"/>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9B438581-BC79-47D9-8EDE-AE24FAB1EC53}"/>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BE947CCA-543D-4AFE-93C9-FD0BBC82B1B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D3BBA4B-B4AB-44AF-AB6D-F823954C58AE}"/>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33414938-8E46-49ED-BC44-C7C25B8CE311}"/>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C8C834-0918-4682-BD5D-6CF0BD9F32BA}"/>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23A363F8-3206-4F8B-9ED7-74F66F9DAE6C}"/>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69E74219-0BAF-43A3-B9BA-2ADA5F12003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5BEACEE2-3182-41DB-B815-9EF9DB0F369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A948945C-8AB9-4362-8770-B8C9746EB89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3BB5A1FC-8608-42B3-BCF3-9557B94E3D17}"/>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1CF5514A-839F-4177-AD8C-60DF0BEEAF8F}"/>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F88EA5EC-7754-4E5E-B648-B5D0057D3C43}"/>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2401CEF3-206A-434D-9B58-8BCB341174B7}"/>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DFC92590-D9E2-477E-89A0-FAEA1FFBCC92}"/>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6EF6C63B-33A7-40A5-80BA-6228DED71CD6}"/>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3C77A1FA-7778-4106-84D9-1D618E3FD06F}"/>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2EEFA7B4-2F95-44D1-973B-AE4B3038F5AA}"/>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E4073583-96D6-43AA-9C42-2481FE9A2326}"/>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198A908D-34C5-4A27-B1CE-F660C63F7887}"/>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2A42B209-8C19-4191-8B48-3A645FCFEFF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D1572D7D-345D-416D-A2FC-CA6308A2E7CB}"/>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4E86D0A-792B-48F7-9F76-EA85F3529513}"/>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A0F61BAB-ECD8-4802-8964-868108BD3CEA}"/>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2027983A-7878-48FA-806F-DC49DF57116D}"/>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759212FB-1113-4D89-B3CC-A3CDF8FC745A}"/>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82B752CF-630D-40BD-8DD7-562AAA2E1B78}"/>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743D536C-86C5-4364-8AE7-1F86512C9E46}"/>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1FB222DB-CB23-4A46-9BF8-06AF6A0A7185}"/>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948CF181-6101-45CB-BC60-1AF9B2CAAC29}"/>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742180C4-85A4-4098-878F-98E5F2F1272C}"/>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DB132EF1-87E7-4BED-AA30-B745A854E75B}"/>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E4525DA8-715A-4048-A95F-5CC53BAA024B}"/>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6D04CAF6-D531-486B-AFBF-3F7FDA7637DB}"/>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5D57DE45-25EE-4B8D-889A-737ACD01F3F2}"/>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AC9D004E-2790-411F-B0B8-A5783C119631}"/>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B103428A-60F9-4E12-BC19-57EE46E58865}"/>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A57637BC-D413-479A-ABCF-D6B6FDB0401C}"/>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51F069F1-997A-4A5D-ACCF-4424EBCCFF8A}"/>
            </a:ext>
          </a:extLst>
        </xdr:cNvPr>
        <xdr:cNvCxnSpPr/>
      </xdr:nvCxnSpPr>
      <xdr:spPr>
        <a:xfrm flipV="1">
          <a:off x="14699614" y="5595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FE52776E-D6E3-43F8-89C9-DBC144E547B3}"/>
            </a:ext>
          </a:extLst>
        </xdr:cNvPr>
        <xdr:cNvSpPr txBox="1"/>
      </xdr:nvSpPr>
      <xdr:spPr>
        <a:xfrm>
          <a:off x="14738350" y="696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DF75E69D-DC1F-4270-BB60-09DDAA57B43E}"/>
            </a:ext>
          </a:extLst>
        </xdr:cNvPr>
        <xdr:cNvCxnSpPr/>
      </xdr:nvCxnSpPr>
      <xdr:spPr>
        <a:xfrm>
          <a:off x="14611350" y="6959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91398D19-0085-4911-9C48-7EA836DA766F}"/>
            </a:ext>
          </a:extLst>
        </xdr:cNvPr>
        <xdr:cNvSpPr txBox="1"/>
      </xdr:nvSpPr>
      <xdr:spPr>
        <a:xfrm>
          <a:off x="14738350" y="53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CBF2FFE5-7815-4BA6-983C-ECE56706E364}"/>
            </a:ext>
          </a:extLst>
        </xdr:cNvPr>
        <xdr:cNvCxnSpPr/>
      </xdr:nvCxnSpPr>
      <xdr:spPr>
        <a:xfrm>
          <a:off x="14611350" y="559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9D61535A-F8AB-4573-895A-B88DF70C5FA9}"/>
            </a:ext>
          </a:extLst>
        </xdr:cNvPr>
        <xdr:cNvSpPr txBox="1"/>
      </xdr:nvSpPr>
      <xdr:spPr>
        <a:xfrm>
          <a:off x="1473835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2CAF5614-3B88-49CC-9B9C-1BC05688CE6D}"/>
            </a:ext>
          </a:extLst>
        </xdr:cNvPr>
        <xdr:cNvSpPr/>
      </xdr:nvSpPr>
      <xdr:spPr>
        <a:xfrm>
          <a:off x="14649450" y="6269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8A664014-0BED-4AF4-8BAA-C0259CBD3F99}"/>
            </a:ext>
          </a:extLst>
        </xdr:cNvPr>
        <xdr:cNvSpPr/>
      </xdr:nvSpPr>
      <xdr:spPr>
        <a:xfrm>
          <a:off x="13887450" y="6207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AB75F6C7-2511-4F97-A48B-022CA5097AB6}"/>
            </a:ext>
          </a:extLst>
        </xdr:cNvPr>
        <xdr:cNvSpPr/>
      </xdr:nvSpPr>
      <xdr:spPr>
        <a:xfrm>
          <a:off x="13093700" y="6222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7D7BD2E6-F115-44AC-A677-956D2512D391}"/>
            </a:ext>
          </a:extLst>
        </xdr:cNvPr>
        <xdr:cNvSpPr/>
      </xdr:nvSpPr>
      <xdr:spPr>
        <a:xfrm>
          <a:off x="12299950" y="6203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E042E9D0-35C3-4F91-A756-98719EDE9D2E}"/>
            </a:ext>
          </a:extLst>
        </xdr:cNvPr>
        <xdr:cNvSpPr/>
      </xdr:nvSpPr>
      <xdr:spPr>
        <a:xfrm>
          <a:off x="1148715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5A898E1-F837-49B1-925F-2EA5EBBFBD26}"/>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082C33F-54C1-419D-9E6C-3EF759A38F6F}"/>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60C102F-F3D5-4A55-B8D6-93675C54D20F}"/>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BE764C4-9077-4A57-B0D8-F02309495F04}"/>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0E9A50B-A91C-4FFC-AA58-D93C04C7522D}"/>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1" name="楕円 430">
          <a:extLst>
            <a:ext uri="{FF2B5EF4-FFF2-40B4-BE49-F238E27FC236}">
              <a16:creationId xmlns:a16="http://schemas.microsoft.com/office/drawing/2014/main" id="{1A8F9E3B-F1AD-477E-BEDB-5083A2F6FA12}"/>
            </a:ext>
          </a:extLst>
        </xdr:cNvPr>
        <xdr:cNvSpPr/>
      </xdr:nvSpPr>
      <xdr:spPr>
        <a:xfrm>
          <a:off x="14649450" y="62128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120667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A85C3B8F-035B-4CC1-A57D-D4C82A6F53B3}"/>
            </a:ext>
          </a:extLst>
        </xdr:cNvPr>
        <xdr:cNvSpPr txBox="1"/>
      </xdr:nvSpPr>
      <xdr:spPr>
        <a:xfrm>
          <a:off x="14738350"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433" name="楕円 432">
          <a:extLst>
            <a:ext uri="{FF2B5EF4-FFF2-40B4-BE49-F238E27FC236}">
              <a16:creationId xmlns:a16="http://schemas.microsoft.com/office/drawing/2014/main" id="{CC05D6C2-F593-400F-9EDD-3B5F9DC0F399}"/>
            </a:ext>
          </a:extLst>
        </xdr:cNvPr>
        <xdr:cNvSpPr/>
      </xdr:nvSpPr>
      <xdr:spPr>
        <a:xfrm>
          <a:off x="1388745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37</xdr:row>
      <xdr:rowOff>148590</xdr:rowOff>
    </xdr:to>
    <xdr:cxnSp macro="">
      <xdr:nvCxnSpPr>
        <xdr:cNvPr id="434" name="直線コネクタ 433">
          <a:extLst>
            <a:ext uri="{FF2B5EF4-FFF2-40B4-BE49-F238E27FC236}">
              <a16:creationId xmlns:a16="http://schemas.microsoft.com/office/drawing/2014/main" id="{B6296CF1-6B52-4FC6-B9D7-797E756A062F}"/>
            </a:ext>
          </a:extLst>
        </xdr:cNvPr>
        <xdr:cNvCxnSpPr/>
      </xdr:nvCxnSpPr>
      <xdr:spPr>
        <a:xfrm>
          <a:off x="13938250" y="6202680"/>
          <a:ext cx="762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27305</xdr:rowOff>
    </xdr:from>
    <xdr:to>
      <xdr:col>76</xdr:col>
      <xdr:colOff>165100</xdr:colOff>
      <xdr:row>37</xdr:row>
      <xdr:rowOff>128905</xdr:rowOff>
    </xdr:to>
    <xdr:sp macro="" textlink="">
      <xdr:nvSpPr>
        <xdr:cNvPr id="435" name="楕円 434">
          <a:extLst>
            <a:ext uri="{FF2B5EF4-FFF2-40B4-BE49-F238E27FC236}">
              <a16:creationId xmlns:a16="http://schemas.microsoft.com/office/drawing/2014/main" id="{93F996B9-016E-4B1A-A402-BEA54EAAAC7E}"/>
            </a:ext>
          </a:extLst>
        </xdr:cNvPr>
        <xdr:cNvSpPr/>
      </xdr:nvSpPr>
      <xdr:spPr>
        <a:xfrm>
          <a:off x="13093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78105</xdr:rowOff>
    </xdr:from>
    <xdr:to>
      <xdr:col>81</xdr:col>
      <xdr:colOff>50800</xdr:colOff>
      <xdr:row>37</xdr:row>
      <xdr:rowOff>87630</xdr:rowOff>
    </xdr:to>
    <xdr:cxnSp macro="">
      <xdr:nvCxnSpPr>
        <xdr:cNvPr id="436" name="直線コネクタ 435">
          <a:extLst>
            <a:ext uri="{FF2B5EF4-FFF2-40B4-BE49-F238E27FC236}">
              <a16:creationId xmlns:a16="http://schemas.microsoft.com/office/drawing/2014/main" id="{0F8A1DC2-73B6-4E25-9DE0-16D6A345DDA3}"/>
            </a:ext>
          </a:extLst>
        </xdr:cNvPr>
        <xdr:cNvCxnSpPr/>
      </xdr:nvCxnSpPr>
      <xdr:spPr>
        <a:xfrm>
          <a:off x="13144500" y="6193155"/>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37" name="楕円 436">
          <a:extLst>
            <a:ext uri="{FF2B5EF4-FFF2-40B4-BE49-F238E27FC236}">
              <a16:creationId xmlns:a16="http://schemas.microsoft.com/office/drawing/2014/main" id="{5E045363-D88F-4226-B346-A2F782FB9D4C}"/>
            </a:ext>
          </a:extLst>
        </xdr:cNvPr>
        <xdr:cNvSpPr/>
      </xdr:nvSpPr>
      <xdr:spPr>
        <a:xfrm>
          <a:off x="12299950" y="60991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28575</xdr:rowOff>
    </xdr:from>
    <xdr:to>
      <xdr:col>76</xdr:col>
      <xdr:colOff>114300</xdr:colOff>
      <xdr:row>37</xdr:row>
      <xdr:rowOff>78105</xdr:rowOff>
    </xdr:to>
    <xdr:cxnSp macro="">
      <xdr:nvCxnSpPr>
        <xdr:cNvPr id="438" name="直線コネクタ 437">
          <a:extLst>
            <a:ext uri="{FF2B5EF4-FFF2-40B4-BE49-F238E27FC236}">
              <a16:creationId xmlns:a16="http://schemas.microsoft.com/office/drawing/2014/main" id="{6BB76EA3-9803-403B-BF91-90E20E4583AF}"/>
            </a:ext>
          </a:extLst>
        </xdr:cNvPr>
        <xdr:cNvCxnSpPr/>
      </xdr:nvCxnSpPr>
      <xdr:spPr>
        <a:xfrm>
          <a:off x="12344400" y="6143625"/>
          <a:ext cx="8001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80645</xdr:rowOff>
    </xdr:from>
    <xdr:to>
      <xdr:col>67</xdr:col>
      <xdr:colOff>101600</xdr:colOff>
      <xdr:row>38</xdr:row>
      <xdr:rowOff>10795</xdr:rowOff>
    </xdr:to>
    <xdr:sp macro="" textlink="">
      <xdr:nvSpPr>
        <xdr:cNvPr id="439" name="楕円 438">
          <a:extLst>
            <a:ext uri="{FF2B5EF4-FFF2-40B4-BE49-F238E27FC236}">
              <a16:creationId xmlns:a16="http://schemas.microsoft.com/office/drawing/2014/main" id="{A9A7B7D7-77A3-4C90-9A41-BB9A785B5B2F}"/>
            </a:ext>
          </a:extLst>
        </xdr:cNvPr>
        <xdr:cNvSpPr/>
      </xdr:nvSpPr>
      <xdr:spPr>
        <a:xfrm>
          <a:off x="11487150" y="6195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28575</xdr:rowOff>
    </xdr:from>
    <xdr:to>
      <xdr:col>71</xdr:col>
      <xdr:colOff>177800</xdr:colOff>
      <xdr:row>37</xdr:row>
      <xdr:rowOff>131445</xdr:rowOff>
    </xdr:to>
    <xdr:cxnSp macro="">
      <xdr:nvCxnSpPr>
        <xdr:cNvPr id="440" name="直線コネクタ 439">
          <a:extLst>
            <a:ext uri="{FF2B5EF4-FFF2-40B4-BE49-F238E27FC236}">
              <a16:creationId xmlns:a16="http://schemas.microsoft.com/office/drawing/2014/main" id="{2BACB8F4-0439-4525-93D0-55C693E6CDF4}"/>
            </a:ext>
          </a:extLst>
        </xdr:cNvPr>
        <xdr:cNvCxnSpPr/>
      </xdr:nvCxnSpPr>
      <xdr:spPr>
        <a:xfrm flipV="1">
          <a:off x="11537950" y="6143625"/>
          <a:ext cx="80645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BC0E409E-9297-41AD-AAC7-FB454C829E9F}"/>
            </a:ext>
          </a:extLst>
        </xdr:cNvPr>
        <xdr:cNvSpPr txBox="1"/>
      </xdr:nvSpPr>
      <xdr:spPr>
        <a:xfrm>
          <a:off x="13742044" y="6293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48DBFA33-340A-4573-A963-E6D0FC95F3F1}"/>
            </a:ext>
          </a:extLst>
        </xdr:cNvPr>
        <xdr:cNvSpPr txBox="1"/>
      </xdr:nvSpPr>
      <xdr:spPr>
        <a:xfrm>
          <a:off x="12960994" y="630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4CA3A29-5D98-4310-932C-D36FE0E1539A}"/>
            </a:ext>
          </a:extLst>
        </xdr:cNvPr>
        <xdr:cNvSpPr txBox="1"/>
      </xdr:nvSpPr>
      <xdr:spPr>
        <a:xfrm>
          <a:off x="1216724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62A43F74-AC4D-4EBE-A273-9A63C51CAB65}"/>
            </a:ext>
          </a:extLst>
        </xdr:cNvPr>
        <xdr:cNvSpPr txBox="1"/>
      </xdr:nvSpPr>
      <xdr:spPr>
        <a:xfrm>
          <a:off x="113544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FD2DF567-3CC8-4945-B708-C5BFE80023AC}"/>
            </a:ext>
          </a:extLst>
        </xdr:cNvPr>
        <xdr:cNvSpPr txBox="1"/>
      </xdr:nvSpPr>
      <xdr:spPr>
        <a:xfrm>
          <a:off x="1374204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145432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8476EC6-EFE0-4306-9106-101B1C238E57}"/>
            </a:ext>
          </a:extLst>
        </xdr:cNvPr>
        <xdr:cNvSpPr txBox="1"/>
      </xdr:nvSpPr>
      <xdr:spPr>
        <a:xfrm>
          <a:off x="12960994" y="593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859DC4CF-6D5A-4D4F-9157-433BB2E6CB81}"/>
            </a:ext>
          </a:extLst>
        </xdr:cNvPr>
        <xdr:cNvSpPr txBox="1"/>
      </xdr:nvSpPr>
      <xdr:spPr>
        <a:xfrm>
          <a:off x="12167244" y="588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480E954F-7143-4798-A418-CBF52FE2021B}"/>
            </a:ext>
          </a:extLst>
        </xdr:cNvPr>
        <xdr:cNvSpPr txBox="1"/>
      </xdr:nvSpPr>
      <xdr:spPr>
        <a:xfrm>
          <a:off x="1135444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CF2BED5-37CC-4479-9202-C11532E4780E}"/>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82189E08-8D91-4C11-B035-BB76C09A9CDC}"/>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7A3DCA96-CD0E-466B-BB6C-99C067C6A09E}"/>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592F54C5-E1FC-4728-AC61-393B9E8429EB}"/>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8BC8EA31-BEB6-42FB-8FDD-D43E0F46D4DC}"/>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C8B10510-23AA-45C7-9F7B-06794A1D8AAA}"/>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6ACF2291-940D-4BBC-98FA-425468C41084}"/>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F5E0A2DE-AA16-4A08-8CCE-1EF2DF6D3994}"/>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7202ADBC-2C8A-4A6C-B9B7-DCEB0A676E6D}"/>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3006A3D-AA83-45AC-AD16-8C3A28664AD2}"/>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A0E14E3C-CC6B-4289-8C85-946D95F9D9CC}"/>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41238AED-DBAE-4A25-9BDE-6735D7D1F191}"/>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F40241A2-5EFC-43FC-9EDA-CB0E4B6EB874}"/>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DE8646B6-AC05-4629-8DDD-F16EFDBF94C2}"/>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C7A13BDA-EC7C-4BD5-9588-3F216C45EEAF}"/>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CE704DE2-8CA6-4540-A24F-19A4CDBE1FD6}"/>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E2FDDDED-6DEE-441D-8AED-9FEA7EFE5A78}"/>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E8C277F0-1B39-4216-8B7E-B4F2EEF3AD64}"/>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BD1A1B46-5A1C-4EC5-9741-DDBE96A2E79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4E7901A0-5563-4678-850C-AAA99307BEF1}"/>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71AAED53-364D-4383-848D-DB6A0C53B168}"/>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8F2E3824-F91C-4283-BDEE-CC6F42926F5B}"/>
            </a:ext>
          </a:extLst>
        </xdr:cNvPr>
        <xdr:cNvCxnSpPr/>
      </xdr:nvCxnSpPr>
      <xdr:spPr>
        <a:xfrm flipV="1">
          <a:off x="19951064" y="5469128"/>
          <a:ext cx="0" cy="13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AB04A15D-3D0F-460C-B58C-F6D27650D01E}"/>
            </a:ext>
          </a:extLst>
        </xdr:cNvPr>
        <xdr:cNvSpPr txBox="1"/>
      </xdr:nvSpPr>
      <xdr:spPr>
        <a:xfrm>
          <a:off x="19989800" y="687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6534F327-742B-4817-86AE-9D88BC1532FE}"/>
            </a:ext>
          </a:extLst>
        </xdr:cNvPr>
        <xdr:cNvCxnSpPr/>
      </xdr:nvCxnSpPr>
      <xdr:spPr>
        <a:xfrm>
          <a:off x="19881850" y="6867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F695AFFB-4EED-4974-9996-EED05A462AD1}"/>
            </a:ext>
          </a:extLst>
        </xdr:cNvPr>
        <xdr:cNvSpPr txBox="1"/>
      </xdr:nvSpPr>
      <xdr:spPr>
        <a:xfrm>
          <a:off x="19989800" y="525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8AF61B4D-72E3-4E86-9D12-41A5976E701D}"/>
            </a:ext>
          </a:extLst>
        </xdr:cNvPr>
        <xdr:cNvCxnSpPr/>
      </xdr:nvCxnSpPr>
      <xdr:spPr>
        <a:xfrm>
          <a:off x="19881850" y="5469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6D38BE15-E038-4B1D-A217-6C22BCF557AF}"/>
            </a:ext>
          </a:extLst>
        </xdr:cNvPr>
        <xdr:cNvSpPr txBox="1"/>
      </xdr:nvSpPr>
      <xdr:spPr>
        <a:xfrm>
          <a:off x="19989800" y="6203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AD84CD28-53DF-4848-BDD0-8C74E01E1EE4}"/>
            </a:ext>
          </a:extLst>
        </xdr:cNvPr>
        <xdr:cNvSpPr/>
      </xdr:nvSpPr>
      <xdr:spPr>
        <a:xfrm>
          <a:off x="19900900" y="62250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85F82559-2CE5-4CC0-97D7-14B816CA401D}"/>
            </a:ext>
          </a:extLst>
        </xdr:cNvPr>
        <xdr:cNvSpPr/>
      </xdr:nvSpPr>
      <xdr:spPr>
        <a:xfrm>
          <a:off x="19157950" y="6183884"/>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2C24F3F7-B8B9-4896-9C25-1958AE24DA7A}"/>
            </a:ext>
          </a:extLst>
        </xdr:cNvPr>
        <xdr:cNvSpPr/>
      </xdr:nvSpPr>
      <xdr:spPr>
        <a:xfrm>
          <a:off x="18345150" y="6193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23D48509-A701-4653-B39D-9FB80CD369A2}"/>
            </a:ext>
          </a:extLst>
        </xdr:cNvPr>
        <xdr:cNvSpPr/>
      </xdr:nvSpPr>
      <xdr:spPr>
        <a:xfrm>
          <a:off x="17551400" y="6188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2EF6F0A4-4565-47F1-B57D-7591A2474840}"/>
            </a:ext>
          </a:extLst>
        </xdr:cNvPr>
        <xdr:cNvSpPr/>
      </xdr:nvSpPr>
      <xdr:spPr>
        <a:xfrm>
          <a:off x="16757650" y="6211316"/>
          <a:ext cx="825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E9F908ED-E127-4A9E-B989-A06AC51BF4E6}"/>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A9D24DF-D5FF-487F-92FF-60598ECFE71B}"/>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18C6FDA1-5903-49FC-B8A4-6D31B335D488}"/>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9839C32-9011-4085-BE0B-C926DD105395}"/>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934A762-31BD-4485-AB70-F8FB087469C5}"/>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71120</xdr:rowOff>
    </xdr:from>
    <xdr:to>
      <xdr:col>116</xdr:col>
      <xdr:colOff>114300</xdr:colOff>
      <xdr:row>37</xdr:row>
      <xdr:rowOff>1270</xdr:rowOff>
    </xdr:to>
    <xdr:sp macro="" textlink="">
      <xdr:nvSpPr>
        <xdr:cNvPr id="486" name="楕円 485">
          <a:extLst>
            <a:ext uri="{FF2B5EF4-FFF2-40B4-BE49-F238E27FC236}">
              <a16:creationId xmlns:a16="http://schemas.microsoft.com/office/drawing/2014/main" id="{7911BD67-197C-4EA3-AC5A-33CA4C263F8B}"/>
            </a:ext>
          </a:extLst>
        </xdr:cNvPr>
        <xdr:cNvSpPr/>
      </xdr:nvSpPr>
      <xdr:spPr>
        <a:xfrm>
          <a:off x="19900900" y="6021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93997</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4743BA0B-CDB0-4E7E-94E0-90E125647A8D}"/>
            </a:ext>
          </a:extLst>
        </xdr:cNvPr>
        <xdr:cNvSpPr txBox="1"/>
      </xdr:nvSpPr>
      <xdr:spPr>
        <a:xfrm>
          <a:off x="19989800" y="58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75692</xdr:rowOff>
    </xdr:from>
    <xdr:to>
      <xdr:col>112</xdr:col>
      <xdr:colOff>38100</xdr:colOff>
      <xdr:row>37</xdr:row>
      <xdr:rowOff>5842</xdr:rowOff>
    </xdr:to>
    <xdr:sp macro="" textlink="">
      <xdr:nvSpPr>
        <xdr:cNvPr id="488" name="楕円 487">
          <a:extLst>
            <a:ext uri="{FF2B5EF4-FFF2-40B4-BE49-F238E27FC236}">
              <a16:creationId xmlns:a16="http://schemas.microsoft.com/office/drawing/2014/main" id="{546731FC-4BED-4867-ABA1-4E5C4131F8FB}"/>
            </a:ext>
          </a:extLst>
        </xdr:cNvPr>
        <xdr:cNvSpPr/>
      </xdr:nvSpPr>
      <xdr:spPr>
        <a:xfrm>
          <a:off x="19157950" y="60256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121920</xdr:rowOff>
    </xdr:from>
    <xdr:to>
      <xdr:col>116</xdr:col>
      <xdr:colOff>63500</xdr:colOff>
      <xdr:row>36</xdr:row>
      <xdr:rowOff>126492</xdr:rowOff>
    </xdr:to>
    <xdr:cxnSp macro="">
      <xdr:nvCxnSpPr>
        <xdr:cNvPr id="489" name="直線コネクタ 488">
          <a:extLst>
            <a:ext uri="{FF2B5EF4-FFF2-40B4-BE49-F238E27FC236}">
              <a16:creationId xmlns:a16="http://schemas.microsoft.com/office/drawing/2014/main" id="{257F7DE6-3ED1-4D1D-8318-F1A71271F1C1}"/>
            </a:ext>
          </a:extLst>
        </xdr:cNvPr>
        <xdr:cNvCxnSpPr/>
      </xdr:nvCxnSpPr>
      <xdr:spPr>
        <a:xfrm flipV="1">
          <a:off x="19202400" y="6071870"/>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71120</xdr:rowOff>
    </xdr:from>
    <xdr:to>
      <xdr:col>107</xdr:col>
      <xdr:colOff>101600</xdr:colOff>
      <xdr:row>37</xdr:row>
      <xdr:rowOff>1270</xdr:rowOff>
    </xdr:to>
    <xdr:sp macro="" textlink="">
      <xdr:nvSpPr>
        <xdr:cNvPr id="490" name="楕円 489">
          <a:extLst>
            <a:ext uri="{FF2B5EF4-FFF2-40B4-BE49-F238E27FC236}">
              <a16:creationId xmlns:a16="http://schemas.microsoft.com/office/drawing/2014/main" id="{8D71E8ED-6F77-489F-BFC0-4DF87400C951}"/>
            </a:ext>
          </a:extLst>
        </xdr:cNvPr>
        <xdr:cNvSpPr/>
      </xdr:nvSpPr>
      <xdr:spPr>
        <a:xfrm>
          <a:off x="18345150" y="6021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121920</xdr:rowOff>
    </xdr:from>
    <xdr:to>
      <xdr:col>111</xdr:col>
      <xdr:colOff>177800</xdr:colOff>
      <xdr:row>36</xdr:row>
      <xdr:rowOff>126492</xdr:rowOff>
    </xdr:to>
    <xdr:cxnSp macro="">
      <xdr:nvCxnSpPr>
        <xdr:cNvPr id="491" name="直線コネクタ 490">
          <a:extLst>
            <a:ext uri="{FF2B5EF4-FFF2-40B4-BE49-F238E27FC236}">
              <a16:creationId xmlns:a16="http://schemas.microsoft.com/office/drawing/2014/main" id="{8F97EE45-2042-4710-9A29-4EA0DDFFDFEC}"/>
            </a:ext>
          </a:extLst>
        </xdr:cNvPr>
        <xdr:cNvCxnSpPr/>
      </xdr:nvCxnSpPr>
      <xdr:spPr>
        <a:xfrm>
          <a:off x="18395950" y="6071870"/>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71120</xdr:rowOff>
    </xdr:from>
    <xdr:to>
      <xdr:col>102</xdr:col>
      <xdr:colOff>165100</xdr:colOff>
      <xdr:row>37</xdr:row>
      <xdr:rowOff>1270</xdr:rowOff>
    </xdr:to>
    <xdr:sp macro="" textlink="">
      <xdr:nvSpPr>
        <xdr:cNvPr id="492" name="楕円 491">
          <a:extLst>
            <a:ext uri="{FF2B5EF4-FFF2-40B4-BE49-F238E27FC236}">
              <a16:creationId xmlns:a16="http://schemas.microsoft.com/office/drawing/2014/main" id="{C8BAEB40-C82F-4E20-A68B-1EB8CE0FF4C1}"/>
            </a:ext>
          </a:extLst>
        </xdr:cNvPr>
        <xdr:cNvSpPr/>
      </xdr:nvSpPr>
      <xdr:spPr>
        <a:xfrm>
          <a:off x="17551400" y="6021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121920</xdr:rowOff>
    </xdr:from>
    <xdr:to>
      <xdr:col>107</xdr:col>
      <xdr:colOff>50800</xdr:colOff>
      <xdr:row>36</xdr:row>
      <xdr:rowOff>121920</xdr:rowOff>
    </xdr:to>
    <xdr:cxnSp macro="">
      <xdr:nvCxnSpPr>
        <xdr:cNvPr id="493" name="直線コネクタ 492">
          <a:extLst>
            <a:ext uri="{FF2B5EF4-FFF2-40B4-BE49-F238E27FC236}">
              <a16:creationId xmlns:a16="http://schemas.microsoft.com/office/drawing/2014/main" id="{396CBC59-E54F-40B5-900D-E2D6AB98BE9B}"/>
            </a:ext>
          </a:extLst>
        </xdr:cNvPr>
        <xdr:cNvCxnSpPr/>
      </xdr:nvCxnSpPr>
      <xdr:spPr>
        <a:xfrm>
          <a:off x="17602200" y="60718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98552</xdr:rowOff>
    </xdr:from>
    <xdr:to>
      <xdr:col>98</xdr:col>
      <xdr:colOff>38100</xdr:colOff>
      <xdr:row>37</xdr:row>
      <xdr:rowOff>28702</xdr:rowOff>
    </xdr:to>
    <xdr:sp macro="" textlink="">
      <xdr:nvSpPr>
        <xdr:cNvPr id="494" name="楕円 493">
          <a:extLst>
            <a:ext uri="{FF2B5EF4-FFF2-40B4-BE49-F238E27FC236}">
              <a16:creationId xmlns:a16="http://schemas.microsoft.com/office/drawing/2014/main" id="{2536A1F4-ED11-4EB0-B05F-F8DCE095F938}"/>
            </a:ext>
          </a:extLst>
        </xdr:cNvPr>
        <xdr:cNvSpPr/>
      </xdr:nvSpPr>
      <xdr:spPr>
        <a:xfrm>
          <a:off x="16757650" y="60485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121920</xdr:rowOff>
    </xdr:from>
    <xdr:to>
      <xdr:col>102</xdr:col>
      <xdr:colOff>114300</xdr:colOff>
      <xdr:row>36</xdr:row>
      <xdr:rowOff>149352</xdr:rowOff>
    </xdr:to>
    <xdr:cxnSp macro="">
      <xdr:nvCxnSpPr>
        <xdr:cNvPr id="495" name="直線コネクタ 494">
          <a:extLst>
            <a:ext uri="{FF2B5EF4-FFF2-40B4-BE49-F238E27FC236}">
              <a16:creationId xmlns:a16="http://schemas.microsoft.com/office/drawing/2014/main" id="{CAF5D41F-4E03-4526-B655-7EB8F7A97A58}"/>
            </a:ext>
          </a:extLst>
        </xdr:cNvPr>
        <xdr:cNvCxnSpPr/>
      </xdr:nvCxnSpPr>
      <xdr:spPr>
        <a:xfrm flipV="1">
          <a:off x="16802100" y="6071870"/>
          <a:ext cx="8001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79F71675-A49E-4AC2-86E1-7200987F9F03}"/>
            </a:ext>
          </a:extLst>
        </xdr:cNvPr>
        <xdr:cNvSpPr txBox="1"/>
      </xdr:nvSpPr>
      <xdr:spPr>
        <a:xfrm>
          <a:off x="18980227"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6611ACDB-4413-428A-9988-A70543DCA654}"/>
            </a:ext>
          </a:extLst>
        </xdr:cNvPr>
        <xdr:cNvSpPr txBox="1"/>
      </xdr:nvSpPr>
      <xdr:spPr>
        <a:xfrm>
          <a:off x="18180127" y="627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1AA3AC64-99CE-42B7-98A3-CBC10F8FA364}"/>
            </a:ext>
          </a:extLst>
        </xdr:cNvPr>
        <xdr:cNvSpPr txBox="1"/>
      </xdr:nvSpPr>
      <xdr:spPr>
        <a:xfrm>
          <a:off x="17386377" y="628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EFB083D4-075F-4024-A938-01A4749E5DC5}"/>
            </a:ext>
          </a:extLst>
        </xdr:cNvPr>
        <xdr:cNvSpPr txBox="1"/>
      </xdr:nvSpPr>
      <xdr:spPr>
        <a:xfrm>
          <a:off x="165926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22369</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D1A1E062-8352-478B-A674-1D6024CAC7E3}"/>
            </a:ext>
          </a:extLst>
        </xdr:cNvPr>
        <xdr:cNvSpPr txBox="1"/>
      </xdr:nvSpPr>
      <xdr:spPr>
        <a:xfrm>
          <a:off x="18980227" y="580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17797</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AD6962CA-2185-445B-A5C4-66E21E8C34FD}"/>
            </a:ext>
          </a:extLst>
        </xdr:cNvPr>
        <xdr:cNvSpPr txBox="1"/>
      </xdr:nvSpPr>
      <xdr:spPr>
        <a:xfrm>
          <a:off x="18180127" y="58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17797</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9736EB83-1072-4FA7-B5A5-0DB9C70D48FE}"/>
            </a:ext>
          </a:extLst>
        </xdr:cNvPr>
        <xdr:cNvSpPr txBox="1"/>
      </xdr:nvSpPr>
      <xdr:spPr>
        <a:xfrm>
          <a:off x="17386377" y="58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45229</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96E6D46D-F184-4061-A0E1-7D2B38A49E6E}"/>
            </a:ext>
          </a:extLst>
        </xdr:cNvPr>
        <xdr:cNvSpPr txBox="1"/>
      </xdr:nvSpPr>
      <xdr:spPr>
        <a:xfrm>
          <a:off x="16592627" y="58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FC7DC42B-44AD-40D7-9F89-05E47F5FB41A}"/>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CCBEB4B7-48FD-45E7-A926-3681B772CB7B}"/>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A53FC91D-BC56-4041-B85D-4D8C142F6DE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1A926692-4FC3-4CBB-B869-4CCDB7F93107}"/>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FA0F1044-AA68-414E-83B9-4EFB854D463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7FCEC565-9BE8-46DE-94C7-55D9CB3856DF}"/>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B4A15615-3EE1-433E-9500-6815FFB52FE1}"/>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AF367625-D620-4B84-8FC1-317917FCD32B}"/>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842E73BA-F833-42AF-BAD4-A37A2E25F065}"/>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647EC1F4-EFEA-43A7-8527-30130613053E}"/>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79209BC0-4882-4153-8DED-729264F537AB}"/>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265A5263-0B2C-41A8-BF75-5244B9D85978}"/>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9D12AD7C-C3DC-4E68-8299-6D9DC751BE67}"/>
            </a:ext>
          </a:extLst>
        </xdr:cNvPr>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AB172292-1B4D-4CC8-8935-BECA63CC8BB3}"/>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4D580A6A-B953-4E5F-8385-A84CD569066E}"/>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BC3E062C-D371-436D-960A-C88A9FB61302}"/>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D714CA58-3D31-4926-A9AA-6FF7B9AF2A49}"/>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59605283-F74B-4FF7-B1A2-ADF0EFE3ED63}"/>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46B9FAAA-1F53-425B-A9C1-5FBA83EBAAFF}"/>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BE94389A-D662-4B0F-B9A0-FA78EE246209}"/>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37A2AA57-85B1-4FA6-B245-C2B2447714C2}"/>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4906BEEC-75CB-4F36-9B32-62ACB5B4E1BA}"/>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B1346DA4-CC9C-4958-82DE-646E4EC97037}"/>
            </a:ext>
          </a:extLst>
        </xdr:cNvPr>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3F9AC38D-7AEE-402C-94F0-7726BEF803D2}"/>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F3712200-FC63-49BA-957F-623FC6EA8C59}"/>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A6763FB0-D07B-4DE1-A9B2-CCD7D701146E}"/>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89137353-F403-4AE7-962D-169722A9B314}"/>
            </a:ext>
          </a:extLst>
        </xdr:cNvPr>
        <xdr:cNvCxnSpPr/>
      </xdr:nvCxnSpPr>
      <xdr:spPr>
        <a:xfrm flipV="1">
          <a:off x="14699614" y="9310733"/>
          <a:ext cx="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8E993E75-C475-44ED-B460-1EA3F87ADE08}"/>
            </a:ext>
          </a:extLst>
        </xdr:cNvPr>
        <xdr:cNvSpPr txBox="1"/>
      </xdr:nvSpPr>
      <xdr:spPr>
        <a:xfrm>
          <a:off x="14738350" y="1073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E5C1B6C9-D35F-4082-8F8E-104A19A6CDB6}"/>
            </a:ext>
          </a:extLst>
        </xdr:cNvPr>
        <xdr:cNvCxnSpPr/>
      </xdr:nvCxnSpPr>
      <xdr:spPr>
        <a:xfrm>
          <a:off x="14611350" y="107295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74B66DE6-012B-4646-8138-8293D1DA0E72}"/>
            </a:ext>
          </a:extLst>
        </xdr:cNvPr>
        <xdr:cNvSpPr txBox="1"/>
      </xdr:nvSpPr>
      <xdr:spPr>
        <a:xfrm>
          <a:off x="14738350" y="9092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5980B676-6DC6-43CC-8585-9D4EDA00DF51}"/>
            </a:ext>
          </a:extLst>
        </xdr:cNvPr>
        <xdr:cNvCxnSpPr/>
      </xdr:nvCxnSpPr>
      <xdr:spPr>
        <a:xfrm>
          <a:off x="14611350" y="931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B83F73-084C-4BB1-908F-A238CCB4DE63}"/>
            </a:ext>
          </a:extLst>
        </xdr:cNvPr>
        <xdr:cNvSpPr txBox="1"/>
      </xdr:nvSpPr>
      <xdr:spPr>
        <a:xfrm>
          <a:off x="14738350" y="974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40AF386A-77E6-424A-87DF-8BE0C9AB40C3}"/>
            </a:ext>
          </a:extLst>
        </xdr:cNvPr>
        <xdr:cNvSpPr/>
      </xdr:nvSpPr>
      <xdr:spPr>
        <a:xfrm>
          <a:off x="14649450" y="98907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BA8D1925-D8F7-495E-ADCD-CC6DC4A2BF5A}"/>
            </a:ext>
          </a:extLst>
        </xdr:cNvPr>
        <xdr:cNvSpPr/>
      </xdr:nvSpPr>
      <xdr:spPr>
        <a:xfrm>
          <a:off x="13887450" y="9851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F4984182-2E12-42CC-B699-263885145449}"/>
            </a:ext>
          </a:extLst>
        </xdr:cNvPr>
        <xdr:cNvSpPr/>
      </xdr:nvSpPr>
      <xdr:spPr>
        <a:xfrm>
          <a:off x="1309370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A59BB9FF-4555-41C1-911D-A7293093E881}"/>
            </a:ext>
          </a:extLst>
        </xdr:cNvPr>
        <xdr:cNvSpPr/>
      </xdr:nvSpPr>
      <xdr:spPr>
        <a:xfrm>
          <a:off x="12299950" y="98123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662B786C-2966-4951-B0BE-0F19F40CBEBD}"/>
            </a:ext>
          </a:extLst>
        </xdr:cNvPr>
        <xdr:cNvSpPr/>
      </xdr:nvSpPr>
      <xdr:spPr>
        <a:xfrm>
          <a:off x="11487150" y="978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AB01A06-90FA-4C3D-A771-85D6189DDA5F}"/>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50EB92F-AAA3-4F66-A22E-6E8E665D7C48}"/>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2677D62-5669-4A38-A78E-EFC6BA8BBD7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DCC8CEB-CADD-4444-8700-F674B5FBFE08}"/>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9CC3B79-90AF-4B90-9349-0BCC194938AF}"/>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171269</xdr:rowOff>
    </xdr:from>
    <xdr:to>
      <xdr:col>85</xdr:col>
      <xdr:colOff>177800</xdr:colOff>
      <xdr:row>61</xdr:row>
      <xdr:rowOff>101419</xdr:rowOff>
    </xdr:to>
    <xdr:sp macro="" textlink="">
      <xdr:nvSpPr>
        <xdr:cNvPr id="546" name="楕円 545">
          <a:extLst>
            <a:ext uri="{FF2B5EF4-FFF2-40B4-BE49-F238E27FC236}">
              <a16:creationId xmlns:a16="http://schemas.microsoft.com/office/drawing/2014/main" id="{569796B9-E4FF-4BAE-9E98-62922939E5A0}"/>
            </a:ext>
          </a:extLst>
        </xdr:cNvPr>
        <xdr:cNvSpPr/>
      </xdr:nvSpPr>
      <xdr:spPr>
        <a:xfrm>
          <a:off x="14649450" y="1007726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149696</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69E7C955-4406-4938-8694-EEE30008145A}"/>
            </a:ext>
          </a:extLst>
        </xdr:cNvPr>
        <xdr:cNvSpPr txBox="1"/>
      </xdr:nvSpPr>
      <xdr:spPr>
        <a:xfrm>
          <a:off x="14738350"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128815</xdr:rowOff>
    </xdr:from>
    <xdr:to>
      <xdr:col>81</xdr:col>
      <xdr:colOff>101600</xdr:colOff>
      <xdr:row>61</xdr:row>
      <xdr:rowOff>58965</xdr:rowOff>
    </xdr:to>
    <xdr:sp macro="" textlink="">
      <xdr:nvSpPr>
        <xdr:cNvPr id="548" name="楕円 547">
          <a:extLst>
            <a:ext uri="{FF2B5EF4-FFF2-40B4-BE49-F238E27FC236}">
              <a16:creationId xmlns:a16="http://schemas.microsoft.com/office/drawing/2014/main" id="{B1B43F02-8922-4773-B20F-69265BC5FABF}"/>
            </a:ext>
          </a:extLst>
        </xdr:cNvPr>
        <xdr:cNvSpPr/>
      </xdr:nvSpPr>
      <xdr:spPr>
        <a:xfrm>
          <a:off x="13887450" y="10041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8165</xdr:rowOff>
    </xdr:from>
    <xdr:to>
      <xdr:col>85</xdr:col>
      <xdr:colOff>127000</xdr:colOff>
      <xdr:row>61</xdr:row>
      <xdr:rowOff>50619</xdr:rowOff>
    </xdr:to>
    <xdr:cxnSp macro="">
      <xdr:nvCxnSpPr>
        <xdr:cNvPr id="549" name="直線コネクタ 548">
          <a:extLst>
            <a:ext uri="{FF2B5EF4-FFF2-40B4-BE49-F238E27FC236}">
              <a16:creationId xmlns:a16="http://schemas.microsoft.com/office/drawing/2014/main" id="{BF1C9C25-FCD3-4500-B9B7-9F3E6B336D7A}"/>
            </a:ext>
          </a:extLst>
        </xdr:cNvPr>
        <xdr:cNvCxnSpPr/>
      </xdr:nvCxnSpPr>
      <xdr:spPr>
        <a:xfrm>
          <a:off x="13938250" y="10085615"/>
          <a:ext cx="762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171269</xdr:rowOff>
    </xdr:from>
    <xdr:to>
      <xdr:col>76</xdr:col>
      <xdr:colOff>165100</xdr:colOff>
      <xdr:row>61</xdr:row>
      <xdr:rowOff>101419</xdr:rowOff>
    </xdr:to>
    <xdr:sp macro="" textlink="">
      <xdr:nvSpPr>
        <xdr:cNvPr id="550" name="楕円 549">
          <a:extLst>
            <a:ext uri="{FF2B5EF4-FFF2-40B4-BE49-F238E27FC236}">
              <a16:creationId xmlns:a16="http://schemas.microsoft.com/office/drawing/2014/main" id="{878A13B2-7A40-4610-A11B-3B3607985C6E}"/>
            </a:ext>
          </a:extLst>
        </xdr:cNvPr>
        <xdr:cNvSpPr/>
      </xdr:nvSpPr>
      <xdr:spPr>
        <a:xfrm>
          <a:off x="13093700" y="100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8165</xdr:rowOff>
    </xdr:from>
    <xdr:to>
      <xdr:col>81</xdr:col>
      <xdr:colOff>50800</xdr:colOff>
      <xdr:row>61</xdr:row>
      <xdr:rowOff>50619</xdr:rowOff>
    </xdr:to>
    <xdr:cxnSp macro="">
      <xdr:nvCxnSpPr>
        <xdr:cNvPr id="551" name="直線コネクタ 550">
          <a:extLst>
            <a:ext uri="{FF2B5EF4-FFF2-40B4-BE49-F238E27FC236}">
              <a16:creationId xmlns:a16="http://schemas.microsoft.com/office/drawing/2014/main" id="{416D4C43-3B88-44D4-8F43-C9E843D870CD}"/>
            </a:ext>
          </a:extLst>
        </xdr:cNvPr>
        <xdr:cNvCxnSpPr/>
      </xdr:nvCxnSpPr>
      <xdr:spPr>
        <a:xfrm flipV="1">
          <a:off x="13144500" y="10085615"/>
          <a:ext cx="7937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102688</xdr:rowOff>
    </xdr:from>
    <xdr:to>
      <xdr:col>72</xdr:col>
      <xdr:colOff>38100</xdr:colOff>
      <xdr:row>61</xdr:row>
      <xdr:rowOff>32838</xdr:rowOff>
    </xdr:to>
    <xdr:sp macro="" textlink="">
      <xdr:nvSpPr>
        <xdr:cNvPr id="552" name="楕円 551">
          <a:extLst>
            <a:ext uri="{FF2B5EF4-FFF2-40B4-BE49-F238E27FC236}">
              <a16:creationId xmlns:a16="http://schemas.microsoft.com/office/drawing/2014/main" id="{5DB59E87-D7BB-44B9-9693-2081B64EDF6B}"/>
            </a:ext>
          </a:extLst>
        </xdr:cNvPr>
        <xdr:cNvSpPr/>
      </xdr:nvSpPr>
      <xdr:spPr>
        <a:xfrm>
          <a:off x="12299950" y="100150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153488</xdr:rowOff>
    </xdr:from>
    <xdr:to>
      <xdr:col>76</xdr:col>
      <xdr:colOff>114300</xdr:colOff>
      <xdr:row>61</xdr:row>
      <xdr:rowOff>50619</xdr:rowOff>
    </xdr:to>
    <xdr:cxnSp macro="">
      <xdr:nvCxnSpPr>
        <xdr:cNvPr id="553" name="直線コネクタ 552">
          <a:extLst>
            <a:ext uri="{FF2B5EF4-FFF2-40B4-BE49-F238E27FC236}">
              <a16:creationId xmlns:a16="http://schemas.microsoft.com/office/drawing/2014/main" id="{35CA8BE5-F472-4C1A-8C0A-0AE70660284F}"/>
            </a:ext>
          </a:extLst>
        </xdr:cNvPr>
        <xdr:cNvCxnSpPr/>
      </xdr:nvCxnSpPr>
      <xdr:spPr>
        <a:xfrm>
          <a:off x="12344400" y="10065838"/>
          <a:ext cx="8001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554" name="楕円 553">
          <a:extLst>
            <a:ext uri="{FF2B5EF4-FFF2-40B4-BE49-F238E27FC236}">
              <a16:creationId xmlns:a16="http://schemas.microsoft.com/office/drawing/2014/main" id="{5837CAD7-2058-48EB-A170-A2981A1B9BD5}"/>
            </a:ext>
          </a:extLst>
        </xdr:cNvPr>
        <xdr:cNvSpPr/>
      </xdr:nvSpPr>
      <xdr:spPr>
        <a:xfrm>
          <a:off x="11487150" y="10021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153488</xdr:rowOff>
    </xdr:from>
    <xdr:to>
      <xdr:col>71</xdr:col>
      <xdr:colOff>177800</xdr:colOff>
      <xdr:row>60</xdr:row>
      <xdr:rowOff>160020</xdr:rowOff>
    </xdr:to>
    <xdr:cxnSp macro="">
      <xdr:nvCxnSpPr>
        <xdr:cNvPr id="555" name="直線コネクタ 554">
          <a:extLst>
            <a:ext uri="{FF2B5EF4-FFF2-40B4-BE49-F238E27FC236}">
              <a16:creationId xmlns:a16="http://schemas.microsoft.com/office/drawing/2014/main" id="{8935B0AF-ACDE-4568-9011-A0B83CD43343}"/>
            </a:ext>
          </a:extLst>
        </xdr:cNvPr>
        <xdr:cNvCxnSpPr/>
      </xdr:nvCxnSpPr>
      <xdr:spPr>
        <a:xfrm flipV="1">
          <a:off x="11537950" y="10065838"/>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a:extLst>
            <a:ext uri="{FF2B5EF4-FFF2-40B4-BE49-F238E27FC236}">
              <a16:creationId xmlns:a16="http://schemas.microsoft.com/office/drawing/2014/main" id="{177EC796-F304-456B-AF51-5810473C6A9F}"/>
            </a:ext>
          </a:extLst>
        </xdr:cNvPr>
        <xdr:cNvSpPr txBox="1"/>
      </xdr:nvSpPr>
      <xdr:spPr>
        <a:xfrm>
          <a:off x="13742044" y="963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a:extLst>
            <a:ext uri="{FF2B5EF4-FFF2-40B4-BE49-F238E27FC236}">
              <a16:creationId xmlns:a16="http://schemas.microsoft.com/office/drawing/2014/main" id="{B5458B9E-B093-4DF5-911E-594B9E45D4D2}"/>
            </a:ext>
          </a:extLst>
        </xdr:cNvPr>
        <xdr:cNvSpPr txBox="1"/>
      </xdr:nvSpPr>
      <xdr:spPr>
        <a:xfrm>
          <a:off x="12960994" y="961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a:extLst>
            <a:ext uri="{FF2B5EF4-FFF2-40B4-BE49-F238E27FC236}">
              <a16:creationId xmlns:a16="http://schemas.microsoft.com/office/drawing/2014/main" id="{1EC5617D-47F8-4F29-A973-28C98B27DFA2}"/>
            </a:ext>
          </a:extLst>
        </xdr:cNvPr>
        <xdr:cNvSpPr txBox="1"/>
      </xdr:nvSpPr>
      <xdr:spPr>
        <a:xfrm>
          <a:off x="1216724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a:extLst>
            <a:ext uri="{FF2B5EF4-FFF2-40B4-BE49-F238E27FC236}">
              <a16:creationId xmlns:a16="http://schemas.microsoft.com/office/drawing/2014/main" id="{A19C9312-61B3-4DDE-B426-8C83045B55CC}"/>
            </a:ext>
          </a:extLst>
        </xdr:cNvPr>
        <xdr:cNvSpPr txBox="1"/>
      </xdr:nvSpPr>
      <xdr:spPr>
        <a:xfrm>
          <a:off x="11354444" y="9570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50092</xdr:rowOff>
    </xdr:from>
    <xdr:ext cx="405111" cy="259045"/>
    <xdr:sp macro="" textlink="">
      <xdr:nvSpPr>
        <xdr:cNvPr id="560" name="n_1mainValue【学校施設】&#10;有形固定資産減価償却率">
          <a:extLst>
            <a:ext uri="{FF2B5EF4-FFF2-40B4-BE49-F238E27FC236}">
              <a16:creationId xmlns:a16="http://schemas.microsoft.com/office/drawing/2014/main" id="{FFAB1319-430F-4603-83B4-D6EC43F353D1}"/>
            </a:ext>
          </a:extLst>
        </xdr:cNvPr>
        <xdr:cNvSpPr txBox="1"/>
      </xdr:nvSpPr>
      <xdr:spPr>
        <a:xfrm>
          <a:off x="13742044" y="1012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92546</xdr:rowOff>
    </xdr:from>
    <xdr:ext cx="405111" cy="259045"/>
    <xdr:sp macro="" textlink="">
      <xdr:nvSpPr>
        <xdr:cNvPr id="561" name="n_2mainValue【学校施設】&#10;有形固定資産減価償却率">
          <a:extLst>
            <a:ext uri="{FF2B5EF4-FFF2-40B4-BE49-F238E27FC236}">
              <a16:creationId xmlns:a16="http://schemas.microsoft.com/office/drawing/2014/main" id="{A7F4B99C-8CEE-408C-B6FD-8BB44CCD3123}"/>
            </a:ext>
          </a:extLst>
        </xdr:cNvPr>
        <xdr:cNvSpPr txBox="1"/>
      </xdr:nvSpPr>
      <xdr:spPr>
        <a:xfrm>
          <a:off x="12960994" y="10169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562" name="n_3mainValue【学校施設】&#10;有形固定資産減価償却率">
          <a:extLst>
            <a:ext uri="{FF2B5EF4-FFF2-40B4-BE49-F238E27FC236}">
              <a16:creationId xmlns:a16="http://schemas.microsoft.com/office/drawing/2014/main" id="{DCA368ED-A70D-48DE-8ECA-B20848674FE3}"/>
            </a:ext>
          </a:extLst>
        </xdr:cNvPr>
        <xdr:cNvSpPr txBox="1"/>
      </xdr:nvSpPr>
      <xdr:spPr>
        <a:xfrm>
          <a:off x="12167244" y="10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563" name="n_4mainValue【学校施設】&#10;有形固定資産減価償却率">
          <a:extLst>
            <a:ext uri="{FF2B5EF4-FFF2-40B4-BE49-F238E27FC236}">
              <a16:creationId xmlns:a16="http://schemas.microsoft.com/office/drawing/2014/main" id="{B67326DA-F519-4578-9943-49ADFA103E4B}"/>
            </a:ext>
          </a:extLst>
        </xdr:cNvPr>
        <xdr:cNvSpPr txBox="1"/>
      </xdr:nvSpPr>
      <xdr:spPr>
        <a:xfrm>
          <a:off x="113544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A268F610-E164-40DA-8175-A859171A781A}"/>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D4B9B4E7-EB53-454D-BECA-5F658D031E8C}"/>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D62BCB7E-E653-4812-B367-C5153E203F5F}"/>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D73D5347-0D1E-4263-8ABF-90B6E68D5B3F}"/>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1928A475-1B04-4A82-90E8-5CC6D04C089B}"/>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A91820B8-E08B-4E44-A02A-D8679D897958}"/>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E1126A18-A3E3-4A85-A922-D971D3A32FC7}"/>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FD27446B-08D6-4B42-ADC8-7380BE06C95C}"/>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7E096F24-039C-4D6C-8E84-450A8F0D5DF5}"/>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2E4BCF2C-7092-4C02-A440-C01DE88683C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72F5A1E2-6272-4460-9173-2C628153A72D}"/>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2C764515-EB32-4ECC-8C3D-9AE171C616BB}"/>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EEA51DD6-72E7-4630-9CDA-A1971BF18E67}"/>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DD736B88-6974-492F-9458-20AFC147AF9C}"/>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C703C042-46E2-4B71-8498-10E7A9E6DEAB}"/>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F90448F4-DE12-465B-9E83-55B1625ED2F0}"/>
            </a:ext>
          </a:extLst>
        </xdr:cNvPr>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841182B5-BB29-4D36-99C4-C3BCE3689E0D}"/>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E53EAAEE-2CF1-438F-BF63-1A9B558D4B3D}"/>
            </a:ext>
          </a:extLst>
        </xdr:cNvPr>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13E64D10-DC4B-46AA-A9DA-A140BF58B9C1}"/>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AC743EFF-82AD-47DE-BBA1-64E84D9800CB}"/>
            </a:ext>
          </a:extLst>
        </xdr:cNvPr>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7F1F1F26-B44A-4B6C-B68E-BD866CCB9E06}"/>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1C948344-2B0D-4983-93C5-58AD5737A2CD}"/>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B825A32B-3242-4EB3-BF7C-5C05E12B8E9C}"/>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715F0995-AD3C-4AA4-A4B3-95D31A8D8CD4}"/>
            </a:ext>
          </a:extLst>
        </xdr:cNvPr>
        <xdr:cNvCxnSpPr/>
      </xdr:nvCxnSpPr>
      <xdr:spPr>
        <a:xfrm flipV="1">
          <a:off x="19951064" y="9109101"/>
          <a:ext cx="0" cy="14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028D28AA-4385-401B-B9A6-E1C2008F2E32}"/>
            </a:ext>
          </a:extLst>
        </xdr:cNvPr>
        <xdr:cNvSpPr txBox="1"/>
      </xdr:nvSpPr>
      <xdr:spPr>
        <a:xfrm>
          <a:off x="19989800" y="1057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0DB5C9C6-1AB8-4312-88D8-005F2D6CC876}"/>
            </a:ext>
          </a:extLst>
        </xdr:cNvPr>
        <xdr:cNvCxnSpPr/>
      </xdr:nvCxnSpPr>
      <xdr:spPr>
        <a:xfrm>
          <a:off x="19881850" y="10571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337F40C5-CB90-4ED0-B4E2-CCA222AB4238}"/>
            </a:ext>
          </a:extLst>
        </xdr:cNvPr>
        <xdr:cNvSpPr txBox="1"/>
      </xdr:nvSpPr>
      <xdr:spPr>
        <a:xfrm>
          <a:off x="19989800" y="88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25E0D30C-A48B-4D25-A0EA-4DC99C2F6745}"/>
            </a:ext>
          </a:extLst>
        </xdr:cNvPr>
        <xdr:cNvCxnSpPr/>
      </xdr:nvCxnSpPr>
      <xdr:spPr>
        <a:xfrm>
          <a:off x="19881850" y="91091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a:extLst>
            <a:ext uri="{FF2B5EF4-FFF2-40B4-BE49-F238E27FC236}">
              <a16:creationId xmlns:a16="http://schemas.microsoft.com/office/drawing/2014/main" id="{D0EBD497-3644-48C9-8C80-A2A870720F7E}"/>
            </a:ext>
          </a:extLst>
        </xdr:cNvPr>
        <xdr:cNvSpPr txBox="1"/>
      </xdr:nvSpPr>
      <xdr:spPr>
        <a:xfrm>
          <a:off x="19989800" y="103354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95976697-BB1E-42C2-86BE-9469FF98C66D}"/>
            </a:ext>
          </a:extLst>
        </xdr:cNvPr>
        <xdr:cNvSpPr/>
      </xdr:nvSpPr>
      <xdr:spPr>
        <a:xfrm>
          <a:off x="19900900" y="104777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67D473ED-84C8-4F75-A724-7A06471958A6}"/>
            </a:ext>
          </a:extLst>
        </xdr:cNvPr>
        <xdr:cNvSpPr/>
      </xdr:nvSpPr>
      <xdr:spPr>
        <a:xfrm>
          <a:off x="19157950" y="104780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3EF6AA52-9E51-40BA-97AB-2BBDE6805146}"/>
            </a:ext>
          </a:extLst>
        </xdr:cNvPr>
        <xdr:cNvSpPr/>
      </xdr:nvSpPr>
      <xdr:spPr>
        <a:xfrm>
          <a:off x="18345150" y="10481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335644AD-9DDE-4C36-BA3C-8423647AE51C}"/>
            </a:ext>
          </a:extLst>
        </xdr:cNvPr>
        <xdr:cNvSpPr/>
      </xdr:nvSpPr>
      <xdr:spPr>
        <a:xfrm>
          <a:off x="17551400" y="10483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968630E4-09FE-462B-9861-6BC74F8C1CA5}"/>
            </a:ext>
          </a:extLst>
        </xdr:cNvPr>
        <xdr:cNvSpPr/>
      </xdr:nvSpPr>
      <xdr:spPr>
        <a:xfrm>
          <a:off x="16757650" y="10485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10A503D-F601-4FBA-A285-7A49B8F62F5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F37FB0B-A6F1-4FA0-A55A-5130BCD9AB44}"/>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11BF595-525F-4434-A623-6F5EAC052EE5}"/>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B64EB6C-038E-4844-ACA8-3109C98E41EE}"/>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9F8F67B-F168-4090-ABAA-BC96F765076F}"/>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108077</xdr:rowOff>
    </xdr:from>
    <xdr:to>
      <xdr:col>116</xdr:col>
      <xdr:colOff>114300</xdr:colOff>
      <xdr:row>64</xdr:row>
      <xdr:rowOff>38227</xdr:rowOff>
    </xdr:to>
    <xdr:sp macro="" textlink="">
      <xdr:nvSpPr>
        <xdr:cNvPr id="603" name="楕円 602">
          <a:extLst>
            <a:ext uri="{FF2B5EF4-FFF2-40B4-BE49-F238E27FC236}">
              <a16:creationId xmlns:a16="http://schemas.microsoft.com/office/drawing/2014/main" id="{33AF52BA-23FE-4ED7-82C8-64DB3EF60EC4}"/>
            </a:ext>
          </a:extLst>
        </xdr:cNvPr>
        <xdr:cNvSpPr/>
      </xdr:nvSpPr>
      <xdr:spPr>
        <a:xfrm>
          <a:off x="19900900" y="105157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a:extLst>
            <a:ext uri="{FF2B5EF4-FFF2-40B4-BE49-F238E27FC236}">
              <a16:creationId xmlns:a16="http://schemas.microsoft.com/office/drawing/2014/main" id="{E3E7BBD5-42D9-4EFC-AF83-6D4AE144C995}"/>
            </a:ext>
          </a:extLst>
        </xdr:cNvPr>
        <xdr:cNvSpPr txBox="1"/>
      </xdr:nvSpPr>
      <xdr:spPr>
        <a:xfrm>
          <a:off x="19989800" y="1045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108382</xdr:rowOff>
    </xdr:from>
    <xdr:to>
      <xdr:col>112</xdr:col>
      <xdr:colOff>38100</xdr:colOff>
      <xdr:row>64</xdr:row>
      <xdr:rowOff>38532</xdr:rowOff>
    </xdr:to>
    <xdr:sp macro="" textlink="">
      <xdr:nvSpPr>
        <xdr:cNvPr id="605" name="楕円 604">
          <a:extLst>
            <a:ext uri="{FF2B5EF4-FFF2-40B4-BE49-F238E27FC236}">
              <a16:creationId xmlns:a16="http://schemas.microsoft.com/office/drawing/2014/main" id="{9D87F4F3-640C-45EE-80D8-EAB537409553}"/>
            </a:ext>
          </a:extLst>
        </xdr:cNvPr>
        <xdr:cNvSpPr/>
      </xdr:nvSpPr>
      <xdr:spPr>
        <a:xfrm>
          <a:off x="19157950" y="105160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158877</xdr:rowOff>
    </xdr:from>
    <xdr:to>
      <xdr:col>116</xdr:col>
      <xdr:colOff>63500</xdr:colOff>
      <xdr:row>63</xdr:row>
      <xdr:rowOff>159182</xdr:rowOff>
    </xdr:to>
    <xdr:cxnSp macro="">
      <xdr:nvCxnSpPr>
        <xdr:cNvPr id="606" name="直線コネクタ 605">
          <a:extLst>
            <a:ext uri="{FF2B5EF4-FFF2-40B4-BE49-F238E27FC236}">
              <a16:creationId xmlns:a16="http://schemas.microsoft.com/office/drawing/2014/main" id="{2DC4DDE5-B9DE-4159-8720-DB5230AE04D4}"/>
            </a:ext>
          </a:extLst>
        </xdr:cNvPr>
        <xdr:cNvCxnSpPr/>
      </xdr:nvCxnSpPr>
      <xdr:spPr>
        <a:xfrm flipV="1">
          <a:off x="19202400" y="10566527"/>
          <a:ext cx="7493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108077</xdr:rowOff>
    </xdr:from>
    <xdr:to>
      <xdr:col>107</xdr:col>
      <xdr:colOff>101600</xdr:colOff>
      <xdr:row>64</xdr:row>
      <xdr:rowOff>38227</xdr:rowOff>
    </xdr:to>
    <xdr:sp macro="" textlink="">
      <xdr:nvSpPr>
        <xdr:cNvPr id="607" name="楕円 606">
          <a:extLst>
            <a:ext uri="{FF2B5EF4-FFF2-40B4-BE49-F238E27FC236}">
              <a16:creationId xmlns:a16="http://schemas.microsoft.com/office/drawing/2014/main" id="{EFE6642A-CE93-465F-980F-540BD3BDA2F5}"/>
            </a:ext>
          </a:extLst>
        </xdr:cNvPr>
        <xdr:cNvSpPr/>
      </xdr:nvSpPr>
      <xdr:spPr>
        <a:xfrm>
          <a:off x="18345150" y="105157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158877</xdr:rowOff>
    </xdr:from>
    <xdr:to>
      <xdr:col>111</xdr:col>
      <xdr:colOff>177800</xdr:colOff>
      <xdr:row>63</xdr:row>
      <xdr:rowOff>159182</xdr:rowOff>
    </xdr:to>
    <xdr:cxnSp macro="">
      <xdr:nvCxnSpPr>
        <xdr:cNvPr id="608" name="直線コネクタ 607">
          <a:extLst>
            <a:ext uri="{FF2B5EF4-FFF2-40B4-BE49-F238E27FC236}">
              <a16:creationId xmlns:a16="http://schemas.microsoft.com/office/drawing/2014/main" id="{A6EE5F14-D755-45A1-8617-188F371450A2}"/>
            </a:ext>
          </a:extLst>
        </xdr:cNvPr>
        <xdr:cNvCxnSpPr/>
      </xdr:nvCxnSpPr>
      <xdr:spPr>
        <a:xfrm>
          <a:off x="18395950" y="10566527"/>
          <a:ext cx="80645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107772</xdr:rowOff>
    </xdr:from>
    <xdr:to>
      <xdr:col>102</xdr:col>
      <xdr:colOff>165100</xdr:colOff>
      <xdr:row>64</xdr:row>
      <xdr:rowOff>37922</xdr:rowOff>
    </xdr:to>
    <xdr:sp macro="" textlink="">
      <xdr:nvSpPr>
        <xdr:cNvPr id="609" name="楕円 608">
          <a:extLst>
            <a:ext uri="{FF2B5EF4-FFF2-40B4-BE49-F238E27FC236}">
              <a16:creationId xmlns:a16="http://schemas.microsoft.com/office/drawing/2014/main" id="{E9AA4469-764A-4423-8B9E-F3772BD76C3F}"/>
            </a:ext>
          </a:extLst>
        </xdr:cNvPr>
        <xdr:cNvSpPr/>
      </xdr:nvSpPr>
      <xdr:spPr>
        <a:xfrm>
          <a:off x="17551400" y="105154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158572</xdr:rowOff>
    </xdr:from>
    <xdr:to>
      <xdr:col>107</xdr:col>
      <xdr:colOff>50800</xdr:colOff>
      <xdr:row>63</xdr:row>
      <xdr:rowOff>158877</xdr:rowOff>
    </xdr:to>
    <xdr:cxnSp macro="">
      <xdr:nvCxnSpPr>
        <xdr:cNvPr id="610" name="直線コネクタ 609">
          <a:extLst>
            <a:ext uri="{FF2B5EF4-FFF2-40B4-BE49-F238E27FC236}">
              <a16:creationId xmlns:a16="http://schemas.microsoft.com/office/drawing/2014/main" id="{8642FC37-A298-43C4-9B16-A570A6983616}"/>
            </a:ext>
          </a:extLst>
        </xdr:cNvPr>
        <xdr:cNvCxnSpPr/>
      </xdr:nvCxnSpPr>
      <xdr:spPr>
        <a:xfrm>
          <a:off x="17602200" y="10566222"/>
          <a:ext cx="79375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109448</xdr:rowOff>
    </xdr:from>
    <xdr:to>
      <xdr:col>98</xdr:col>
      <xdr:colOff>38100</xdr:colOff>
      <xdr:row>64</xdr:row>
      <xdr:rowOff>39598</xdr:rowOff>
    </xdr:to>
    <xdr:sp macro="" textlink="">
      <xdr:nvSpPr>
        <xdr:cNvPr id="611" name="楕円 610">
          <a:extLst>
            <a:ext uri="{FF2B5EF4-FFF2-40B4-BE49-F238E27FC236}">
              <a16:creationId xmlns:a16="http://schemas.microsoft.com/office/drawing/2014/main" id="{B37A8212-43ED-4BE8-BC71-3765B9B8BCCC}"/>
            </a:ext>
          </a:extLst>
        </xdr:cNvPr>
        <xdr:cNvSpPr/>
      </xdr:nvSpPr>
      <xdr:spPr>
        <a:xfrm>
          <a:off x="16757650" y="105170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158572</xdr:rowOff>
    </xdr:from>
    <xdr:to>
      <xdr:col>102</xdr:col>
      <xdr:colOff>114300</xdr:colOff>
      <xdr:row>63</xdr:row>
      <xdr:rowOff>160248</xdr:rowOff>
    </xdr:to>
    <xdr:cxnSp macro="">
      <xdr:nvCxnSpPr>
        <xdr:cNvPr id="612" name="直線コネクタ 611">
          <a:extLst>
            <a:ext uri="{FF2B5EF4-FFF2-40B4-BE49-F238E27FC236}">
              <a16:creationId xmlns:a16="http://schemas.microsoft.com/office/drawing/2014/main" id="{32D750E0-07E3-4B3D-81BE-710F624C8FD7}"/>
            </a:ext>
          </a:extLst>
        </xdr:cNvPr>
        <xdr:cNvCxnSpPr/>
      </xdr:nvCxnSpPr>
      <xdr:spPr>
        <a:xfrm flipV="1">
          <a:off x="16802100" y="10566222"/>
          <a:ext cx="8001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a:extLst>
            <a:ext uri="{FF2B5EF4-FFF2-40B4-BE49-F238E27FC236}">
              <a16:creationId xmlns:a16="http://schemas.microsoft.com/office/drawing/2014/main" id="{E8D269BA-8118-4DC0-80DD-E3AAC0DCF541}"/>
            </a:ext>
          </a:extLst>
        </xdr:cNvPr>
        <xdr:cNvSpPr txBox="1"/>
      </xdr:nvSpPr>
      <xdr:spPr>
        <a:xfrm>
          <a:off x="18980227" y="102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a:extLst>
            <a:ext uri="{FF2B5EF4-FFF2-40B4-BE49-F238E27FC236}">
              <a16:creationId xmlns:a16="http://schemas.microsoft.com/office/drawing/2014/main" id="{40797C19-820D-4022-940C-605031211612}"/>
            </a:ext>
          </a:extLst>
        </xdr:cNvPr>
        <xdr:cNvSpPr txBox="1"/>
      </xdr:nvSpPr>
      <xdr:spPr>
        <a:xfrm>
          <a:off x="18180127" y="1026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a:extLst>
            <a:ext uri="{FF2B5EF4-FFF2-40B4-BE49-F238E27FC236}">
              <a16:creationId xmlns:a16="http://schemas.microsoft.com/office/drawing/2014/main" id="{9539D550-60D5-427D-A4FF-2F9D093E8F8F}"/>
            </a:ext>
          </a:extLst>
        </xdr:cNvPr>
        <xdr:cNvSpPr txBox="1"/>
      </xdr:nvSpPr>
      <xdr:spPr>
        <a:xfrm>
          <a:off x="17386377" y="102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a:extLst>
            <a:ext uri="{FF2B5EF4-FFF2-40B4-BE49-F238E27FC236}">
              <a16:creationId xmlns:a16="http://schemas.microsoft.com/office/drawing/2014/main" id="{F5879174-01A2-49AD-AB5A-08D5A7BE8301}"/>
            </a:ext>
          </a:extLst>
        </xdr:cNvPr>
        <xdr:cNvSpPr txBox="1"/>
      </xdr:nvSpPr>
      <xdr:spPr>
        <a:xfrm>
          <a:off x="16592627" y="1026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29659</xdr:rowOff>
    </xdr:from>
    <xdr:ext cx="469744" cy="259045"/>
    <xdr:sp macro="" textlink="">
      <xdr:nvSpPr>
        <xdr:cNvPr id="617" name="n_1mainValue【学校施設】&#10;一人当たり面積">
          <a:extLst>
            <a:ext uri="{FF2B5EF4-FFF2-40B4-BE49-F238E27FC236}">
              <a16:creationId xmlns:a16="http://schemas.microsoft.com/office/drawing/2014/main" id="{3986B5B1-D878-45BE-8D25-FA090AC109B0}"/>
            </a:ext>
          </a:extLst>
        </xdr:cNvPr>
        <xdr:cNvSpPr txBox="1"/>
      </xdr:nvSpPr>
      <xdr:spPr>
        <a:xfrm>
          <a:off x="18980227" y="1060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29354</xdr:rowOff>
    </xdr:from>
    <xdr:ext cx="469744" cy="259045"/>
    <xdr:sp macro="" textlink="">
      <xdr:nvSpPr>
        <xdr:cNvPr id="618" name="n_2mainValue【学校施設】&#10;一人当たり面積">
          <a:extLst>
            <a:ext uri="{FF2B5EF4-FFF2-40B4-BE49-F238E27FC236}">
              <a16:creationId xmlns:a16="http://schemas.microsoft.com/office/drawing/2014/main" id="{7EF98319-B873-4C5E-A686-98CBF1E72EA8}"/>
            </a:ext>
          </a:extLst>
        </xdr:cNvPr>
        <xdr:cNvSpPr txBox="1"/>
      </xdr:nvSpPr>
      <xdr:spPr>
        <a:xfrm>
          <a:off x="18180127" y="1060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29049</xdr:rowOff>
    </xdr:from>
    <xdr:ext cx="469744" cy="259045"/>
    <xdr:sp macro="" textlink="">
      <xdr:nvSpPr>
        <xdr:cNvPr id="619" name="n_3mainValue【学校施設】&#10;一人当たり面積">
          <a:extLst>
            <a:ext uri="{FF2B5EF4-FFF2-40B4-BE49-F238E27FC236}">
              <a16:creationId xmlns:a16="http://schemas.microsoft.com/office/drawing/2014/main" id="{BF191D07-1A41-47BF-A571-16FE5DFEF1EB}"/>
            </a:ext>
          </a:extLst>
        </xdr:cNvPr>
        <xdr:cNvSpPr txBox="1"/>
      </xdr:nvSpPr>
      <xdr:spPr>
        <a:xfrm>
          <a:off x="17386377" y="106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30725</xdr:rowOff>
    </xdr:from>
    <xdr:ext cx="469744" cy="259045"/>
    <xdr:sp macro="" textlink="">
      <xdr:nvSpPr>
        <xdr:cNvPr id="620" name="n_4mainValue【学校施設】&#10;一人当たり面積">
          <a:extLst>
            <a:ext uri="{FF2B5EF4-FFF2-40B4-BE49-F238E27FC236}">
              <a16:creationId xmlns:a16="http://schemas.microsoft.com/office/drawing/2014/main" id="{5AEB19B2-EB2F-48C0-A577-355757711CCE}"/>
            </a:ext>
          </a:extLst>
        </xdr:cNvPr>
        <xdr:cNvSpPr txBox="1"/>
      </xdr:nvSpPr>
      <xdr:spPr>
        <a:xfrm>
          <a:off x="16592627" y="106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F552B1E3-6906-4CFE-9CD4-565253FA239E}"/>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E0A15885-C5A7-4794-8D75-6328603AC7D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1F9BF08D-C97C-4012-8FBE-1B7143FDE214}"/>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CA5F5A3E-3076-46C4-AE71-73795C8BD156}"/>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D32E19AC-2061-4F9D-8634-10EC88CCB146}"/>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9C4473E6-90A6-48A9-888F-6CE33A49FC3E}"/>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56F1B22-2818-4BEC-BD32-1AFA17788B07}"/>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6BEC00EF-8549-46BE-957F-D7EF748CC5B9}"/>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5F94BC58-9723-44FE-8BBD-748E247FA96D}"/>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9BA00731-1DE6-4B29-893C-D70961373E45}"/>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D91C00AC-190F-4103-A8AB-6ED642584D8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6A23AB55-7304-4038-8EB6-1ED2FEBE47D6}"/>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CBBBB226-A7F7-4188-BE63-1DA0CC18B978}"/>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571165F3-DC56-42B2-B47A-412EE6250286}"/>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1FE8E2B4-9E60-4A5F-B832-96972D70EE4D}"/>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D8E9BD2C-4F6F-42E8-94B3-5EED7469FCA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43C7C09A-3778-44B5-AF53-4D38B3B1EE49}"/>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869DD523-85A4-4581-88C8-3147D22AC249}"/>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18ADD0C3-77CE-48CF-869B-810C195156E1}"/>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4AA2C19C-155D-4046-9BC9-DA9B936D7D25}"/>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775F63E0-642A-4A60-B900-CD2C8FAD79DE}"/>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CEC1522F-A380-426C-9915-C8F12C583FB6}"/>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A804CEE3-201B-4400-85FA-A2A57799A27B}"/>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817D234E-1DBC-4545-A13F-EEB1B938D249}"/>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195B085A-2F36-4BE7-BF20-A71BEEFFA538}"/>
            </a:ext>
          </a:extLst>
        </xdr:cNvPr>
        <xdr:cNvCxnSpPr/>
      </xdr:nvCxnSpPr>
      <xdr:spPr>
        <a:xfrm flipV="1">
          <a:off x="14699614" y="12971780"/>
          <a:ext cx="0" cy="134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2DBDB005-CA2B-485E-8A26-B5393C32C86C}"/>
            </a:ext>
          </a:extLst>
        </xdr:cNvPr>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82316B21-77BB-4957-A0C8-63DA4EC2FFFF}"/>
            </a:ext>
          </a:extLst>
        </xdr:cNvPr>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EF6CC57B-1DC5-4C78-B565-C5D1837ED68C}"/>
            </a:ext>
          </a:extLst>
        </xdr:cNvPr>
        <xdr:cNvSpPr txBox="1"/>
      </xdr:nvSpPr>
      <xdr:spPr>
        <a:xfrm>
          <a:off x="14738350" y="1275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EB77113D-4C43-4DAA-8943-79D911757C33}"/>
            </a:ext>
          </a:extLst>
        </xdr:cNvPr>
        <xdr:cNvCxnSpPr/>
      </xdr:nvCxnSpPr>
      <xdr:spPr>
        <a:xfrm>
          <a:off x="14611350" y="12971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a:extLst>
            <a:ext uri="{FF2B5EF4-FFF2-40B4-BE49-F238E27FC236}">
              <a16:creationId xmlns:a16="http://schemas.microsoft.com/office/drawing/2014/main" id="{AEEC53C9-C31F-436B-BFB7-3B45EC67699C}"/>
            </a:ext>
          </a:extLst>
        </xdr:cNvPr>
        <xdr:cNvSpPr txBox="1"/>
      </xdr:nvSpPr>
      <xdr:spPr>
        <a:xfrm>
          <a:off x="14738350" y="13500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87AD18BF-1D41-44A6-BC98-5346E149D2A8}"/>
            </a:ext>
          </a:extLst>
        </xdr:cNvPr>
        <xdr:cNvSpPr/>
      </xdr:nvSpPr>
      <xdr:spPr>
        <a:xfrm>
          <a:off x="14649450" y="136423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42366BA5-15F1-499D-A71B-B35928D1CAF8}"/>
            </a:ext>
          </a:extLst>
        </xdr:cNvPr>
        <xdr:cNvSpPr/>
      </xdr:nvSpPr>
      <xdr:spPr>
        <a:xfrm>
          <a:off x="13887450" y="1360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D2B75989-47D5-4C66-BB8A-DC3A8DA30933}"/>
            </a:ext>
          </a:extLst>
        </xdr:cNvPr>
        <xdr:cNvSpPr/>
      </xdr:nvSpPr>
      <xdr:spPr>
        <a:xfrm>
          <a:off x="13093700" y="1359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403A06CA-9226-42FA-9E5C-36EE38DD3293}"/>
            </a:ext>
          </a:extLst>
        </xdr:cNvPr>
        <xdr:cNvSpPr/>
      </xdr:nvSpPr>
      <xdr:spPr>
        <a:xfrm>
          <a:off x="12299950" y="135756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D019E551-6997-4FE4-9E10-B11E92668904}"/>
            </a:ext>
          </a:extLst>
        </xdr:cNvPr>
        <xdr:cNvSpPr/>
      </xdr:nvSpPr>
      <xdr:spPr>
        <a:xfrm>
          <a:off x="1148715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A10A8835-5009-42C1-B1B9-ECF56DA296F9}"/>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4D2F0D80-AACF-4513-A6EE-FAC11C133F9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45FDB07-9AB3-4787-A781-C59D85246613}"/>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16F36CD-EA1B-44AA-8583-74FE9A845943}"/>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89FF54E-1EA7-45D7-A618-412F43EA013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1" name="楕円 660">
          <a:extLst>
            <a:ext uri="{FF2B5EF4-FFF2-40B4-BE49-F238E27FC236}">
              <a16:creationId xmlns:a16="http://schemas.microsoft.com/office/drawing/2014/main" id="{F332A2A5-EB9D-4585-A7F0-606F8AD7ED48}"/>
            </a:ext>
          </a:extLst>
        </xdr:cNvPr>
        <xdr:cNvSpPr/>
      </xdr:nvSpPr>
      <xdr:spPr>
        <a:xfrm>
          <a:off x="14649450" y="14268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2" name="【児童館】&#10;有形固定資産減価償却率該当値テキスト">
          <a:extLst>
            <a:ext uri="{FF2B5EF4-FFF2-40B4-BE49-F238E27FC236}">
              <a16:creationId xmlns:a16="http://schemas.microsoft.com/office/drawing/2014/main" id="{3AACBCEB-93DB-464E-92F6-5400133ECF11}"/>
            </a:ext>
          </a:extLst>
        </xdr:cNvPr>
        <xdr:cNvSpPr txBox="1"/>
      </xdr:nvSpPr>
      <xdr:spPr>
        <a:xfrm>
          <a:off x="1473835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3" name="楕円 662">
          <a:extLst>
            <a:ext uri="{FF2B5EF4-FFF2-40B4-BE49-F238E27FC236}">
              <a16:creationId xmlns:a16="http://schemas.microsoft.com/office/drawing/2014/main" id="{605054EC-15B4-44E4-A257-3F8FF30F2316}"/>
            </a:ext>
          </a:extLst>
        </xdr:cNvPr>
        <xdr:cNvSpPr/>
      </xdr:nvSpPr>
      <xdr:spPr>
        <a:xfrm>
          <a:off x="138874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4" name="直線コネクタ 663">
          <a:extLst>
            <a:ext uri="{FF2B5EF4-FFF2-40B4-BE49-F238E27FC236}">
              <a16:creationId xmlns:a16="http://schemas.microsoft.com/office/drawing/2014/main" id="{83004253-39FF-4761-9312-6E43795AC6DE}"/>
            </a:ext>
          </a:extLst>
        </xdr:cNvPr>
        <xdr:cNvCxnSpPr/>
      </xdr:nvCxnSpPr>
      <xdr:spPr>
        <a:xfrm>
          <a:off x="13938250" y="143192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5" name="楕円 664">
          <a:extLst>
            <a:ext uri="{FF2B5EF4-FFF2-40B4-BE49-F238E27FC236}">
              <a16:creationId xmlns:a16="http://schemas.microsoft.com/office/drawing/2014/main" id="{3169B776-4954-4D29-BB4B-4923611842EF}"/>
            </a:ext>
          </a:extLst>
        </xdr:cNvPr>
        <xdr:cNvSpPr/>
      </xdr:nvSpPr>
      <xdr:spPr>
        <a:xfrm>
          <a:off x="130937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6" name="直線コネクタ 665">
          <a:extLst>
            <a:ext uri="{FF2B5EF4-FFF2-40B4-BE49-F238E27FC236}">
              <a16:creationId xmlns:a16="http://schemas.microsoft.com/office/drawing/2014/main" id="{2CC1CE69-CF05-4C44-9393-7E96232E92E4}"/>
            </a:ext>
          </a:extLst>
        </xdr:cNvPr>
        <xdr:cNvCxnSpPr/>
      </xdr:nvCxnSpPr>
      <xdr:spPr>
        <a:xfrm>
          <a:off x="13144500" y="14319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7" name="楕円 666">
          <a:extLst>
            <a:ext uri="{FF2B5EF4-FFF2-40B4-BE49-F238E27FC236}">
              <a16:creationId xmlns:a16="http://schemas.microsoft.com/office/drawing/2014/main" id="{E93340C3-4924-4C30-A69E-995533C8632C}"/>
            </a:ext>
          </a:extLst>
        </xdr:cNvPr>
        <xdr:cNvSpPr/>
      </xdr:nvSpPr>
      <xdr:spPr>
        <a:xfrm>
          <a:off x="12299950" y="14268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8" name="直線コネクタ 667">
          <a:extLst>
            <a:ext uri="{FF2B5EF4-FFF2-40B4-BE49-F238E27FC236}">
              <a16:creationId xmlns:a16="http://schemas.microsoft.com/office/drawing/2014/main" id="{6174DA97-1E67-42EE-8F29-41784CE76D66}"/>
            </a:ext>
          </a:extLst>
        </xdr:cNvPr>
        <xdr:cNvCxnSpPr/>
      </xdr:nvCxnSpPr>
      <xdr:spPr>
        <a:xfrm>
          <a:off x="12344400" y="14319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69" name="楕円 668">
          <a:extLst>
            <a:ext uri="{FF2B5EF4-FFF2-40B4-BE49-F238E27FC236}">
              <a16:creationId xmlns:a16="http://schemas.microsoft.com/office/drawing/2014/main" id="{924BC5DF-019A-4BD7-A3E1-BF39AE1FD349}"/>
            </a:ext>
          </a:extLst>
        </xdr:cNvPr>
        <xdr:cNvSpPr/>
      </xdr:nvSpPr>
      <xdr:spPr>
        <a:xfrm>
          <a:off x="114871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0" name="直線コネクタ 669">
          <a:extLst>
            <a:ext uri="{FF2B5EF4-FFF2-40B4-BE49-F238E27FC236}">
              <a16:creationId xmlns:a16="http://schemas.microsoft.com/office/drawing/2014/main" id="{C8F8E81F-850C-4AA0-A3D5-A33F7F192990}"/>
            </a:ext>
          </a:extLst>
        </xdr:cNvPr>
        <xdr:cNvCxnSpPr/>
      </xdr:nvCxnSpPr>
      <xdr:spPr>
        <a:xfrm>
          <a:off x="11537950" y="14319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a:extLst>
            <a:ext uri="{FF2B5EF4-FFF2-40B4-BE49-F238E27FC236}">
              <a16:creationId xmlns:a16="http://schemas.microsoft.com/office/drawing/2014/main" id="{97556EBE-2E19-4300-B515-03315F8A2D11}"/>
            </a:ext>
          </a:extLst>
        </xdr:cNvPr>
        <xdr:cNvSpPr txBox="1"/>
      </xdr:nvSpPr>
      <xdr:spPr>
        <a:xfrm>
          <a:off x="13742044"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a:extLst>
            <a:ext uri="{FF2B5EF4-FFF2-40B4-BE49-F238E27FC236}">
              <a16:creationId xmlns:a16="http://schemas.microsoft.com/office/drawing/2014/main" id="{5BDA7702-F4F1-4353-8441-8ED2D7AD5B61}"/>
            </a:ext>
          </a:extLst>
        </xdr:cNvPr>
        <xdr:cNvSpPr txBox="1"/>
      </xdr:nvSpPr>
      <xdr:spPr>
        <a:xfrm>
          <a:off x="12960994" y="1337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a:extLst>
            <a:ext uri="{FF2B5EF4-FFF2-40B4-BE49-F238E27FC236}">
              <a16:creationId xmlns:a16="http://schemas.microsoft.com/office/drawing/2014/main" id="{D34865AA-B009-486E-883F-B907589436A1}"/>
            </a:ext>
          </a:extLst>
        </xdr:cNvPr>
        <xdr:cNvSpPr txBox="1"/>
      </xdr:nvSpPr>
      <xdr:spPr>
        <a:xfrm>
          <a:off x="12167244"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a:extLst>
            <a:ext uri="{FF2B5EF4-FFF2-40B4-BE49-F238E27FC236}">
              <a16:creationId xmlns:a16="http://schemas.microsoft.com/office/drawing/2014/main" id="{3FEA3EB4-F485-4FDB-9752-B88E716871E0}"/>
            </a:ext>
          </a:extLst>
        </xdr:cNvPr>
        <xdr:cNvSpPr txBox="1"/>
      </xdr:nvSpPr>
      <xdr:spPr>
        <a:xfrm>
          <a:off x="11354444"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5" name="n_1mainValue【児童館】&#10;有形固定資産減価償却率">
          <a:extLst>
            <a:ext uri="{FF2B5EF4-FFF2-40B4-BE49-F238E27FC236}">
              <a16:creationId xmlns:a16="http://schemas.microsoft.com/office/drawing/2014/main" id="{C24C7887-A654-45DF-B667-B4C656DDDCCD}"/>
            </a:ext>
          </a:extLst>
        </xdr:cNvPr>
        <xdr:cNvSpPr txBox="1"/>
      </xdr:nvSpPr>
      <xdr:spPr>
        <a:xfrm>
          <a:off x="137160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6" name="n_2mainValue【児童館】&#10;有形固定資産減価償却率">
          <a:extLst>
            <a:ext uri="{FF2B5EF4-FFF2-40B4-BE49-F238E27FC236}">
              <a16:creationId xmlns:a16="http://schemas.microsoft.com/office/drawing/2014/main" id="{6AB117EA-588E-4EF1-AFD3-071F87A93A07}"/>
            </a:ext>
          </a:extLst>
        </xdr:cNvPr>
        <xdr:cNvSpPr txBox="1"/>
      </xdr:nvSpPr>
      <xdr:spPr>
        <a:xfrm>
          <a:off x="129286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7" name="n_3mainValue【児童館】&#10;有形固定資産減価償却率">
          <a:extLst>
            <a:ext uri="{FF2B5EF4-FFF2-40B4-BE49-F238E27FC236}">
              <a16:creationId xmlns:a16="http://schemas.microsoft.com/office/drawing/2014/main" id="{FCE348D6-503C-47B1-8947-45964F4BE3B9}"/>
            </a:ext>
          </a:extLst>
        </xdr:cNvPr>
        <xdr:cNvSpPr txBox="1"/>
      </xdr:nvSpPr>
      <xdr:spPr>
        <a:xfrm>
          <a:off x="121349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8" name="n_4mainValue【児童館】&#10;有形固定資産減価償却率">
          <a:extLst>
            <a:ext uri="{FF2B5EF4-FFF2-40B4-BE49-F238E27FC236}">
              <a16:creationId xmlns:a16="http://schemas.microsoft.com/office/drawing/2014/main" id="{02854BA1-F014-48E5-9DE9-8D7D7224F0C1}"/>
            </a:ext>
          </a:extLst>
        </xdr:cNvPr>
        <xdr:cNvSpPr txBox="1"/>
      </xdr:nvSpPr>
      <xdr:spPr>
        <a:xfrm>
          <a:off x="113221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A82C78A5-BCB6-485E-8FE5-383DEB90D919}"/>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2DEDFE06-203D-4212-A48D-0A360ABCD889}"/>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181ECBFD-2D85-4DFC-B3A4-D6750E5EF5A2}"/>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A2226912-AB40-4898-8D99-3FCD7B6C7735}"/>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5D37DEA6-2A70-4440-98A5-B493400217F3}"/>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CCB8A8F7-FFF0-4FDE-B8E1-24D25C52F3D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AE6210B8-3000-45BF-8278-51A0E0E6217F}"/>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7A1CDDAB-8A95-4100-BD88-AA499B29F352}"/>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E5A27B2D-E59C-4E45-B399-7A3F9F38CC51}"/>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48610038-FA20-4DB8-9279-CA9763D95A6E}"/>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DF883E4F-F393-4E49-AC90-290AB04C44C4}"/>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DAE5ABB6-8557-4C06-95F0-975744A76238}"/>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E323ED41-B435-4721-8308-5B9D27311D76}"/>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B99D30E0-1E5D-4B4A-BCDC-DC958986FCAA}"/>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3B1601C5-2A78-4318-B6D8-280212099CE5}"/>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40342719-F150-4044-92C5-E864C07A5F7A}"/>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EC028C12-0EC3-440E-9B3D-9AA9571CDFC6}"/>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955FE730-625F-4627-AD83-7003C420153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F81E9195-AC88-4167-B4FC-2355AEEE09ED}"/>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C99ED172-D4DF-4783-BB36-E50F8A53DF60}"/>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EA0A8CCE-78CF-4FD9-B33B-8CABA52CDA04}"/>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8C99B1D5-9B26-4E37-88A5-78F1836A8536}"/>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70BB3434-6B56-41E7-97B8-B440660E5A05}"/>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9B9C8CBC-FA64-4BBF-AE5F-C8897E639395}"/>
            </a:ext>
          </a:extLst>
        </xdr:cNvPr>
        <xdr:cNvCxnSpPr/>
      </xdr:nvCxnSpPr>
      <xdr:spPr>
        <a:xfrm flipV="1">
          <a:off x="19951064" y="127571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802E9409-257A-499A-8503-8EED2E0C4636}"/>
            </a:ext>
          </a:extLst>
        </xdr:cNvPr>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7278152C-D935-4B55-9949-BDB219C1837F}"/>
            </a:ext>
          </a:extLst>
        </xdr:cNvPr>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219A1981-3274-4AAF-B9A1-ACB9BE968CB0}"/>
            </a:ext>
          </a:extLst>
        </xdr:cNvPr>
        <xdr:cNvSpPr txBox="1"/>
      </xdr:nvSpPr>
      <xdr:spPr>
        <a:xfrm>
          <a:off x="19989800" y="1254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F002F826-084C-42A5-A35B-C1C87BBF4B73}"/>
            </a:ext>
          </a:extLst>
        </xdr:cNvPr>
        <xdr:cNvCxnSpPr/>
      </xdr:nvCxnSpPr>
      <xdr:spPr>
        <a:xfrm>
          <a:off x="19881850" y="12757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a:extLst>
            <a:ext uri="{FF2B5EF4-FFF2-40B4-BE49-F238E27FC236}">
              <a16:creationId xmlns:a16="http://schemas.microsoft.com/office/drawing/2014/main" id="{A4A7DDBD-7A43-4F0F-971A-2E5C3B11AA8C}"/>
            </a:ext>
          </a:extLst>
        </xdr:cNvPr>
        <xdr:cNvSpPr txBox="1"/>
      </xdr:nvSpPr>
      <xdr:spPr>
        <a:xfrm>
          <a:off x="19989800" y="13669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031629EF-6D7C-4ECB-B283-EE81F2ABB2E8}"/>
            </a:ext>
          </a:extLst>
        </xdr:cNvPr>
        <xdr:cNvSpPr/>
      </xdr:nvSpPr>
      <xdr:spPr>
        <a:xfrm>
          <a:off x="1990090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5A7AD8FF-1D2B-4A26-ADE7-6F592FE6E889}"/>
            </a:ext>
          </a:extLst>
        </xdr:cNvPr>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C3E9A39F-2742-4EA3-AC12-A8D43FD56625}"/>
            </a:ext>
          </a:extLst>
        </xdr:cNvPr>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18E7F433-B0FA-4193-B663-120FA562D01B}"/>
            </a:ext>
          </a:extLst>
        </xdr:cNvPr>
        <xdr:cNvSpPr/>
      </xdr:nvSpPr>
      <xdr:spPr>
        <a:xfrm>
          <a:off x="1755140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0FD761D9-2B48-475C-A134-3EF083675DC6}"/>
            </a:ext>
          </a:extLst>
        </xdr:cNvPr>
        <xdr:cNvSpPr/>
      </xdr:nvSpPr>
      <xdr:spPr>
        <a:xfrm>
          <a:off x="167576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1652B07-4105-4A4B-B2C8-AA43094E8558}"/>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5E38594-824F-4DFE-82C5-16B5B321A0A9}"/>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1DAECEB-1550-4120-95BF-95CB281B7FCB}"/>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CADDE10-DFD1-4ED5-B052-009213584113}"/>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2F9A2C1-02F7-4600-86AE-4396BA4AEF36}"/>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18" name="楕円 717">
          <a:extLst>
            <a:ext uri="{FF2B5EF4-FFF2-40B4-BE49-F238E27FC236}">
              <a16:creationId xmlns:a16="http://schemas.microsoft.com/office/drawing/2014/main" id="{5A5399A9-C0D6-4A9C-B879-536838F26DDC}"/>
            </a:ext>
          </a:extLst>
        </xdr:cNvPr>
        <xdr:cNvSpPr/>
      </xdr:nvSpPr>
      <xdr:spPr>
        <a:xfrm>
          <a:off x="199009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19" name="【児童館】&#10;一人当たり面積該当値テキスト">
          <a:extLst>
            <a:ext uri="{FF2B5EF4-FFF2-40B4-BE49-F238E27FC236}">
              <a16:creationId xmlns:a16="http://schemas.microsoft.com/office/drawing/2014/main" id="{702838A7-AFCE-4D56-9AE1-D49A37BBD467}"/>
            </a:ext>
          </a:extLst>
        </xdr:cNvPr>
        <xdr:cNvSpPr txBox="1"/>
      </xdr:nvSpPr>
      <xdr:spPr>
        <a:xfrm>
          <a:off x="199898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20" name="楕円 719">
          <a:extLst>
            <a:ext uri="{FF2B5EF4-FFF2-40B4-BE49-F238E27FC236}">
              <a16:creationId xmlns:a16="http://schemas.microsoft.com/office/drawing/2014/main" id="{BB1EE1F1-B76D-4381-9821-E6ABF8DE2137}"/>
            </a:ext>
          </a:extLst>
        </xdr:cNvPr>
        <xdr:cNvSpPr/>
      </xdr:nvSpPr>
      <xdr:spPr>
        <a:xfrm>
          <a:off x="19157950" y="14230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21" name="直線コネクタ 720">
          <a:extLst>
            <a:ext uri="{FF2B5EF4-FFF2-40B4-BE49-F238E27FC236}">
              <a16:creationId xmlns:a16="http://schemas.microsoft.com/office/drawing/2014/main" id="{7DD7C854-D453-4E00-B509-981676C0F421}"/>
            </a:ext>
          </a:extLst>
        </xdr:cNvPr>
        <xdr:cNvCxnSpPr/>
      </xdr:nvCxnSpPr>
      <xdr:spPr>
        <a:xfrm>
          <a:off x="19202400" y="14281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2" name="楕円 721">
          <a:extLst>
            <a:ext uri="{FF2B5EF4-FFF2-40B4-BE49-F238E27FC236}">
              <a16:creationId xmlns:a16="http://schemas.microsoft.com/office/drawing/2014/main" id="{B187672F-128D-4AF6-8C5B-6EF86D9AE6AA}"/>
            </a:ext>
          </a:extLst>
        </xdr:cNvPr>
        <xdr:cNvSpPr/>
      </xdr:nvSpPr>
      <xdr:spPr>
        <a:xfrm>
          <a:off x="1834515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3" name="直線コネクタ 722">
          <a:extLst>
            <a:ext uri="{FF2B5EF4-FFF2-40B4-BE49-F238E27FC236}">
              <a16:creationId xmlns:a16="http://schemas.microsoft.com/office/drawing/2014/main" id="{35EA0A93-5BFB-469B-82E3-9560C5EEE0EC}"/>
            </a:ext>
          </a:extLst>
        </xdr:cNvPr>
        <xdr:cNvCxnSpPr/>
      </xdr:nvCxnSpPr>
      <xdr:spPr>
        <a:xfrm>
          <a:off x="18395950" y="14281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4" name="楕円 723">
          <a:extLst>
            <a:ext uri="{FF2B5EF4-FFF2-40B4-BE49-F238E27FC236}">
              <a16:creationId xmlns:a16="http://schemas.microsoft.com/office/drawing/2014/main" id="{70C5B13A-9056-4DDA-8973-A4384BC445EF}"/>
            </a:ext>
          </a:extLst>
        </xdr:cNvPr>
        <xdr:cNvSpPr/>
      </xdr:nvSpPr>
      <xdr:spPr>
        <a:xfrm>
          <a:off x="175514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5" name="直線コネクタ 724">
          <a:extLst>
            <a:ext uri="{FF2B5EF4-FFF2-40B4-BE49-F238E27FC236}">
              <a16:creationId xmlns:a16="http://schemas.microsoft.com/office/drawing/2014/main" id="{88C572AF-8B22-4E34-B972-B519C0AE6A34}"/>
            </a:ext>
          </a:extLst>
        </xdr:cNvPr>
        <xdr:cNvCxnSpPr/>
      </xdr:nvCxnSpPr>
      <xdr:spPr>
        <a:xfrm>
          <a:off x="17602200" y="142811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26" name="楕円 725">
          <a:extLst>
            <a:ext uri="{FF2B5EF4-FFF2-40B4-BE49-F238E27FC236}">
              <a16:creationId xmlns:a16="http://schemas.microsoft.com/office/drawing/2014/main" id="{B95B2253-5033-4315-98C0-746DF075F958}"/>
            </a:ext>
          </a:extLst>
        </xdr:cNvPr>
        <xdr:cNvSpPr/>
      </xdr:nvSpPr>
      <xdr:spPr>
        <a:xfrm>
          <a:off x="16757650" y="14230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27" name="直線コネクタ 726">
          <a:extLst>
            <a:ext uri="{FF2B5EF4-FFF2-40B4-BE49-F238E27FC236}">
              <a16:creationId xmlns:a16="http://schemas.microsoft.com/office/drawing/2014/main" id="{AACC2872-7758-4168-AF56-42F1EFD793A5}"/>
            </a:ext>
          </a:extLst>
        </xdr:cNvPr>
        <xdr:cNvCxnSpPr/>
      </xdr:nvCxnSpPr>
      <xdr:spPr>
        <a:xfrm>
          <a:off x="16802100" y="14281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a:extLst>
            <a:ext uri="{FF2B5EF4-FFF2-40B4-BE49-F238E27FC236}">
              <a16:creationId xmlns:a16="http://schemas.microsoft.com/office/drawing/2014/main" id="{40468E69-52A6-4F2F-B509-F5D18E907934}"/>
            </a:ext>
          </a:extLst>
        </xdr:cNvPr>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a:extLst>
            <a:ext uri="{FF2B5EF4-FFF2-40B4-BE49-F238E27FC236}">
              <a16:creationId xmlns:a16="http://schemas.microsoft.com/office/drawing/2014/main" id="{1465B3F2-A80E-4E10-BB9D-54899645BFAF}"/>
            </a:ext>
          </a:extLst>
        </xdr:cNvPr>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a:extLst>
            <a:ext uri="{FF2B5EF4-FFF2-40B4-BE49-F238E27FC236}">
              <a16:creationId xmlns:a16="http://schemas.microsoft.com/office/drawing/2014/main" id="{D42171C8-4AF7-4070-8040-61E5EAA88340}"/>
            </a:ext>
          </a:extLst>
        </xdr:cNvPr>
        <xdr:cNvSpPr txBox="1"/>
      </xdr:nvSpPr>
      <xdr:spPr>
        <a:xfrm>
          <a:off x="1738637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a:extLst>
            <a:ext uri="{FF2B5EF4-FFF2-40B4-BE49-F238E27FC236}">
              <a16:creationId xmlns:a16="http://schemas.microsoft.com/office/drawing/2014/main" id="{161D8EEF-D216-4F87-9B84-DA22F4BE8CF6}"/>
            </a:ext>
          </a:extLst>
        </xdr:cNvPr>
        <xdr:cNvSpPr txBox="1"/>
      </xdr:nvSpPr>
      <xdr:spPr>
        <a:xfrm>
          <a:off x="165926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2" name="n_1mainValue【児童館】&#10;一人当たり面積">
          <a:extLst>
            <a:ext uri="{FF2B5EF4-FFF2-40B4-BE49-F238E27FC236}">
              <a16:creationId xmlns:a16="http://schemas.microsoft.com/office/drawing/2014/main" id="{93C3235B-AFBB-4A79-BFB6-4D0178EF1587}"/>
            </a:ext>
          </a:extLst>
        </xdr:cNvPr>
        <xdr:cNvSpPr txBox="1"/>
      </xdr:nvSpPr>
      <xdr:spPr>
        <a:xfrm>
          <a:off x="189802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3" name="n_2mainValue【児童館】&#10;一人当たり面積">
          <a:extLst>
            <a:ext uri="{FF2B5EF4-FFF2-40B4-BE49-F238E27FC236}">
              <a16:creationId xmlns:a16="http://schemas.microsoft.com/office/drawing/2014/main" id="{5E7773FA-2B9B-4025-A71C-39F4ED7AE095}"/>
            </a:ext>
          </a:extLst>
        </xdr:cNvPr>
        <xdr:cNvSpPr txBox="1"/>
      </xdr:nvSpPr>
      <xdr:spPr>
        <a:xfrm>
          <a:off x="181801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4" name="n_3mainValue【児童館】&#10;一人当たり面積">
          <a:extLst>
            <a:ext uri="{FF2B5EF4-FFF2-40B4-BE49-F238E27FC236}">
              <a16:creationId xmlns:a16="http://schemas.microsoft.com/office/drawing/2014/main" id="{9290ACFA-CD61-4E8C-B09E-D34501B67D9B}"/>
            </a:ext>
          </a:extLst>
        </xdr:cNvPr>
        <xdr:cNvSpPr txBox="1"/>
      </xdr:nvSpPr>
      <xdr:spPr>
        <a:xfrm>
          <a:off x="1738637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35" name="n_4mainValue【児童館】&#10;一人当たり面積">
          <a:extLst>
            <a:ext uri="{FF2B5EF4-FFF2-40B4-BE49-F238E27FC236}">
              <a16:creationId xmlns:a16="http://schemas.microsoft.com/office/drawing/2014/main" id="{28BA9F36-5314-45A8-B1E7-30BEDA8FC589}"/>
            </a:ext>
          </a:extLst>
        </xdr:cNvPr>
        <xdr:cNvSpPr txBox="1"/>
      </xdr:nvSpPr>
      <xdr:spPr>
        <a:xfrm>
          <a:off x="16592627"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27697766-DE02-4FF8-8120-96F25FE4E34A}"/>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289B9829-FCFD-477C-B60A-95B82F7AD804}"/>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32322ABC-2A65-4AA9-B8AC-F73F1CC0394F}"/>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4AB7C976-116B-4AD0-9251-0554A404B87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DBC15F71-3C19-4D9B-A4BB-E0227A6973B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E1A766EB-8CCC-4849-B47C-49DBBBE361C4}"/>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1B06E71-22EE-4AB9-8218-A6C5D3F0106F}"/>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E2E97C06-0E1B-41FA-913F-232371D8A66B}"/>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7EE2DE15-DF1E-4942-9AE1-56DE77505621}"/>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F5E7326E-6335-41D2-A401-5F0BE9FB64D2}"/>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BC3600D6-6633-4287-B059-6D10D2802F43}"/>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9098835-4C2B-480E-A1AE-CF1BF06054FE}"/>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CCB03053-6F81-4044-A420-8EBCE74E2176}"/>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7753A6D7-C69A-4275-B431-2FF927558405}"/>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41694DE5-923B-4E74-87FF-CEF1ED66EB41}"/>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BEF992BD-E4E1-45A7-8D56-C7F0A13C7EB5}"/>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54FF9E43-1358-449D-AA45-DA5CAB9024DC}"/>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1362D953-62E7-4950-AB40-3D9C17A8C1A3}"/>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C50D7471-78F5-4875-B4BE-251650828765}"/>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2BC1DC77-373F-4D76-9CE9-606CE721F830}"/>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1BAB96EC-6D50-4B76-9520-2E3B52354032}"/>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9212718-5FDB-4894-86AA-F0232F7C1DB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6DE08D62-BC0D-4221-8B40-DF89B32F9EE5}"/>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23A050D7-2BEB-4B28-BF25-90534BCA5447}"/>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620F69BA-6AF4-487B-BE19-89F4998E1190}"/>
            </a:ext>
          </a:extLst>
        </xdr:cNvPr>
        <xdr:cNvCxnSpPr/>
      </xdr:nvCxnSpPr>
      <xdr:spPr>
        <a:xfrm flipV="1">
          <a:off x="14699614" y="167640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683DA386-7DDF-4C6D-B301-DB0D409A6533}"/>
            </a:ext>
          </a:extLst>
        </xdr:cNvPr>
        <xdr:cNvSpPr txBox="1"/>
      </xdr:nvSpPr>
      <xdr:spPr>
        <a:xfrm>
          <a:off x="14738350"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2EB2D5D4-D080-4D61-AA02-89FA0916C176}"/>
            </a:ext>
          </a:extLst>
        </xdr:cNvPr>
        <xdr:cNvCxnSpPr/>
      </xdr:nvCxnSpPr>
      <xdr:spPr>
        <a:xfrm>
          <a:off x="146113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21FFFB4F-D0FD-4486-A2F7-9851555E293E}"/>
            </a:ext>
          </a:extLst>
        </xdr:cNvPr>
        <xdr:cNvSpPr txBox="1"/>
      </xdr:nvSpPr>
      <xdr:spPr>
        <a:xfrm>
          <a:off x="14738350" y="1653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DE563A3F-FAFF-486B-9399-2AEE4EF447AB}"/>
            </a:ext>
          </a:extLst>
        </xdr:cNvPr>
        <xdr:cNvCxnSpPr/>
      </xdr:nvCxnSpPr>
      <xdr:spPr>
        <a:xfrm>
          <a:off x="14611350" y="1676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a:extLst>
            <a:ext uri="{FF2B5EF4-FFF2-40B4-BE49-F238E27FC236}">
              <a16:creationId xmlns:a16="http://schemas.microsoft.com/office/drawing/2014/main" id="{2FE6E3A8-751A-4F53-8454-4A5941A6B4CD}"/>
            </a:ext>
          </a:extLst>
        </xdr:cNvPr>
        <xdr:cNvSpPr txBox="1"/>
      </xdr:nvSpPr>
      <xdr:spPr>
        <a:xfrm>
          <a:off x="14738350" y="17270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19A4E2CD-733C-452C-A14C-D3A25B640932}"/>
            </a:ext>
          </a:extLst>
        </xdr:cNvPr>
        <xdr:cNvSpPr/>
      </xdr:nvSpPr>
      <xdr:spPr>
        <a:xfrm>
          <a:off x="14649450" y="17292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CE5B40CE-2E52-4824-BB56-E5E0C0E1F300}"/>
            </a:ext>
          </a:extLst>
        </xdr:cNvPr>
        <xdr:cNvSpPr/>
      </xdr:nvSpPr>
      <xdr:spPr>
        <a:xfrm>
          <a:off x="1388745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5365633C-C55E-4D42-AA7D-A60046D25E42}"/>
            </a:ext>
          </a:extLst>
        </xdr:cNvPr>
        <xdr:cNvSpPr/>
      </xdr:nvSpPr>
      <xdr:spPr>
        <a:xfrm>
          <a:off x="13093700" y="1724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8A31E49E-5A9D-4E80-939B-C724ED25DDE8}"/>
            </a:ext>
          </a:extLst>
        </xdr:cNvPr>
        <xdr:cNvSpPr/>
      </xdr:nvSpPr>
      <xdr:spPr>
        <a:xfrm>
          <a:off x="12299950" y="17223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2D5C7E45-7642-478A-BCF9-5EDFB42C2E22}"/>
            </a:ext>
          </a:extLst>
        </xdr:cNvPr>
        <xdr:cNvSpPr/>
      </xdr:nvSpPr>
      <xdr:spPr>
        <a:xfrm>
          <a:off x="1148715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C9207C8E-F0FF-4201-83CF-AB34C4D2551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71149DC-377E-40AB-9E54-4DF3E0568AF3}"/>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852D90B-E5E3-44C5-8E41-AB2670994496}"/>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FAAF2FA-C8C6-4922-A834-1EF0669DD621}"/>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5C4822A-7CF8-4741-8E23-85810B4D8725}"/>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29211</xdr:rowOff>
    </xdr:from>
    <xdr:to>
      <xdr:col>85</xdr:col>
      <xdr:colOff>177800</xdr:colOff>
      <xdr:row>104</xdr:row>
      <xdr:rowOff>130811</xdr:rowOff>
    </xdr:to>
    <xdr:sp macro="" textlink="">
      <xdr:nvSpPr>
        <xdr:cNvPr id="776" name="楕円 775">
          <a:extLst>
            <a:ext uri="{FF2B5EF4-FFF2-40B4-BE49-F238E27FC236}">
              <a16:creationId xmlns:a16="http://schemas.microsoft.com/office/drawing/2014/main" id="{15EEFF43-6CFA-4F96-B618-4A3A53E6703D}"/>
            </a:ext>
          </a:extLst>
        </xdr:cNvPr>
        <xdr:cNvSpPr/>
      </xdr:nvSpPr>
      <xdr:spPr>
        <a:xfrm>
          <a:off x="14649450" y="172885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52088</xdr:rowOff>
    </xdr:from>
    <xdr:ext cx="405111" cy="259045"/>
    <xdr:sp macro="" textlink="">
      <xdr:nvSpPr>
        <xdr:cNvPr id="777" name="【公民館】&#10;有形固定資産減価償却率該当値テキスト">
          <a:extLst>
            <a:ext uri="{FF2B5EF4-FFF2-40B4-BE49-F238E27FC236}">
              <a16:creationId xmlns:a16="http://schemas.microsoft.com/office/drawing/2014/main" id="{5BC198B8-09E9-4BAC-8472-ECE71A3FA732}"/>
            </a:ext>
          </a:extLst>
        </xdr:cNvPr>
        <xdr:cNvSpPr txBox="1"/>
      </xdr:nvSpPr>
      <xdr:spPr>
        <a:xfrm>
          <a:off x="14738350"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78" name="楕円 777">
          <a:extLst>
            <a:ext uri="{FF2B5EF4-FFF2-40B4-BE49-F238E27FC236}">
              <a16:creationId xmlns:a16="http://schemas.microsoft.com/office/drawing/2014/main" id="{8F5BE5F9-E476-4D8F-8D18-02DF0D3ED07F}"/>
            </a:ext>
          </a:extLst>
        </xdr:cNvPr>
        <xdr:cNvSpPr/>
      </xdr:nvSpPr>
      <xdr:spPr>
        <a:xfrm>
          <a:off x="1388745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80011</xdr:rowOff>
    </xdr:from>
    <xdr:to>
      <xdr:col>85</xdr:col>
      <xdr:colOff>127000</xdr:colOff>
      <xdr:row>105</xdr:row>
      <xdr:rowOff>76200</xdr:rowOff>
    </xdr:to>
    <xdr:cxnSp macro="">
      <xdr:nvCxnSpPr>
        <xdr:cNvPr id="779" name="直線コネクタ 778">
          <a:extLst>
            <a:ext uri="{FF2B5EF4-FFF2-40B4-BE49-F238E27FC236}">
              <a16:creationId xmlns:a16="http://schemas.microsoft.com/office/drawing/2014/main" id="{541CBC55-156B-45E2-9323-2AF73AC72143}"/>
            </a:ext>
          </a:extLst>
        </xdr:cNvPr>
        <xdr:cNvCxnSpPr/>
      </xdr:nvCxnSpPr>
      <xdr:spPr>
        <a:xfrm flipV="1">
          <a:off x="13938250" y="17339311"/>
          <a:ext cx="762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636</xdr:rowOff>
    </xdr:from>
    <xdr:to>
      <xdr:col>76</xdr:col>
      <xdr:colOff>165100</xdr:colOff>
      <xdr:row>105</xdr:row>
      <xdr:rowOff>102236</xdr:rowOff>
    </xdr:to>
    <xdr:sp macro="" textlink="">
      <xdr:nvSpPr>
        <xdr:cNvPr id="780" name="楕円 779">
          <a:extLst>
            <a:ext uri="{FF2B5EF4-FFF2-40B4-BE49-F238E27FC236}">
              <a16:creationId xmlns:a16="http://schemas.microsoft.com/office/drawing/2014/main" id="{8AF346A4-0195-44C5-82D3-86F9D85B054E}"/>
            </a:ext>
          </a:extLst>
        </xdr:cNvPr>
        <xdr:cNvSpPr/>
      </xdr:nvSpPr>
      <xdr:spPr>
        <a:xfrm>
          <a:off x="130937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51436</xdr:rowOff>
    </xdr:from>
    <xdr:to>
      <xdr:col>81</xdr:col>
      <xdr:colOff>50800</xdr:colOff>
      <xdr:row>105</xdr:row>
      <xdr:rowOff>76200</xdr:rowOff>
    </xdr:to>
    <xdr:cxnSp macro="">
      <xdr:nvCxnSpPr>
        <xdr:cNvPr id="781" name="直線コネクタ 780">
          <a:extLst>
            <a:ext uri="{FF2B5EF4-FFF2-40B4-BE49-F238E27FC236}">
              <a16:creationId xmlns:a16="http://schemas.microsoft.com/office/drawing/2014/main" id="{58D14F62-A45A-4619-B890-1A91A4F6CB9F}"/>
            </a:ext>
          </a:extLst>
        </xdr:cNvPr>
        <xdr:cNvCxnSpPr/>
      </xdr:nvCxnSpPr>
      <xdr:spPr>
        <a:xfrm>
          <a:off x="13144500" y="17482186"/>
          <a:ext cx="79375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130175</xdr:rowOff>
    </xdr:from>
    <xdr:to>
      <xdr:col>72</xdr:col>
      <xdr:colOff>38100</xdr:colOff>
      <xdr:row>105</xdr:row>
      <xdr:rowOff>60325</xdr:rowOff>
    </xdr:to>
    <xdr:sp macro="" textlink="">
      <xdr:nvSpPr>
        <xdr:cNvPr id="782" name="楕円 781">
          <a:extLst>
            <a:ext uri="{FF2B5EF4-FFF2-40B4-BE49-F238E27FC236}">
              <a16:creationId xmlns:a16="http://schemas.microsoft.com/office/drawing/2014/main" id="{173F6BD7-7DE0-4A20-94C9-173CB6E2D0B4}"/>
            </a:ext>
          </a:extLst>
        </xdr:cNvPr>
        <xdr:cNvSpPr/>
      </xdr:nvSpPr>
      <xdr:spPr>
        <a:xfrm>
          <a:off x="12299950" y="17389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xdr:rowOff>
    </xdr:from>
    <xdr:to>
      <xdr:col>76</xdr:col>
      <xdr:colOff>114300</xdr:colOff>
      <xdr:row>105</xdr:row>
      <xdr:rowOff>51436</xdr:rowOff>
    </xdr:to>
    <xdr:cxnSp macro="">
      <xdr:nvCxnSpPr>
        <xdr:cNvPr id="783" name="直線コネクタ 782">
          <a:extLst>
            <a:ext uri="{FF2B5EF4-FFF2-40B4-BE49-F238E27FC236}">
              <a16:creationId xmlns:a16="http://schemas.microsoft.com/office/drawing/2014/main" id="{CCC602BD-05AF-4F5A-AE3F-A916A10DFE3B}"/>
            </a:ext>
          </a:extLst>
        </xdr:cNvPr>
        <xdr:cNvCxnSpPr/>
      </xdr:nvCxnSpPr>
      <xdr:spPr>
        <a:xfrm>
          <a:off x="12344400" y="17440275"/>
          <a:ext cx="8001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95886</xdr:rowOff>
    </xdr:from>
    <xdr:to>
      <xdr:col>67</xdr:col>
      <xdr:colOff>101600</xdr:colOff>
      <xdr:row>105</xdr:row>
      <xdr:rowOff>26036</xdr:rowOff>
    </xdr:to>
    <xdr:sp macro="" textlink="">
      <xdr:nvSpPr>
        <xdr:cNvPr id="784" name="楕円 783">
          <a:extLst>
            <a:ext uri="{FF2B5EF4-FFF2-40B4-BE49-F238E27FC236}">
              <a16:creationId xmlns:a16="http://schemas.microsoft.com/office/drawing/2014/main" id="{628DE0B5-7062-4605-BD02-0A7BD0254027}"/>
            </a:ext>
          </a:extLst>
        </xdr:cNvPr>
        <xdr:cNvSpPr/>
      </xdr:nvSpPr>
      <xdr:spPr>
        <a:xfrm>
          <a:off x="1148715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146686</xdr:rowOff>
    </xdr:from>
    <xdr:to>
      <xdr:col>71</xdr:col>
      <xdr:colOff>177800</xdr:colOff>
      <xdr:row>105</xdr:row>
      <xdr:rowOff>9525</xdr:rowOff>
    </xdr:to>
    <xdr:cxnSp macro="">
      <xdr:nvCxnSpPr>
        <xdr:cNvPr id="785" name="直線コネクタ 784">
          <a:extLst>
            <a:ext uri="{FF2B5EF4-FFF2-40B4-BE49-F238E27FC236}">
              <a16:creationId xmlns:a16="http://schemas.microsoft.com/office/drawing/2014/main" id="{CEB5A4B3-363B-4661-B42B-2A00B2ADB46A}"/>
            </a:ext>
          </a:extLst>
        </xdr:cNvPr>
        <xdr:cNvCxnSpPr/>
      </xdr:nvCxnSpPr>
      <xdr:spPr>
        <a:xfrm>
          <a:off x="11537950" y="17405986"/>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a:extLst>
            <a:ext uri="{FF2B5EF4-FFF2-40B4-BE49-F238E27FC236}">
              <a16:creationId xmlns:a16="http://schemas.microsoft.com/office/drawing/2014/main" id="{09534101-4A3F-4FF6-AFCB-DAD0D7B72974}"/>
            </a:ext>
          </a:extLst>
        </xdr:cNvPr>
        <xdr:cNvSpPr txBox="1"/>
      </xdr:nvSpPr>
      <xdr:spPr>
        <a:xfrm>
          <a:off x="13742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a:extLst>
            <a:ext uri="{FF2B5EF4-FFF2-40B4-BE49-F238E27FC236}">
              <a16:creationId xmlns:a16="http://schemas.microsoft.com/office/drawing/2014/main" id="{744CB5B9-1147-42CC-8180-ACA262DCCFC3}"/>
            </a:ext>
          </a:extLst>
        </xdr:cNvPr>
        <xdr:cNvSpPr txBox="1"/>
      </xdr:nvSpPr>
      <xdr:spPr>
        <a:xfrm>
          <a:off x="1296099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a:extLst>
            <a:ext uri="{FF2B5EF4-FFF2-40B4-BE49-F238E27FC236}">
              <a16:creationId xmlns:a16="http://schemas.microsoft.com/office/drawing/2014/main" id="{6890081F-FB62-4C02-AA16-B5BA6204B845}"/>
            </a:ext>
          </a:extLst>
        </xdr:cNvPr>
        <xdr:cNvSpPr txBox="1"/>
      </xdr:nvSpPr>
      <xdr:spPr>
        <a:xfrm>
          <a:off x="121672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a:extLst>
            <a:ext uri="{FF2B5EF4-FFF2-40B4-BE49-F238E27FC236}">
              <a16:creationId xmlns:a16="http://schemas.microsoft.com/office/drawing/2014/main" id="{42627E39-EC6B-4F8A-8BD1-9E28E81D6775}"/>
            </a:ext>
          </a:extLst>
        </xdr:cNvPr>
        <xdr:cNvSpPr txBox="1"/>
      </xdr:nvSpPr>
      <xdr:spPr>
        <a:xfrm>
          <a:off x="113544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790" name="n_1mainValue【公民館】&#10;有形固定資産減価償却率">
          <a:extLst>
            <a:ext uri="{FF2B5EF4-FFF2-40B4-BE49-F238E27FC236}">
              <a16:creationId xmlns:a16="http://schemas.microsoft.com/office/drawing/2014/main" id="{00D07DAC-ADB2-4DEB-AC90-5651B74BA387}"/>
            </a:ext>
          </a:extLst>
        </xdr:cNvPr>
        <xdr:cNvSpPr txBox="1"/>
      </xdr:nvSpPr>
      <xdr:spPr>
        <a:xfrm>
          <a:off x="137420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93363</xdr:rowOff>
    </xdr:from>
    <xdr:ext cx="405111" cy="259045"/>
    <xdr:sp macro="" textlink="">
      <xdr:nvSpPr>
        <xdr:cNvPr id="791" name="n_2mainValue【公民館】&#10;有形固定資産減価償却率">
          <a:extLst>
            <a:ext uri="{FF2B5EF4-FFF2-40B4-BE49-F238E27FC236}">
              <a16:creationId xmlns:a16="http://schemas.microsoft.com/office/drawing/2014/main" id="{C8BAC433-6C85-41B5-ADE9-90E3D11F4330}"/>
            </a:ext>
          </a:extLst>
        </xdr:cNvPr>
        <xdr:cNvSpPr txBox="1"/>
      </xdr:nvSpPr>
      <xdr:spPr>
        <a:xfrm>
          <a:off x="12960994" y="1752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51452</xdr:rowOff>
    </xdr:from>
    <xdr:ext cx="405111" cy="259045"/>
    <xdr:sp macro="" textlink="">
      <xdr:nvSpPr>
        <xdr:cNvPr id="792" name="n_3mainValue【公民館】&#10;有形固定資産減価償却率">
          <a:extLst>
            <a:ext uri="{FF2B5EF4-FFF2-40B4-BE49-F238E27FC236}">
              <a16:creationId xmlns:a16="http://schemas.microsoft.com/office/drawing/2014/main" id="{1DA8CCE6-A6C4-47B0-86A5-0F0DAF7B3F97}"/>
            </a:ext>
          </a:extLst>
        </xdr:cNvPr>
        <xdr:cNvSpPr txBox="1"/>
      </xdr:nvSpPr>
      <xdr:spPr>
        <a:xfrm>
          <a:off x="12167244" y="17482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17163</xdr:rowOff>
    </xdr:from>
    <xdr:ext cx="405111" cy="259045"/>
    <xdr:sp macro="" textlink="">
      <xdr:nvSpPr>
        <xdr:cNvPr id="793" name="n_4mainValue【公民館】&#10;有形固定資産減価償却率">
          <a:extLst>
            <a:ext uri="{FF2B5EF4-FFF2-40B4-BE49-F238E27FC236}">
              <a16:creationId xmlns:a16="http://schemas.microsoft.com/office/drawing/2014/main" id="{D8EEDCD0-9556-4C60-8C44-E09B7ABD722A}"/>
            </a:ext>
          </a:extLst>
        </xdr:cNvPr>
        <xdr:cNvSpPr txBox="1"/>
      </xdr:nvSpPr>
      <xdr:spPr>
        <a:xfrm>
          <a:off x="11354444" y="1744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35CA0F25-7845-4F1F-865F-97409FB30EA1}"/>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8D6008E7-D044-4957-882E-EBBC6A937EC5}"/>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BEF78047-945F-43D3-839A-7881B28BAC6A}"/>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C0C84CEC-22BE-47BF-AD05-EF3445D21F4C}"/>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CE9EC6A7-4A14-4776-BC3E-0977E783208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5D8ACF00-4E28-4496-A0D5-4E4DA3DC624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567B75CA-A7B5-4542-8970-6CF74329809C}"/>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62D5E3C1-D8DA-4749-8859-7C894ECC05F9}"/>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FA7CF267-EE37-43AE-9B9E-653FEC9F7D51}"/>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6E3D4E07-2D94-4EA9-98BC-68934585E55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48F7E5BA-4177-4729-B938-FF44D0F83F87}"/>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8F73D6B9-0D93-4243-86A4-AFC6E7EFA97B}"/>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3598EEF0-4D7E-48BE-940D-55CC3B239622}"/>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EFD070DC-9431-4139-8B58-4D476E730E53}"/>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8953F8F2-7BC8-4C7C-B257-A9DF16C297F8}"/>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26D43065-05B4-489D-9EDD-3213543300DA}"/>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D5FC471D-2FA1-40B9-BCB9-5CCC9668CB82}"/>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E58C2B91-CD7A-424D-8C37-AC1D3CE59DB4}"/>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8ECF4EDE-9D5B-40FA-A75F-F758C03E8DEB}"/>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EEA19080-2D05-4A90-9E78-5D755CAB57E2}"/>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B68302E-11C1-4107-8198-7273C39D6A46}"/>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81E0D2FE-EE9F-4D40-9F6B-A4AC681CFAA4}"/>
            </a:ext>
          </a:extLst>
        </xdr:cNvPr>
        <xdr:cNvCxnSpPr/>
      </xdr:nvCxnSpPr>
      <xdr:spPr>
        <a:xfrm flipV="1">
          <a:off x="19951064" y="166405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215307C7-A4B1-4EC7-A1F0-3564661B5462}"/>
            </a:ext>
          </a:extLst>
        </xdr:cNvPr>
        <xdr:cNvSpPr txBox="1"/>
      </xdr:nvSpPr>
      <xdr:spPr>
        <a:xfrm>
          <a:off x="19989800" y="180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B8A3F98D-C3C5-408B-ACD8-BCA73A306B70}"/>
            </a:ext>
          </a:extLst>
        </xdr:cNvPr>
        <xdr:cNvCxnSpPr/>
      </xdr:nvCxnSpPr>
      <xdr:spPr>
        <a:xfrm>
          <a:off x="19881850" y="18007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C6163F76-6CAF-404A-BC1E-5319A8214379}"/>
            </a:ext>
          </a:extLst>
        </xdr:cNvPr>
        <xdr:cNvSpPr txBox="1"/>
      </xdr:nvSpPr>
      <xdr:spPr>
        <a:xfrm>
          <a:off x="19989800" y="1641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8180BCF9-C257-4616-97A6-983C07FBFC64}"/>
            </a:ext>
          </a:extLst>
        </xdr:cNvPr>
        <xdr:cNvCxnSpPr/>
      </xdr:nvCxnSpPr>
      <xdr:spPr>
        <a:xfrm>
          <a:off x="19881850" y="16640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0" name="【公民館】&#10;一人当たり面積平均値テキスト">
          <a:extLst>
            <a:ext uri="{FF2B5EF4-FFF2-40B4-BE49-F238E27FC236}">
              <a16:creationId xmlns:a16="http://schemas.microsoft.com/office/drawing/2014/main" id="{5499B485-B00C-41E1-B8C6-32979EED46D7}"/>
            </a:ext>
          </a:extLst>
        </xdr:cNvPr>
        <xdr:cNvSpPr txBox="1"/>
      </xdr:nvSpPr>
      <xdr:spPr>
        <a:xfrm>
          <a:off x="19989800" y="1762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0996FBF5-91B3-4946-B3BE-5CD9A9D3BEEF}"/>
            </a:ext>
          </a:extLst>
        </xdr:cNvPr>
        <xdr:cNvSpPr/>
      </xdr:nvSpPr>
      <xdr:spPr>
        <a:xfrm>
          <a:off x="199009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B007A957-9EA8-4363-A476-4AE7129E53F7}"/>
            </a:ext>
          </a:extLst>
        </xdr:cNvPr>
        <xdr:cNvSpPr/>
      </xdr:nvSpPr>
      <xdr:spPr>
        <a:xfrm>
          <a:off x="19157950" y="176550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CDAA8D3D-C505-40B0-9E59-A364D3176505}"/>
            </a:ext>
          </a:extLst>
        </xdr:cNvPr>
        <xdr:cNvSpPr/>
      </xdr:nvSpPr>
      <xdr:spPr>
        <a:xfrm>
          <a:off x="1834515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4BA0A3AB-4089-4B50-89CD-CEBD09170EB3}"/>
            </a:ext>
          </a:extLst>
        </xdr:cNvPr>
        <xdr:cNvSpPr/>
      </xdr:nvSpPr>
      <xdr:spPr>
        <a:xfrm>
          <a:off x="17551400" y="1768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17E1C67C-D3F6-424D-BF28-3AF3CF2F3442}"/>
            </a:ext>
          </a:extLst>
        </xdr:cNvPr>
        <xdr:cNvSpPr/>
      </xdr:nvSpPr>
      <xdr:spPr>
        <a:xfrm>
          <a:off x="16757650" y="176710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F711E0FE-AE56-434A-8582-7B2E0E50843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24CA0428-1E24-4D39-A001-546C0900751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8DE0F47B-02D1-4C45-97E9-8F8DE869BDFA}"/>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F276B387-878E-4473-99DD-ED0273D6B479}"/>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4A8A68D-059C-442B-8C82-CC823A478178}"/>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831" name="楕円 830">
          <a:extLst>
            <a:ext uri="{FF2B5EF4-FFF2-40B4-BE49-F238E27FC236}">
              <a16:creationId xmlns:a16="http://schemas.microsoft.com/office/drawing/2014/main" id="{8D7FDFF7-1B19-4756-8E1C-970897A892F4}"/>
            </a:ext>
          </a:extLst>
        </xdr:cNvPr>
        <xdr:cNvSpPr/>
      </xdr:nvSpPr>
      <xdr:spPr>
        <a:xfrm>
          <a:off x="199009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16273</xdr:rowOff>
    </xdr:from>
    <xdr:ext cx="469744" cy="259045"/>
    <xdr:sp macro="" textlink="">
      <xdr:nvSpPr>
        <xdr:cNvPr id="832" name="【公民館】&#10;一人当たり面積該当値テキスト">
          <a:extLst>
            <a:ext uri="{FF2B5EF4-FFF2-40B4-BE49-F238E27FC236}">
              <a16:creationId xmlns:a16="http://schemas.microsoft.com/office/drawing/2014/main" id="{636BA0AA-3E6F-4E1D-B56B-198EBFEA4754}"/>
            </a:ext>
          </a:extLst>
        </xdr:cNvPr>
        <xdr:cNvSpPr txBox="1"/>
      </xdr:nvSpPr>
      <xdr:spPr>
        <a:xfrm>
          <a:off x="19989800" y="1744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23113</xdr:rowOff>
    </xdr:from>
    <xdr:to>
      <xdr:col>112</xdr:col>
      <xdr:colOff>38100</xdr:colOff>
      <xdr:row>106</xdr:row>
      <xdr:rowOff>124713</xdr:rowOff>
    </xdr:to>
    <xdr:sp macro="" textlink="">
      <xdr:nvSpPr>
        <xdr:cNvPr id="833" name="楕円 832">
          <a:extLst>
            <a:ext uri="{FF2B5EF4-FFF2-40B4-BE49-F238E27FC236}">
              <a16:creationId xmlns:a16="http://schemas.microsoft.com/office/drawing/2014/main" id="{E5B40C1A-FB23-42AC-89FD-E561C1A64CDE}"/>
            </a:ext>
          </a:extLst>
        </xdr:cNvPr>
        <xdr:cNvSpPr/>
      </xdr:nvSpPr>
      <xdr:spPr>
        <a:xfrm>
          <a:off x="19157950" y="176253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44196</xdr:rowOff>
    </xdr:from>
    <xdr:to>
      <xdr:col>116</xdr:col>
      <xdr:colOff>63500</xdr:colOff>
      <xdr:row>106</xdr:row>
      <xdr:rowOff>73913</xdr:rowOff>
    </xdr:to>
    <xdr:cxnSp macro="">
      <xdr:nvCxnSpPr>
        <xdr:cNvPr id="834" name="直線コネクタ 833">
          <a:extLst>
            <a:ext uri="{FF2B5EF4-FFF2-40B4-BE49-F238E27FC236}">
              <a16:creationId xmlns:a16="http://schemas.microsoft.com/office/drawing/2014/main" id="{BAFD25B7-7552-49AB-A3EA-9B3B05378103}"/>
            </a:ext>
          </a:extLst>
        </xdr:cNvPr>
        <xdr:cNvCxnSpPr/>
      </xdr:nvCxnSpPr>
      <xdr:spPr>
        <a:xfrm flipV="1">
          <a:off x="19202400" y="17646396"/>
          <a:ext cx="7493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23113</xdr:rowOff>
    </xdr:from>
    <xdr:to>
      <xdr:col>107</xdr:col>
      <xdr:colOff>101600</xdr:colOff>
      <xdr:row>106</xdr:row>
      <xdr:rowOff>124713</xdr:rowOff>
    </xdr:to>
    <xdr:sp macro="" textlink="">
      <xdr:nvSpPr>
        <xdr:cNvPr id="835" name="楕円 834">
          <a:extLst>
            <a:ext uri="{FF2B5EF4-FFF2-40B4-BE49-F238E27FC236}">
              <a16:creationId xmlns:a16="http://schemas.microsoft.com/office/drawing/2014/main" id="{8FC9BA85-1520-48AB-80B1-12CF928B75E8}"/>
            </a:ext>
          </a:extLst>
        </xdr:cNvPr>
        <xdr:cNvSpPr/>
      </xdr:nvSpPr>
      <xdr:spPr>
        <a:xfrm>
          <a:off x="1834515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73913</xdr:rowOff>
    </xdr:from>
    <xdr:to>
      <xdr:col>111</xdr:col>
      <xdr:colOff>177800</xdr:colOff>
      <xdr:row>106</xdr:row>
      <xdr:rowOff>73913</xdr:rowOff>
    </xdr:to>
    <xdr:cxnSp macro="">
      <xdr:nvCxnSpPr>
        <xdr:cNvPr id="836" name="直線コネクタ 835">
          <a:extLst>
            <a:ext uri="{FF2B5EF4-FFF2-40B4-BE49-F238E27FC236}">
              <a16:creationId xmlns:a16="http://schemas.microsoft.com/office/drawing/2014/main" id="{F5C281A0-5983-49EA-A6FC-8D843807144E}"/>
            </a:ext>
          </a:extLst>
        </xdr:cNvPr>
        <xdr:cNvCxnSpPr/>
      </xdr:nvCxnSpPr>
      <xdr:spPr>
        <a:xfrm>
          <a:off x="18395950" y="1767611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20828</xdr:rowOff>
    </xdr:from>
    <xdr:to>
      <xdr:col>102</xdr:col>
      <xdr:colOff>165100</xdr:colOff>
      <xdr:row>106</xdr:row>
      <xdr:rowOff>122428</xdr:rowOff>
    </xdr:to>
    <xdr:sp macro="" textlink="">
      <xdr:nvSpPr>
        <xdr:cNvPr id="837" name="楕円 836">
          <a:extLst>
            <a:ext uri="{FF2B5EF4-FFF2-40B4-BE49-F238E27FC236}">
              <a16:creationId xmlns:a16="http://schemas.microsoft.com/office/drawing/2014/main" id="{09868258-2EA0-4E3C-B674-9D237B573D9D}"/>
            </a:ext>
          </a:extLst>
        </xdr:cNvPr>
        <xdr:cNvSpPr/>
      </xdr:nvSpPr>
      <xdr:spPr>
        <a:xfrm>
          <a:off x="175514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71628</xdr:rowOff>
    </xdr:from>
    <xdr:to>
      <xdr:col>107</xdr:col>
      <xdr:colOff>50800</xdr:colOff>
      <xdr:row>106</xdr:row>
      <xdr:rowOff>73913</xdr:rowOff>
    </xdr:to>
    <xdr:cxnSp macro="">
      <xdr:nvCxnSpPr>
        <xdr:cNvPr id="838" name="直線コネクタ 837">
          <a:extLst>
            <a:ext uri="{FF2B5EF4-FFF2-40B4-BE49-F238E27FC236}">
              <a16:creationId xmlns:a16="http://schemas.microsoft.com/office/drawing/2014/main" id="{8B718DF7-A12C-429B-A062-3775B9B40FF6}"/>
            </a:ext>
          </a:extLst>
        </xdr:cNvPr>
        <xdr:cNvCxnSpPr/>
      </xdr:nvCxnSpPr>
      <xdr:spPr>
        <a:xfrm>
          <a:off x="17602200" y="17673828"/>
          <a:ext cx="7937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20828</xdr:rowOff>
    </xdr:from>
    <xdr:to>
      <xdr:col>98</xdr:col>
      <xdr:colOff>38100</xdr:colOff>
      <xdr:row>106</xdr:row>
      <xdr:rowOff>122428</xdr:rowOff>
    </xdr:to>
    <xdr:sp macro="" textlink="">
      <xdr:nvSpPr>
        <xdr:cNvPr id="839" name="楕円 838">
          <a:extLst>
            <a:ext uri="{FF2B5EF4-FFF2-40B4-BE49-F238E27FC236}">
              <a16:creationId xmlns:a16="http://schemas.microsoft.com/office/drawing/2014/main" id="{28E85D5F-D14F-427D-85AC-F75FB91C8C82}"/>
            </a:ext>
          </a:extLst>
        </xdr:cNvPr>
        <xdr:cNvSpPr/>
      </xdr:nvSpPr>
      <xdr:spPr>
        <a:xfrm>
          <a:off x="16757650" y="17623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71628</xdr:rowOff>
    </xdr:from>
    <xdr:to>
      <xdr:col>102</xdr:col>
      <xdr:colOff>114300</xdr:colOff>
      <xdr:row>106</xdr:row>
      <xdr:rowOff>71628</xdr:rowOff>
    </xdr:to>
    <xdr:cxnSp macro="">
      <xdr:nvCxnSpPr>
        <xdr:cNvPr id="840" name="直線コネクタ 839">
          <a:extLst>
            <a:ext uri="{FF2B5EF4-FFF2-40B4-BE49-F238E27FC236}">
              <a16:creationId xmlns:a16="http://schemas.microsoft.com/office/drawing/2014/main" id="{3F9123F5-E611-4448-8D04-D45A3C893F41}"/>
            </a:ext>
          </a:extLst>
        </xdr:cNvPr>
        <xdr:cNvCxnSpPr/>
      </xdr:nvCxnSpPr>
      <xdr:spPr>
        <a:xfrm>
          <a:off x="16802100" y="176738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1" name="n_1aveValue【公民館】&#10;一人当たり面積">
          <a:extLst>
            <a:ext uri="{FF2B5EF4-FFF2-40B4-BE49-F238E27FC236}">
              <a16:creationId xmlns:a16="http://schemas.microsoft.com/office/drawing/2014/main" id="{53D869CC-E0ED-436A-9424-01BADC53B8D7}"/>
            </a:ext>
          </a:extLst>
        </xdr:cNvPr>
        <xdr:cNvSpPr txBox="1"/>
      </xdr:nvSpPr>
      <xdr:spPr>
        <a:xfrm>
          <a:off x="18980227" y="1774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2" name="n_2aveValue【公民館】&#10;一人当たり面積">
          <a:extLst>
            <a:ext uri="{FF2B5EF4-FFF2-40B4-BE49-F238E27FC236}">
              <a16:creationId xmlns:a16="http://schemas.microsoft.com/office/drawing/2014/main" id="{A0477813-362E-46D4-8091-828A02C9C4E6}"/>
            </a:ext>
          </a:extLst>
        </xdr:cNvPr>
        <xdr:cNvSpPr txBox="1"/>
      </xdr:nvSpPr>
      <xdr:spPr>
        <a:xfrm>
          <a:off x="1818012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3" name="n_3aveValue【公民館】&#10;一人当たり面積">
          <a:extLst>
            <a:ext uri="{FF2B5EF4-FFF2-40B4-BE49-F238E27FC236}">
              <a16:creationId xmlns:a16="http://schemas.microsoft.com/office/drawing/2014/main" id="{E6668FC6-E7BD-41BC-B231-1AFEF5E61B48}"/>
            </a:ext>
          </a:extLst>
        </xdr:cNvPr>
        <xdr:cNvSpPr txBox="1"/>
      </xdr:nvSpPr>
      <xdr:spPr>
        <a:xfrm>
          <a:off x="17386377" y="1777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4" name="n_4aveValue【公民館】&#10;一人当たり面積">
          <a:extLst>
            <a:ext uri="{FF2B5EF4-FFF2-40B4-BE49-F238E27FC236}">
              <a16:creationId xmlns:a16="http://schemas.microsoft.com/office/drawing/2014/main" id="{67B0AC2D-49CA-4BAD-9460-083D8F93ED90}"/>
            </a:ext>
          </a:extLst>
        </xdr:cNvPr>
        <xdr:cNvSpPr txBox="1"/>
      </xdr:nvSpPr>
      <xdr:spPr>
        <a:xfrm>
          <a:off x="16592627"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141240</xdr:rowOff>
    </xdr:from>
    <xdr:ext cx="469744" cy="259045"/>
    <xdr:sp macro="" textlink="">
      <xdr:nvSpPr>
        <xdr:cNvPr id="845" name="n_1mainValue【公民館】&#10;一人当たり面積">
          <a:extLst>
            <a:ext uri="{FF2B5EF4-FFF2-40B4-BE49-F238E27FC236}">
              <a16:creationId xmlns:a16="http://schemas.microsoft.com/office/drawing/2014/main" id="{C040BDF5-7C19-4F06-8674-E6794B706A06}"/>
            </a:ext>
          </a:extLst>
        </xdr:cNvPr>
        <xdr:cNvSpPr txBox="1"/>
      </xdr:nvSpPr>
      <xdr:spPr>
        <a:xfrm>
          <a:off x="18980227" y="174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141240</xdr:rowOff>
    </xdr:from>
    <xdr:ext cx="469744" cy="259045"/>
    <xdr:sp macro="" textlink="">
      <xdr:nvSpPr>
        <xdr:cNvPr id="846" name="n_2mainValue【公民館】&#10;一人当たり面積">
          <a:extLst>
            <a:ext uri="{FF2B5EF4-FFF2-40B4-BE49-F238E27FC236}">
              <a16:creationId xmlns:a16="http://schemas.microsoft.com/office/drawing/2014/main" id="{4865944C-5B7E-4632-92AF-2E56263B5154}"/>
            </a:ext>
          </a:extLst>
        </xdr:cNvPr>
        <xdr:cNvSpPr txBox="1"/>
      </xdr:nvSpPr>
      <xdr:spPr>
        <a:xfrm>
          <a:off x="18180127" y="174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138955</xdr:rowOff>
    </xdr:from>
    <xdr:ext cx="469744" cy="259045"/>
    <xdr:sp macro="" textlink="">
      <xdr:nvSpPr>
        <xdr:cNvPr id="847" name="n_3mainValue【公民館】&#10;一人当たり面積">
          <a:extLst>
            <a:ext uri="{FF2B5EF4-FFF2-40B4-BE49-F238E27FC236}">
              <a16:creationId xmlns:a16="http://schemas.microsoft.com/office/drawing/2014/main" id="{9F9FDDCD-5535-44DA-8BBB-FF922D7BB070}"/>
            </a:ext>
          </a:extLst>
        </xdr:cNvPr>
        <xdr:cNvSpPr txBox="1"/>
      </xdr:nvSpPr>
      <xdr:spPr>
        <a:xfrm>
          <a:off x="17386377" y="1739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138955</xdr:rowOff>
    </xdr:from>
    <xdr:ext cx="469744" cy="259045"/>
    <xdr:sp macro="" textlink="">
      <xdr:nvSpPr>
        <xdr:cNvPr id="848" name="n_4mainValue【公民館】&#10;一人当たり面積">
          <a:extLst>
            <a:ext uri="{FF2B5EF4-FFF2-40B4-BE49-F238E27FC236}">
              <a16:creationId xmlns:a16="http://schemas.microsoft.com/office/drawing/2014/main" id="{8EE4BBD7-BD1C-427E-BEA8-AE120BB8FD72}"/>
            </a:ext>
          </a:extLst>
        </xdr:cNvPr>
        <xdr:cNvSpPr txBox="1"/>
      </xdr:nvSpPr>
      <xdr:spPr>
        <a:xfrm>
          <a:off x="16592627" y="1739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27E2F956-B8B0-443D-BA75-8F3E9F608EC8}"/>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C4079321-1879-4D40-A225-92DA8443F594}"/>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6AB8FD2A-008B-4F17-833A-791374A5B3F3}"/>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認定こども園・幼稚園・保育所及び公民館の一人当たりの面積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は、保有量の適正化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検証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や可能なものについては民営化を検討する必要がある。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道路は、一人当たりの延長や有形固定資産減価償却率は類似団体に比べ低い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、長期的に効果的な維持管理をすべく、「袋井市みちプログラム」を策定し、客観的評価を取り入れた整備を実施していること要因である。今後も適正な維持管理に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・橋りょう・トンネルは、類似団体と比べ有形固定資産減価償却率は低く、有形固定資産（償却資産）学は高くなっている。長期的に効果的な維持管理ができるよう努めていく。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公営住宅、学校施設、児童館は、一人当たり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面積は類似団体に比べ低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は高い。各施設が昭和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年代に整備され建築後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年を経過していることが要因であり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長寿命化等施設の更新時には現在の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規模</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や数が適正であるか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どうか検討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公民館は、一人当たり面積は類似団体と同程度であるが、今後の人口増減も踏まえたうえで、施設更新を検討する際には、現在の規模で需要を満たしているかどうか検討する必要がある。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1E10CFE-9A18-480F-BF5B-2255CFFE1C25}"/>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76D0F2-5AC6-442E-B274-46AB6D461CCB}"/>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AA3C62-F921-4394-8BD9-6B85AEA462A3}"/>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AF6BBA-6B28-4E1B-A3A0-2FA269F712B8}"/>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CE6E96F-BC81-4DAA-B6EC-08E03A49408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9EE3DEE-13B0-441E-BCBB-621E253A8F9B}"/>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FC0FD3-2027-49FF-9DCF-D0FC344D4C97}"/>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848EE7-AE7C-4CA9-9CB7-16AEE1EB8974}"/>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BBB8C1-A14E-4D00-99EC-B3AEF121BFAA}"/>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983659C-37EB-4419-9EF5-82038E610A12}"/>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88,286
83,592
108.33
47,051,114
45,565,867
1,076,053
20,269,913
30,567,375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CB89EC-B16C-4358-A0B0-19DCF0BE3947}"/>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21CC130-952C-4BE1-B736-DE7F3EDC0DE1}"/>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0B2871-FDA8-4BE1-94BC-C9C4B9BC19D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46C177-F3AC-401C-9AAA-E8BBC020AF35}"/>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7535BD-24AA-4F3E-8ACD-8BF0AF5E5B93}"/>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4D9CF42-EA26-44F1-9086-3A823F75EBA7}"/>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03E24FF-8318-4B15-AAF5-2E445C1860ED}"/>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559B1B-08D4-4BCD-A123-1F4C90CAF216}"/>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7B1324-AE3C-4680-9977-C5A02F1726CD}"/>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9E9E1A-F8C3-4700-B9A8-96BAEDDBE28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07F9FA-0769-4971-A8CC-7338B77C4538}"/>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BAC1E99-72C9-4C1A-B88A-EF52882EA38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B804C74-70A1-41B1-93ED-8ECE01142AB8}"/>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7D610DE-1F0D-4200-9495-87312A7B2361}"/>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0CB2E9E-A5D0-4CF4-B0AF-8CBECE989774}"/>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FFE33C9-65D0-417C-8002-25AF5773578A}"/>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0DD36E0-C280-4838-91EE-0AFA0675829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42FE33C-2900-4552-8A7D-D17053CACB4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AAB2BB-4878-4133-BD28-440A2AB9708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2F3595C-7E73-4205-A68F-A872D823B816}"/>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570A0AC-8BCD-48F5-8D8F-BD1EF9638909}"/>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93A6EDF-EF38-428F-9499-53DA873CF735}"/>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1DAAF5D-4550-444C-9E27-FEDE8DC9F0C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A072E1-5DF0-423B-B412-8C82F512470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02C8737-0D1F-4175-9FDB-D32F6C52148B}"/>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C34E93-5E80-4E9C-A641-D6D53D77E395}"/>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83DA75-050A-461B-9B72-0B86F7DFC662}"/>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E3B6138-2343-4F63-B959-C0A022425EF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6CB4ED6-221B-4F13-A905-86F12C124636}"/>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0671F6B-8A2A-4FBC-8E29-046B0730C175}"/>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3AE9047-2FDC-4ACD-BC46-5218675DF58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9B41ABA-F6F8-4EA5-9E73-07517020BE13}"/>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95998B3-B6CC-4DDD-B833-54F9D8A0FDB5}"/>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471FAE0-34C3-4800-840E-A9C8544129BD}"/>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C741824-7B71-41E7-922B-BAEB15396107}"/>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1632F03-E982-41A8-AE75-BD31CF8E198D}"/>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B8CB7E9-F856-4859-90A9-11C68209AB1A}"/>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963D291-48ED-483E-896E-87B5D72A592A}"/>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671A84A-02C0-48C1-8D78-B1626A08ADC5}"/>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91810FB-85BD-4840-B5DF-2A5C6AC8BEB7}"/>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BE7073E-252F-4C6D-868B-BFEF2F4CFD8D}"/>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1DC5B05-C315-4E70-8889-6AD3377C1422}"/>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317B68D-3964-4431-BA5A-66771D508CF3}"/>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69B2EBF-D737-4E26-9ED8-1DF5273B1511}"/>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9E260C5-0507-484B-AC95-0AA4322B66A5}"/>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C6BB62E-4B85-4A95-9FE0-9AF3FC6E1DF2}"/>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F3B2D7D-26E1-43FC-8701-D9D96F9C60D9}"/>
            </a:ext>
          </a:extLst>
        </xdr:cNvPr>
        <xdr:cNvCxnSpPr/>
      </xdr:nvCxnSpPr>
      <xdr:spPr>
        <a:xfrm flipV="1">
          <a:off x="4177665" y="553248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3A8D9D2-2587-4856-B570-DE9B3E4C6C26}"/>
            </a:ext>
          </a:extLst>
        </xdr:cNvPr>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9E32324-2083-4379-85C7-5922E43FF77E}"/>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7A566D8F-77B7-4305-AFF7-DB8953232D83}"/>
            </a:ext>
          </a:extLst>
        </xdr:cNvPr>
        <xdr:cNvSpPr txBox="1"/>
      </xdr:nvSpPr>
      <xdr:spPr>
        <a:xfrm>
          <a:off x="4216400" y="531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62B306D6-05C3-4A8C-A1DA-712C649D3EF6}"/>
            </a:ext>
          </a:extLst>
        </xdr:cNvPr>
        <xdr:cNvCxnSpPr/>
      </xdr:nvCxnSpPr>
      <xdr:spPr>
        <a:xfrm>
          <a:off x="4108450" y="55324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61B5D5E2-C2BD-46E1-8EB7-DFD7A1282767}"/>
            </a:ext>
          </a:extLst>
        </xdr:cNvPr>
        <xdr:cNvSpPr txBox="1"/>
      </xdr:nvSpPr>
      <xdr:spPr>
        <a:xfrm>
          <a:off x="4216400" y="5996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F1237847-38AF-4C82-95C8-7A3A98F313CE}"/>
            </a:ext>
          </a:extLst>
        </xdr:cNvPr>
        <xdr:cNvSpPr/>
      </xdr:nvSpPr>
      <xdr:spPr>
        <a:xfrm>
          <a:off x="412750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D5E52306-7087-4488-B111-CD0B2A1D9EE8}"/>
            </a:ext>
          </a:extLst>
        </xdr:cNvPr>
        <xdr:cNvSpPr/>
      </xdr:nvSpPr>
      <xdr:spPr>
        <a:xfrm>
          <a:off x="3384550" y="61306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D8DA54CC-2558-4459-A1FD-9FCA7E62AAF9}"/>
            </a:ext>
          </a:extLst>
        </xdr:cNvPr>
        <xdr:cNvSpPr/>
      </xdr:nvSpPr>
      <xdr:spPr>
        <a:xfrm>
          <a:off x="2571750" y="61092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C656F2F5-A5D5-47A6-964B-893895989646}"/>
            </a:ext>
          </a:extLst>
        </xdr:cNvPr>
        <xdr:cNvSpPr/>
      </xdr:nvSpPr>
      <xdr:spPr>
        <a:xfrm>
          <a:off x="1778000" y="60798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5AFE02DC-CBF1-4D7C-978F-5C5D65B57C71}"/>
            </a:ext>
          </a:extLst>
        </xdr:cNvPr>
        <xdr:cNvSpPr/>
      </xdr:nvSpPr>
      <xdr:spPr>
        <a:xfrm>
          <a:off x="984250" y="60569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829E585-B026-4341-9DF7-011501F587F7}"/>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8FCD61F-A6DB-4175-A3E4-58F5D512E38C}"/>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C180BEF-076B-4198-A3B4-060CC09DC21F}"/>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0E90E7-5507-4E82-84E5-C7707061D7BA}"/>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A943931-D4FF-46DA-A223-55B2544FAB68}"/>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170724</xdr:rowOff>
    </xdr:from>
    <xdr:to>
      <xdr:col>24</xdr:col>
      <xdr:colOff>114300</xdr:colOff>
      <xdr:row>39</xdr:row>
      <xdr:rowOff>100874</xdr:rowOff>
    </xdr:to>
    <xdr:sp macro="" textlink="">
      <xdr:nvSpPr>
        <xdr:cNvPr id="74" name="楕円 73">
          <a:extLst>
            <a:ext uri="{FF2B5EF4-FFF2-40B4-BE49-F238E27FC236}">
              <a16:creationId xmlns:a16="http://schemas.microsoft.com/office/drawing/2014/main" id="{FCEB7EFE-47E1-42D0-85BE-6E55052EB3F7}"/>
            </a:ext>
          </a:extLst>
        </xdr:cNvPr>
        <xdr:cNvSpPr/>
      </xdr:nvSpPr>
      <xdr:spPr>
        <a:xfrm>
          <a:off x="4127500" y="644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149151</xdr:rowOff>
    </xdr:from>
    <xdr:ext cx="405111" cy="259045"/>
    <xdr:sp macro="" textlink="">
      <xdr:nvSpPr>
        <xdr:cNvPr id="75" name="【図書館】&#10;有形固定資産減価償却率該当値テキスト">
          <a:extLst>
            <a:ext uri="{FF2B5EF4-FFF2-40B4-BE49-F238E27FC236}">
              <a16:creationId xmlns:a16="http://schemas.microsoft.com/office/drawing/2014/main" id="{10144413-5C9F-455D-B8CA-BC907102FFAB}"/>
            </a:ext>
          </a:extLst>
        </xdr:cNvPr>
        <xdr:cNvSpPr txBox="1"/>
      </xdr:nvSpPr>
      <xdr:spPr>
        <a:xfrm>
          <a:off x="4216400" y="6429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a:extLst>
            <a:ext uri="{FF2B5EF4-FFF2-40B4-BE49-F238E27FC236}">
              <a16:creationId xmlns:a16="http://schemas.microsoft.com/office/drawing/2014/main" id="{8D732394-F278-4B2E-8018-3F76E8736848}"/>
            </a:ext>
          </a:extLst>
        </xdr:cNvPr>
        <xdr:cNvSpPr/>
      </xdr:nvSpPr>
      <xdr:spPr>
        <a:xfrm>
          <a:off x="3384550" y="64461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50074</xdr:rowOff>
    </xdr:from>
    <xdr:to>
      <xdr:col>24</xdr:col>
      <xdr:colOff>63500</xdr:colOff>
      <xdr:row>39</xdr:row>
      <xdr:rowOff>51707</xdr:rowOff>
    </xdr:to>
    <xdr:cxnSp macro="">
      <xdr:nvCxnSpPr>
        <xdr:cNvPr id="77" name="直線コネクタ 76">
          <a:extLst>
            <a:ext uri="{FF2B5EF4-FFF2-40B4-BE49-F238E27FC236}">
              <a16:creationId xmlns:a16="http://schemas.microsoft.com/office/drawing/2014/main" id="{62EDC24C-F0BB-409E-855A-B05FC17A65CC}"/>
            </a:ext>
          </a:extLst>
        </xdr:cNvPr>
        <xdr:cNvCxnSpPr/>
      </xdr:nvCxnSpPr>
      <xdr:spPr>
        <a:xfrm flipV="1">
          <a:off x="3429000" y="6495324"/>
          <a:ext cx="7493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129903</xdr:rowOff>
    </xdr:from>
    <xdr:to>
      <xdr:col>15</xdr:col>
      <xdr:colOff>101600</xdr:colOff>
      <xdr:row>39</xdr:row>
      <xdr:rowOff>60053</xdr:rowOff>
    </xdr:to>
    <xdr:sp macro="" textlink="">
      <xdr:nvSpPr>
        <xdr:cNvPr id="78" name="楕円 77">
          <a:extLst>
            <a:ext uri="{FF2B5EF4-FFF2-40B4-BE49-F238E27FC236}">
              <a16:creationId xmlns:a16="http://schemas.microsoft.com/office/drawing/2014/main" id="{D4737400-B382-49D6-8669-D4B4F4FD326C}"/>
            </a:ext>
          </a:extLst>
        </xdr:cNvPr>
        <xdr:cNvSpPr/>
      </xdr:nvSpPr>
      <xdr:spPr>
        <a:xfrm>
          <a:off x="2571750" y="64100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9253</xdr:rowOff>
    </xdr:from>
    <xdr:to>
      <xdr:col>19</xdr:col>
      <xdr:colOff>177800</xdr:colOff>
      <xdr:row>39</xdr:row>
      <xdr:rowOff>51707</xdr:rowOff>
    </xdr:to>
    <xdr:cxnSp macro="">
      <xdr:nvCxnSpPr>
        <xdr:cNvPr id="79" name="直線コネクタ 78">
          <a:extLst>
            <a:ext uri="{FF2B5EF4-FFF2-40B4-BE49-F238E27FC236}">
              <a16:creationId xmlns:a16="http://schemas.microsoft.com/office/drawing/2014/main" id="{7745773A-0EBE-453A-985A-1CE3E7E2712F}"/>
            </a:ext>
          </a:extLst>
        </xdr:cNvPr>
        <xdr:cNvCxnSpPr/>
      </xdr:nvCxnSpPr>
      <xdr:spPr>
        <a:xfrm>
          <a:off x="2622550" y="6454503"/>
          <a:ext cx="8064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85816</xdr:rowOff>
    </xdr:from>
    <xdr:to>
      <xdr:col>10</xdr:col>
      <xdr:colOff>165100</xdr:colOff>
      <xdr:row>39</xdr:row>
      <xdr:rowOff>15966</xdr:rowOff>
    </xdr:to>
    <xdr:sp macro="" textlink="">
      <xdr:nvSpPr>
        <xdr:cNvPr id="80" name="楕円 79">
          <a:extLst>
            <a:ext uri="{FF2B5EF4-FFF2-40B4-BE49-F238E27FC236}">
              <a16:creationId xmlns:a16="http://schemas.microsoft.com/office/drawing/2014/main" id="{71E9DFC4-9BA0-4392-9CD1-E9D2B58A772C}"/>
            </a:ext>
          </a:extLst>
        </xdr:cNvPr>
        <xdr:cNvSpPr/>
      </xdr:nvSpPr>
      <xdr:spPr>
        <a:xfrm>
          <a:off x="1778000" y="63659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136616</xdr:rowOff>
    </xdr:from>
    <xdr:to>
      <xdr:col>15</xdr:col>
      <xdr:colOff>50800</xdr:colOff>
      <xdr:row>39</xdr:row>
      <xdr:rowOff>9253</xdr:rowOff>
    </xdr:to>
    <xdr:cxnSp macro="">
      <xdr:nvCxnSpPr>
        <xdr:cNvPr id="81" name="直線コネクタ 80">
          <a:extLst>
            <a:ext uri="{FF2B5EF4-FFF2-40B4-BE49-F238E27FC236}">
              <a16:creationId xmlns:a16="http://schemas.microsoft.com/office/drawing/2014/main" id="{F8F425FD-AB6A-4E68-97CC-DC664A8075A3}"/>
            </a:ext>
          </a:extLst>
        </xdr:cNvPr>
        <xdr:cNvCxnSpPr/>
      </xdr:nvCxnSpPr>
      <xdr:spPr>
        <a:xfrm>
          <a:off x="1828800" y="6416766"/>
          <a:ext cx="79375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82" name="楕円 81">
          <a:extLst>
            <a:ext uri="{FF2B5EF4-FFF2-40B4-BE49-F238E27FC236}">
              <a16:creationId xmlns:a16="http://schemas.microsoft.com/office/drawing/2014/main" id="{5B597048-ACF8-409F-92AF-E5E7A180985F}"/>
            </a:ext>
          </a:extLst>
        </xdr:cNvPr>
        <xdr:cNvSpPr/>
      </xdr:nvSpPr>
      <xdr:spPr>
        <a:xfrm>
          <a:off x="984250" y="6328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38</xdr:row>
      <xdr:rowOff>136616</xdr:rowOff>
    </xdr:to>
    <xdr:cxnSp macro="">
      <xdr:nvCxnSpPr>
        <xdr:cNvPr id="83" name="直線コネクタ 82">
          <a:extLst>
            <a:ext uri="{FF2B5EF4-FFF2-40B4-BE49-F238E27FC236}">
              <a16:creationId xmlns:a16="http://schemas.microsoft.com/office/drawing/2014/main" id="{37529051-6811-4BB6-8AC4-FCCC9BCBCFCE}"/>
            </a:ext>
          </a:extLst>
        </xdr:cNvPr>
        <xdr:cNvCxnSpPr/>
      </xdr:nvCxnSpPr>
      <xdr:spPr>
        <a:xfrm>
          <a:off x="1028700" y="6379210"/>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4632D531-0A4E-4E4C-A840-A883F3EF90A2}"/>
            </a:ext>
          </a:extLst>
        </xdr:cNvPr>
        <xdr:cNvSpPr txBox="1"/>
      </xdr:nvSpPr>
      <xdr:spPr>
        <a:xfrm>
          <a:off x="3239144" y="591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4ADDCC99-43B5-446C-8CF6-ED8E75B6BDAC}"/>
            </a:ext>
          </a:extLst>
        </xdr:cNvPr>
        <xdr:cNvSpPr txBox="1"/>
      </xdr:nvSpPr>
      <xdr:spPr>
        <a:xfrm>
          <a:off x="2439044" y="589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816B4DD8-4445-49F7-9C23-17C27EB74AEF}"/>
            </a:ext>
          </a:extLst>
        </xdr:cNvPr>
        <xdr:cNvSpPr txBox="1"/>
      </xdr:nvSpPr>
      <xdr:spPr>
        <a:xfrm>
          <a:off x="1645294"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B4809BB2-335F-467A-9CDD-F63CF35004F3}"/>
            </a:ext>
          </a:extLst>
        </xdr:cNvPr>
        <xdr:cNvSpPr txBox="1"/>
      </xdr:nvSpPr>
      <xdr:spPr>
        <a:xfrm>
          <a:off x="851544" y="583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図書館】&#10;有形固定資産減価償却率">
          <a:extLst>
            <a:ext uri="{FF2B5EF4-FFF2-40B4-BE49-F238E27FC236}">
              <a16:creationId xmlns:a16="http://schemas.microsoft.com/office/drawing/2014/main" id="{5DF98F7A-885E-42D6-A319-33F5D15E8DAF}"/>
            </a:ext>
          </a:extLst>
        </xdr:cNvPr>
        <xdr:cNvSpPr txBox="1"/>
      </xdr:nvSpPr>
      <xdr:spPr>
        <a:xfrm>
          <a:off x="3239144" y="653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51180</xdr:rowOff>
    </xdr:from>
    <xdr:ext cx="405111" cy="259045"/>
    <xdr:sp macro="" textlink="">
      <xdr:nvSpPr>
        <xdr:cNvPr id="89" name="n_2mainValue【図書館】&#10;有形固定資産減価償却率">
          <a:extLst>
            <a:ext uri="{FF2B5EF4-FFF2-40B4-BE49-F238E27FC236}">
              <a16:creationId xmlns:a16="http://schemas.microsoft.com/office/drawing/2014/main" id="{48D4829A-F4F3-48A7-B5E0-2418C0CCCE91}"/>
            </a:ext>
          </a:extLst>
        </xdr:cNvPr>
        <xdr:cNvSpPr txBox="1"/>
      </xdr:nvSpPr>
      <xdr:spPr>
        <a:xfrm>
          <a:off x="2439044" y="649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7093</xdr:rowOff>
    </xdr:from>
    <xdr:ext cx="405111" cy="259045"/>
    <xdr:sp macro="" textlink="">
      <xdr:nvSpPr>
        <xdr:cNvPr id="90" name="n_3mainValue【図書館】&#10;有形固定資産減価償却率">
          <a:extLst>
            <a:ext uri="{FF2B5EF4-FFF2-40B4-BE49-F238E27FC236}">
              <a16:creationId xmlns:a16="http://schemas.microsoft.com/office/drawing/2014/main" id="{3A5D8766-7233-43C4-8992-03B37350988F}"/>
            </a:ext>
          </a:extLst>
        </xdr:cNvPr>
        <xdr:cNvSpPr txBox="1"/>
      </xdr:nvSpPr>
      <xdr:spPr>
        <a:xfrm>
          <a:off x="1645294" y="645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91" name="n_4mainValue【図書館】&#10;有形固定資産減価償却率">
          <a:extLst>
            <a:ext uri="{FF2B5EF4-FFF2-40B4-BE49-F238E27FC236}">
              <a16:creationId xmlns:a16="http://schemas.microsoft.com/office/drawing/2014/main" id="{3D0AA742-EA17-4F19-8F66-F6F576A01A1E}"/>
            </a:ext>
          </a:extLst>
        </xdr:cNvPr>
        <xdr:cNvSpPr txBox="1"/>
      </xdr:nvSpPr>
      <xdr:spPr>
        <a:xfrm>
          <a:off x="8515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F49540A-91AB-44C0-B130-B53048816F6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3B24373-649B-429C-8D64-48CD34013CB3}"/>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68CCAD4-B404-43DE-B4B7-8BD70E06A482}"/>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49877EF-1830-4026-9761-88DECF4E36F1}"/>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A5D59AE-A450-4F61-940E-EF622E1BD40C}"/>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0FCE3A2-1272-4317-94EF-425AED7752FD}"/>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3DC1FC2-A559-4806-B165-042A936BFD26}"/>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9CC5A0C-6B45-4966-8BDA-201A666B1C1F}"/>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EAA1FB2-34A3-41E0-8FD8-48CEE2550A02}"/>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CFD76B0-DA4F-470A-923D-49205BDB8449}"/>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EDA2492-666F-4C35-B62F-C21B929B94CF}"/>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BB73BCE-3DA0-42BE-9648-5AE54EA0B5D5}"/>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CFB2B05-4453-4612-8192-2C43E6B9C8AE}"/>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FBAEF83-6027-4321-84FB-03790B3581B1}"/>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B5FB7A3-1643-43F3-9876-8DEFBA771F04}"/>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A33021E1-8CE7-4ACF-B9BF-9AC281D5ABBD}"/>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D8131BF-B2EE-4255-8E94-AD8B1C02381F}"/>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289E2B5-77CB-4B84-BFCA-2DF13102D7CC}"/>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6D68FF9-97E4-480D-97DA-C35D1C920645}"/>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34F3C94-0B3A-48F1-AAE0-0EA85ACCED26}"/>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3606E5-C6F2-4B48-B143-2D8EC99F47BF}"/>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508225C-6981-46F7-8A3A-FE7C1C6BF439}"/>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15F8419B-DA81-40DD-AA24-DCCDE96848B5}"/>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86AECCAE-A4CE-49DA-A207-04D3E2E6B6E9}"/>
            </a:ext>
          </a:extLst>
        </xdr:cNvPr>
        <xdr:cNvCxnSpPr/>
      </xdr:nvCxnSpPr>
      <xdr:spPr>
        <a:xfrm flipV="1">
          <a:off x="9429115" y="5632450"/>
          <a:ext cx="0" cy="12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E255E2C9-A1D1-4664-8971-1185CEB0F143}"/>
            </a:ext>
          </a:extLst>
        </xdr:cNvPr>
        <xdr:cNvSpPr txBox="1"/>
      </xdr:nvSpPr>
      <xdr:spPr>
        <a:xfrm>
          <a:off x="946785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53CFE17A-23DE-4843-BF4B-B0A8D2BEA0DF}"/>
            </a:ext>
          </a:extLst>
        </xdr:cNvPr>
        <xdr:cNvCxnSpPr/>
      </xdr:nvCxnSpPr>
      <xdr:spPr>
        <a:xfrm>
          <a:off x="9359900" y="688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37B46FDB-AFBD-4009-8C18-5A369D667E88}"/>
            </a:ext>
          </a:extLst>
        </xdr:cNvPr>
        <xdr:cNvSpPr txBox="1"/>
      </xdr:nvSpPr>
      <xdr:spPr>
        <a:xfrm>
          <a:off x="9467850" y="54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B032E40E-C95E-4430-AD33-C0FF102888E2}"/>
            </a:ext>
          </a:extLst>
        </xdr:cNvPr>
        <xdr:cNvCxnSpPr/>
      </xdr:nvCxnSpPr>
      <xdr:spPr>
        <a:xfrm>
          <a:off x="9359900" y="563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DB5A9E89-E5E0-4A73-8FB9-233B0FCBBB18}"/>
            </a:ext>
          </a:extLst>
        </xdr:cNvPr>
        <xdr:cNvSpPr txBox="1"/>
      </xdr:nvSpPr>
      <xdr:spPr>
        <a:xfrm>
          <a:off x="946785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B1612A32-910D-47A7-98AD-3924725C619B}"/>
            </a:ext>
          </a:extLst>
        </xdr:cNvPr>
        <xdr:cNvSpPr/>
      </xdr:nvSpPr>
      <xdr:spPr>
        <a:xfrm>
          <a:off x="939800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AC3FF5F0-86FA-4102-91FA-A0F80A2B4AF9}"/>
            </a:ext>
          </a:extLst>
        </xdr:cNvPr>
        <xdr:cNvSpPr/>
      </xdr:nvSpPr>
      <xdr:spPr>
        <a:xfrm>
          <a:off x="8636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F1AF0513-F2BA-46A8-BA65-DF5E86F019D8}"/>
            </a:ext>
          </a:extLst>
        </xdr:cNvPr>
        <xdr:cNvSpPr/>
      </xdr:nvSpPr>
      <xdr:spPr>
        <a:xfrm>
          <a:off x="784225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8A87C7B9-CC95-4B3D-9F7D-6C1CBB1B5D6E}"/>
            </a:ext>
          </a:extLst>
        </xdr:cNvPr>
        <xdr:cNvSpPr/>
      </xdr:nvSpPr>
      <xdr:spPr>
        <a:xfrm>
          <a:off x="702945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D8C2274-06B6-415D-9D54-CE1DEC73AF93}"/>
            </a:ext>
          </a:extLst>
        </xdr:cNvPr>
        <xdr:cNvSpPr/>
      </xdr:nvSpPr>
      <xdr:spPr>
        <a:xfrm>
          <a:off x="62357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929FB10-8AE6-4781-A705-452DD09ED51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133A5A9-89CC-40F9-BD01-2AF436C18808}"/>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B7756D6-F7FA-4F33-9A4D-4669A1801AE9}"/>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EAC48E1-45C5-4FE2-B5A5-3C3192521585}"/>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73E304A-77A0-4BB1-BFFF-5DD6C0424FBB}"/>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a:extLst>
            <a:ext uri="{FF2B5EF4-FFF2-40B4-BE49-F238E27FC236}">
              <a16:creationId xmlns:a16="http://schemas.microsoft.com/office/drawing/2014/main" id="{5138CB8F-EA47-4AF6-B253-99A39C2E4257}"/>
            </a:ext>
          </a:extLst>
        </xdr:cNvPr>
        <xdr:cNvSpPr/>
      </xdr:nvSpPr>
      <xdr:spPr>
        <a:xfrm>
          <a:off x="9398000" y="652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32" name="【図書館】&#10;一人当たり面積該当値テキスト">
          <a:extLst>
            <a:ext uri="{FF2B5EF4-FFF2-40B4-BE49-F238E27FC236}">
              <a16:creationId xmlns:a16="http://schemas.microsoft.com/office/drawing/2014/main" id="{356D1B1C-3592-4605-B361-61551D42BD03}"/>
            </a:ext>
          </a:extLst>
        </xdr:cNvPr>
        <xdr:cNvSpPr txBox="1"/>
      </xdr:nvSpPr>
      <xdr:spPr>
        <a:xfrm>
          <a:off x="946785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3" name="楕円 132">
          <a:extLst>
            <a:ext uri="{FF2B5EF4-FFF2-40B4-BE49-F238E27FC236}">
              <a16:creationId xmlns:a16="http://schemas.microsoft.com/office/drawing/2014/main" id="{50177763-831C-4C48-AA20-17BEF1DBDF0B}"/>
            </a:ext>
          </a:extLst>
        </xdr:cNvPr>
        <xdr:cNvSpPr/>
      </xdr:nvSpPr>
      <xdr:spPr>
        <a:xfrm>
          <a:off x="86360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4" name="直線コネクタ 133">
          <a:extLst>
            <a:ext uri="{FF2B5EF4-FFF2-40B4-BE49-F238E27FC236}">
              <a16:creationId xmlns:a16="http://schemas.microsoft.com/office/drawing/2014/main" id="{84A10AEA-D254-4FD5-A576-71D3B16E4119}"/>
            </a:ext>
          </a:extLst>
        </xdr:cNvPr>
        <xdr:cNvCxnSpPr/>
      </xdr:nvCxnSpPr>
      <xdr:spPr>
        <a:xfrm>
          <a:off x="8686800" y="65786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5" name="楕円 134">
          <a:extLst>
            <a:ext uri="{FF2B5EF4-FFF2-40B4-BE49-F238E27FC236}">
              <a16:creationId xmlns:a16="http://schemas.microsoft.com/office/drawing/2014/main" id="{E1413848-9CCA-4E81-8915-BF4091359106}"/>
            </a:ext>
          </a:extLst>
        </xdr:cNvPr>
        <xdr:cNvSpPr/>
      </xdr:nvSpPr>
      <xdr:spPr>
        <a:xfrm>
          <a:off x="7842250" y="652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6" name="直線コネクタ 135">
          <a:extLst>
            <a:ext uri="{FF2B5EF4-FFF2-40B4-BE49-F238E27FC236}">
              <a16:creationId xmlns:a16="http://schemas.microsoft.com/office/drawing/2014/main" id="{28A2A809-9DD9-4128-8D56-F2CD4CFF5DE3}"/>
            </a:ext>
          </a:extLst>
        </xdr:cNvPr>
        <xdr:cNvCxnSpPr/>
      </xdr:nvCxnSpPr>
      <xdr:spPr>
        <a:xfrm>
          <a:off x="7886700" y="6578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7" name="楕円 136">
          <a:extLst>
            <a:ext uri="{FF2B5EF4-FFF2-40B4-BE49-F238E27FC236}">
              <a16:creationId xmlns:a16="http://schemas.microsoft.com/office/drawing/2014/main" id="{342F21DF-EC24-4CAC-84D0-92595853CBFA}"/>
            </a:ext>
          </a:extLst>
        </xdr:cNvPr>
        <xdr:cNvSpPr/>
      </xdr:nvSpPr>
      <xdr:spPr>
        <a:xfrm>
          <a:off x="702945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8" name="直線コネクタ 137">
          <a:extLst>
            <a:ext uri="{FF2B5EF4-FFF2-40B4-BE49-F238E27FC236}">
              <a16:creationId xmlns:a16="http://schemas.microsoft.com/office/drawing/2014/main" id="{EF950D74-70E6-4110-B70C-0F957D030A1B}"/>
            </a:ext>
          </a:extLst>
        </xdr:cNvPr>
        <xdr:cNvCxnSpPr/>
      </xdr:nvCxnSpPr>
      <xdr:spPr>
        <a:xfrm>
          <a:off x="7080250" y="6578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9" name="楕円 138">
          <a:extLst>
            <a:ext uri="{FF2B5EF4-FFF2-40B4-BE49-F238E27FC236}">
              <a16:creationId xmlns:a16="http://schemas.microsoft.com/office/drawing/2014/main" id="{310E03D5-6CC0-41DC-A3F1-3166D8FCBB65}"/>
            </a:ext>
          </a:extLst>
        </xdr:cNvPr>
        <xdr:cNvSpPr/>
      </xdr:nvSpPr>
      <xdr:spPr>
        <a:xfrm>
          <a:off x="62357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40" name="直線コネクタ 139">
          <a:extLst>
            <a:ext uri="{FF2B5EF4-FFF2-40B4-BE49-F238E27FC236}">
              <a16:creationId xmlns:a16="http://schemas.microsoft.com/office/drawing/2014/main" id="{7D0D0692-6F0F-4787-96D1-C2721121839C}"/>
            </a:ext>
          </a:extLst>
        </xdr:cNvPr>
        <xdr:cNvCxnSpPr/>
      </xdr:nvCxnSpPr>
      <xdr:spPr>
        <a:xfrm>
          <a:off x="6286500" y="6578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16019788-0E23-4A40-B3CF-6DD711B43061}"/>
            </a:ext>
          </a:extLst>
        </xdr:cNvPr>
        <xdr:cNvSpPr txBox="1"/>
      </xdr:nvSpPr>
      <xdr:spPr>
        <a:xfrm>
          <a:off x="845827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F147C54C-38DB-4F3F-92FF-9138D4B92FF9}"/>
            </a:ext>
          </a:extLst>
        </xdr:cNvPr>
        <xdr:cNvSpPr txBox="1"/>
      </xdr:nvSpPr>
      <xdr:spPr>
        <a:xfrm>
          <a:off x="76772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687EA061-2CFA-4969-9D8A-3D7D68C6C69A}"/>
            </a:ext>
          </a:extLst>
        </xdr:cNvPr>
        <xdr:cNvSpPr txBox="1"/>
      </xdr:nvSpPr>
      <xdr:spPr>
        <a:xfrm>
          <a:off x="68644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CFE2025B-F839-4A00-A56D-6AD28B384502}"/>
            </a:ext>
          </a:extLst>
        </xdr:cNvPr>
        <xdr:cNvSpPr txBox="1"/>
      </xdr:nvSpPr>
      <xdr:spPr>
        <a:xfrm>
          <a:off x="607067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5" name="n_1mainValue【図書館】&#10;一人当たり面積">
          <a:extLst>
            <a:ext uri="{FF2B5EF4-FFF2-40B4-BE49-F238E27FC236}">
              <a16:creationId xmlns:a16="http://schemas.microsoft.com/office/drawing/2014/main" id="{19DF2C23-C2C1-48E2-9B96-7C77754ACE01}"/>
            </a:ext>
          </a:extLst>
        </xdr:cNvPr>
        <xdr:cNvSpPr txBox="1"/>
      </xdr:nvSpPr>
      <xdr:spPr>
        <a:xfrm>
          <a:off x="845827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6" name="n_2mainValue【図書館】&#10;一人当たり面積">
          <a:extLst>
            <a:ext uri="{FF2B5EF4-FFF2-40B4-BE49-F238E27FC236}">
              <a16:creationId xmlns:a16="http://schemas.microsoft.com/office/drawing/2014/main" id="{CD55F5DD-5D18-4E7B-ADB4-6BF47244193B}"/>
            </a:ext>
          </a:extLst>
        </xdr:cNvPr>
        <xdr:cNvSpPr txBox="1"/>
      </xdr:nvSpPr>
      <xdr:spPr>
        <a:xfrm>
          <a:off x="76772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7" name="n_3mainValue【図書館】&#10;一人当たり面積">
          <a:extLst>
            <a:ext uri="{FF2B5EF4-FFF2-40B4-BE49-F238E27FC236}">
              <a16:creationId xmlns:a16="http://schemas.microsoft.com/office/drawing/2014/main" id="{EA0E8FC2-5198-4853-AE85-5536CC93BD11}"/>
            </a:ext>
          </a:extLst>
        </xdr:cNvPr>
        <xdr:cNvSpPr txBox="1"/>
      </xdr:nvSpPr>
      <xdr:spPr>
        <a:xfrm>
          <a:off x="6864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8" name="n_4mainValue【図書館】&#10;一人当たり面積">
          <a:extLst>
            <a:ext uri="{FF2B5EF4-FFF2-40B4-BE49-F238E27FC236}">
              <a16:creationId xmlns:a16="http://schemas.microsoft.com/office/drawing/2014/main" id="{419B2F95-C10C-4880-8952-EC95737B56D5}"/>
            </a:ext>
          </a:extLst>
        </xdr:cNvPr>
        <xdr:cNvSpPr txBox="1"/>
      </xdr:nvSpPr>
      <xdr:spPr>
        <a:xfrm>
          <a:off x="607067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0EE2D77-6564-433C-A0BB-9B49049CCCA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FAF628E-B127-4906-BBA8-E70A16E40FF3}"/>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F41D72F-C900-4E6E-BB23-EA0676027D73}"/>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D81CB05-67B7-4BA7-BA34-D85FF2492FBD}"/>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1662434-E5AC-4956-B959-BBB19925970E}"/>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9B37E2A-7BF7-4C31-8E5C-7E37758C9C6E}"/>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369629E-7FDC-4255-98AF-4EBA738FB22B}"/>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E7F0AF6-0079-4753-B9B9-8372B8088157}"/>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7E9939C-4ABD-4835-B03B-EF054A9D6A0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D001551-FC3D-4784-BECF-B6CFDC0B6FA6}"/>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D8C44D8-4E37-436B-A66D-C6264023339D}"/>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A341772-60E3-495E-9DAC-2F98D6CD4D93}"/>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0EF8773-A490-40B2-B42E-048020A33013}"/>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D09058E-26FA-4991-B1F7-B3909D5B566E}"/>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E7C2C4B-D6BE-4AD2-9B60-BCDEA69BE4CF}"/>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F6EC5FA-3D0B-402B-B7B0-F3869BE7DD69}"/>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811CA08-05C5-4124-9A32-7E637092117F}"/>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B416EF8-199E-44A3-B07E-7787B7814F2B}"/>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1E80B24-319F-4C9E-A76B-B54CE5A9AFB9}"/>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268C170-DB7D-4758-9B9D-001ED8D5CF2D}"/>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C5DF9FF-FFCC-4E8D-A0D2-B7AF3F0EB1CE}"/>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3EC582F-8619-4FF4-8A64-716891A1F9CF}"/>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F963293-9C7D-4F68-AEFA-4D90473B40F4}"/>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F7D9D0B-7A7E-4C2C-890A-A9EC084144C8}"/>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FBB8FE64-DF89-4F3E-AD5F-B589DDF1C02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E910431-2A47-45A6-91E4-D9FE9E4B6569}"/>
            </a:ext>
          </a:extLst>
        </xdr:cNvPr>
        <xdr:cNvCxnSpPr/>
      </xdr:nvCxnSpPr>
      <xdr:spPr>
        <a:xfrm flipV="1">
          <a:off x="4177665" y="9287873"/>
          <a:ext cx="0" cy="141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958B87F7-E275-4F9A-872A-69A5AC39E3B4}"/>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14220E8-D791-4062-96B8-80B81E3AA787}"/>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3F79AEBD-3DF6-4A0F-BBCC-FD233E17A443}"/>
            </a:ext>
          </a:extLst>
        </xdr:cNvPr>
        <xdr:cNvSpPr txBox="1"/>
      </xdr:nvSpPr>
      <xdr:spPr>
        <a:xfrm>
          <a:off x="4216400" y="907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6F3ADF2-6527-4D67-A073-10DD19A99799}"/>
            </a:ext>
          </a:extLst>
        </xdr:cNvPr>
        <xdr:cNvCxnSpPr/>
      </xdr:nvCxnSpPr>
      <xdr:spPr>
        <a:xfrm>
          <a:off x="4108450" y="9287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32F592E5-8A30-4129-BF8F-69A1A97B60B5}"/>
            </a:ext>
          </a:extLst>
        </xdr:cNvPr>
        <xdr:cNvSpPr txBox="1"/>
      </xdr:nvSpPr>
      <xdr:spPr>
        <a:xfrm>
          <a:off x="4216400" y="1004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9C88E4E0-2C30-465E-9E04-2CE3CC0E9B76}"/>
            </a:ext>
          </a:extLst>
        </xdr:cNvPr>
        <xdr:cNvSpPr/>
      </xdr:nvSpPr>
      <xdr:spPr>
        <a:xfrm>
          <a:off x="4127500" y="100640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D53A9BB6-A1E3-409C-84A8-AB027C0576F7}"/>
            </a:ext>
          </a:extLst>
        </xdr:cNvPr>
        <xdr:cNvSpPr/>
      </xdr:nvSpPr>
      <xdr:spPr>
        <a:xfrm>
          <a:off x="3384550" y="100542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E81AA38C-35EA-4A10-A19B-4E18B64D458D}"/>
            </a:ext>
          </a:extLst>
        </xdr:cNvPr>
        <xdr:cNvSpPr/>
      </xdr:nvSpPr>
      <xdr:spPr>
        <a:xfrm>
          <a:off x="2571750" y="10073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30584047-25A1-4844-9AEF-785661736BD0}"/>
            </a:ext>
          </a:extLst>
        </xdr:cNvPr>
        <xdr:cNvSpPr/>
      </xdr:nvSpPr>
      <xdr:spPr>
        <a:xfrm>
          <a:off x="177800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5163A3B6-18F4-46ED-9118-31583214A200}"/>
            </a:ext>
          </a:extLst>
        </xdr:cNvPr>
        <xdr:cNvSpPr/>
      </xdr:nvSpPr>
      <xdr:spPr>
        <a:xfrm>
          <a:off x="984250" y="10029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9799406-F41D-45B2-876C-0CA65F179A8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B0CDC20-6704-4F87-BDF3-B1B278753877}"/>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54E7C33-4525-44B2-BD9E-4035D349D90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3355911-996E-4CEB-A604-6BEDC2D32C35}"/>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F8BDC37-49FB-410D-8F43-87B5CF5597AD}"/>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19413</xdr:rowOff>
    </xdr:from>
    <xdr:to>
      <xdr:col>24</xdr:col>
      <xdr:colOff>114300</xdr:colOff>
      <xdr:row>57</xdr:row>
      <xdr:rowOff>121013</xdr:rowOff>
    </xdr:to>
    <xdr:sp macro="" textlink="">
      <xdr:nvSpPr>
        <xdr:cNvPr id="190" name="楕円 189">
          <a:extLst>
            <a:ext uri="{FF2B5EF4-FFF2-40B4-BE49-F238E27FC236}">
              <a16:creationId xmlns:a16="http://schemas.microsoft.com/office/drawing/2014/main" id="{6170550F-04E7-4328-8EAE-61CAFA7D6ACD}"/>
            </a:ext>
          </a:extLst>
        </xdr:cNvPr>
        <xdr:cNvSpPr/>
      </xdr:nvSpPr>
      <xdr:spPr>
        <a:xfrm>
          <a:off x="4127500" y="94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42290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3D9B529D-7B6A-4327-9E3F-B371966C5976}"/>
            </a:ext>
          </a:extLst>
        </xdr:cNvPr>
        <xdr:cNvSpPr txBox="1"/>
      </xdr:nvSpPr>
      <xdr:spPr>
        <a:xfrm>
          <a:off x="4216400" y="929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128815</xdr:rowOff>
    </xdr:from>
    <xdr:to>
      <xdr:col>20</xdr:col>
      <xdr:colOff>38100</xdr:colOff>
      <xdr:row>57</xdr:row>
      <xdr:rowOff>58965</xdr:rowOff>
    </xdr:to>
    <xdr:sp macro="" textlink="">
      <xdr:nvSpPr>
        <xdr:cNvPr id="192" name="楕円 191">
          <a:extLst>
            <a:ext uri="{FF2B5EF4-FFF2-40B4-BE49-F238E27FC236}">
              <a16:creationId xmlns:a16="http://schemas.microsoft.com/office/drawing/2014/main" id="{7DBAC656-A088-44E5-B3DB-E04D9EF6390A}"/>
            </a:ext>
          </a:extLst>
        </xdr:cNvPr>
        <xdr:cNvSpPr/>
      </xdr:nvSpPr>
      <xdr:spPr>
        <a:xfrm>
          <a:off x="3384550" y="93807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8165</xdr:rowOff>
    </xdr:from>
    <xdr:to>
      <xdr:col>24</xdr:col>
      <xdr:colOff>63500</xdr:colOff>
      <xdr:row>57</xdr:row>
      <xdr:rowOff>70213</xdr:rowOff>
    </xdr:to>
    <xdr:cxnSp macro="">
      <xdr:nvCxnSpPr>
        <xdr:cNvPr id="193" name="直線コネクタ 192">
          <a:extLst>
            <a:ext uri="{FF2B5EF4-FFF2-40B4-BE49-F238E27FC236}">
              <a16:creationId xmlns:a16="http://schemas.microsoft.com/office/drawing/2014/main" id="{A2CAED81-D653-40E6-A91A-D9C2ABBBBA79}"/>
            </a:ext>
          </a:extLst>
        </xdr:cNvPr>
        <xdr:cNvCxnSpPr/>
      </xdr:nvCxnSpPr>
      <xdr:spPr>
        <a:xfrm>
          <a:off x="3429000" y="9425215"/>
          <a:ext cx="7493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4" name="楕円 193">
          <a:extLst>
            <a:ext uri="{FF2B5EF4-FFF2-40B4-BE49-F238E27FC236}">
              <a16:creationId xmlns:a16="http://schemas.microsoft.com/office/drawing/2014/main" id="{8FAC04D9-0C41-4E6D-AF2D-3E10EDAA68D6}"/>
            </a:ext>
          </a:extLst>
        </xdr:cNvPr>
        <xdr:cNvSpPr/>
      </xdr:nvSpPr>
      <xdr:spPr>
        <a:xfrm>
          <a:off x="2571750" y="99005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8165</xdr:rowOff>
    </xdr:from>
    <xdr:to>
      <xdr:col>19</xdr:col>
      <xdr:colOff>177800</xdr:colOff>
      <xdr:row>60</xdr:row>
      <xdr:rowOff>32657</xdr:rowOff>
    </xdr:to>
    <xdr:cxnSp macro="">
      <xdr:nvCxnSpPr>
        <xdr:cNvPr id="195" name="直線コネクタ 194">
          <a:extLst>
            <a:ext uri="{FF2B5EF4-FFF2-40B4-BE49-F238E27FC236}">
              <a16:creationId xmlns:a16="http://schemas.microsoft.com/office/drawing/2014/main" id="{82078B26-6F74-46AF-855E-7CA2E06922D9}"/>
            </a:ext>
          </a:extLst>
        </xdr:cNvPr>
        <xdr:cNvCxnSpPr/>
      </xdr:nvCxnSpPr>
      <xdr:spPr>
        <a:xfrm flipV="1">
          <a:off x="2622550" y="9425215"/>
          <a:ext cx="806450" cy="5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96" name="楕円 195">
          <a:extLst>
            <a:ext uri="{FF2B5EF4-FFF2-40B4-BE49-F238E27FC236}">
              <a16:creationId xmlns:a16="http://schemas.microsoft.com/office/drawing/2014/main" id="{FF01ECA1-29A8-48CF-9388-BAE2FE33E184}"/>
            </a:ext>
          </a:extLst>
        </xdr:cNvPr>
        <xdr:cNvSpPr/>
      </xdr:nvSpPr>
      <xdr:spPr>
        <a:xfrm>
          <a:off x="1778000" y="98483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32657</xdr:rowOff>
    </xdr:to>
    <xdr:cxnSp macro="">
      <xdr:nvCxnSpPr>
        <xdr:cNvPr id="197" name="直線コネクタ 196">
          <a:extLst>
            <a:ext uri="{FF2B5EF4-FFF2-40B4-BE49-F238E27FC236}">
              <a16:creationId xmlns:a16="http://schemas.microsoft.com/office/drawing/2014/main" id="{46C476A7-6D0A-4F06-B2BF-04E548697352}"/>
            </a:ext>
          </a:extLst>
        </xdr:cNvPr>
        <xdr:cNvCxnSpPr/>
      </xdr:nvCxnSpPr>
      <xdr:spPr>
        <a:xfrm>
          <a:off x="1828800" y="9899106"/>
          <a:ext cx="79375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87993</xdr:rowOff>
    </xdr:from>
    <xdr:to>
      <xdr:col>6</xdr:col>
      <xdr:colOff>38100</xdr:colOff>
      <xdr:row>60</xdr:row>
      <xdr:rowOff>18143</xdr:rowOff>
    </xdr:to>
    <xdr:sp macro="" textlink="">
      <xdr:nvSpPr>
        <xdr:cNvPr id="198" name="楕円 197">
          <a:extLst>
            <a:ext uri="{FF2B5EF4-FFF2-40B4-BE49-F238E27FC236}">
              <a16:creationId xmlns:a16="http://schemas.microsoft.com/office/drawing/2014/main" id="{8B445868-06C5-4454-B6B8-9E9585F321C6}"/>
            </a:ext>
          </a:extLst>
        </xdr:cNvPr>
        <xdr:cNvSpPr/>
      </xdr:nvSpPr>
      <xdr:spPr>
        <a:xfrm>
          <a:off x="984250" y="98352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138793</xdr:rowOff>
    </xdr:from>
    <xdr:to>
      <xdr:col>10</xdr:col>
      <xdr:colOff>114300</xdr:colOff>
      <xdr:row>59</xdr:row>
      <xdr:rowOff>151856</xdr:rowOff>
    </xdr:to>
    <xdr:cxnSp macro="">
      <xdr:nvCxnSpPr>
        <xdr:cNvPr id="199" name="直線コネクタ 198">
          <a:extLst>
            <a:ext uri="{FF2B5EF4-FFF2-40B4-BE49-F238E27FC236}">
              <a16:creationId xmlns:a16="http://schemas.microsoft.com/office/drawing/2014/main" id="{74EECFD4-FA67-43A1-A918-7B0215A45B78}"/>
            </a:ext>
          </a:extLst>
        </xdr:cNvPr>
        <xdr:cNvCxnSpPr/>
      </xdr:nvCxnSpPr>
      <xdr:spPr>
        <a:xfrm>
          <a:off x="1028700" y="9886043"/>
          <a:ext cx="8001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a:extLst>
            <a:ext uri="{FF2B5EF4-FFF2-40B4-BE49-F238E27FC236}">
              <a16:creationId xmlns:a16="http://schemas.microsoft.com/office/drawing/2014/main" id="{BCDE0295-CE90-4F41-877B-2723FC3C5097}"/>
            </a:ext>
          </a:extLst>
        </xdr:cNvPr>
        <xdr:cNvSpPr txBox="1"/>
      </xdr:nvSpPr>
      <xdr:spPr>
        <a:xfrm>
          <a:off x="32391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a:extLst>
            <a:ext uri="{FF2B5EF4-FFF2-40B4-BE49-F238E27FC236}">
              <a16:creationId xmlns:a16="http://schemas.microsoft.com/office/drawing/2014/main" id="{DEC500F9-35AC-4B0E-BADB-5D834551DF81}"/>
            </a:ext>
          </a:extLst>
        </xdr:cNvPr>
        <xdr:cNvSpPr txBox="1"/>
      </xdr:nvSpPr>
      <xdr:spPr>
        <a:xfrm>
          <a:off x="2439044" y="1016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a:extLst>
            <a:ext uri="{FF2B5EF4-FFF2-40B4-BE49-F238E27FC236}">
              <a16:creationId xmlns:a16="http://schemas.microsoft.com/office/drawing/2014/main" id="{21E67E7E-8534-4FA7-90C2-E2DFF5C4A593}"/>
            </a:ext>
          </a:extLst>
        </xdr:cNvPr>
        <xdr:cNvSpPr txBox="1"/>
      </xdr:nvSpPr>
      <xdr:spPr>
        <a:xfrm>
          <a:off x="164529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a:extLst>
            <a:ext uri="{FF2B5EF4-FFF2-40B4-BE49-F238E27FC236}">
              <a16:creationId xmlns:a16="http://schemas.microsoft.com/office/drawing/2014/main" id="{15C0A2E4-92E5-4DB6-8F3D-4FBE33B169F9}"/>
            </a:ext>
          </a:extLst>
        </xdr:cNvPr>
        <xdr:cNvSpPr txBox="1"/>
      </xdr:nvSpPr>
      <xdr:spPr>
        <a:xfrm>
          <a:off x="851544" y="101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75492</xdr:rowOff>
    </xdr:from>
    <xdr:ext cx="405111" cy="259045"/>
    <xdr:sp macro="" textlink="">
      <xdr:nvSpPr>
        <xdr:cNvPr id="204" name="n_1mainValue【体育館・プール】&#10;有形固定資産減価償却率">
          <a:extLst>
            <a:ext uri="{FF2B5EF4-FFF2-40B4-BE49-F238E27FC236}">
              <a16:creationId xmlns:a16="http://schemas.microsoft.com/office/drawing/2014/main" id="{BE56E6F5-2CF4-4F79-B145-EB1FE96D414D}"/>
            </a:ext>
          </a:extLst>
        </xdr:cNvPr>
        <xdr:cNvSpPr txBox="1"/>
      </xdr:nvSpPr>
      <xdr:spPr>
        <a:xfrm>
          <a:off x="3239144" y="916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5" name="n_2mainValue【体育館・プール】&#10;有形固定資産減価償却率">
          <a:extLst>
            <a:ext uri="{FF2B5EF4-FFF2-40B4-BE49-F238E27FC236}">
              <a16:creationId xmlns:a16="http://schemas.microsoft.com/office/drawing/2014/main" id="{1E3A4C4E-BDD8-4844-9345-883313ED6F29}"/>
            </a:ext>
          </a:extLst>
        </xdr:cNvPr>
        <xdr:cNvSpPr txBox="1"/>
      </xdr:nvSpPr>
      <xdr:spPr>
        <a:xfrm>
          <a:off x="2439044" y="968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206" name="n_3mainValue【体育館・プール】&#10;有形固定資産減価償却率">
          <a:extLst>
            <a:ext uri="{FF2B5EF4-FFF2-40B4-BE49-F238E27FC236}">
              <a16:creationId xmlns:a16="http://schemas.microsoft.com/office/drawing/2014/main" id="{B32D391A-08C6-4BA4-9F1D-715E7E3A8EF4}"/>
            </a:ext>
          </a:extLst>
        </xdr:cNvPr>
        <xdr:cNvSpPr txBox="1"/>
      </xdr:nvSpPr>
      <xdr:spPr>
        <a:xfrm>
          <a:off x="1645294" y="962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7" name="n_4mainValue【体育館・プール】&#10;有形固定資産減価償却率">
          <a:extLst>
            <a:ext uri="{FF2B5EF4-FFF2-40B4-BE49-F238E27FC236}">
              <a16:creationId xmlns:a16="http://schemas.microsoft.com/office/drawing/2014/main" id="{98542A7F-A1D6-4F6F-9772-EA2502004D7F}"/>
            </a:ext>
          </a:extLst>
        </xdr:cNvPr>
        <xdr:cNvSpPr txBox="1"/>
      </xdr:nvSpPr>
      <xdr:spPr>
        <a:xfrm>
          <a:off x="851544" y="96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819D37D-6319-4B22-A52F-CC86B2F882D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1C2984E-530D-4607-A95E-C2CBC950ABFE}"/>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B928821-8D02-4247-8DAC-B007398F7E25}"/>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B707079-59BD-4273-9AEA-5D71DDE844D8}"/>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4C8434D-9ED1-494F-8574-07632A9A7312}"/>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08B6910-2B62-4292-BC20-B235DF6E19E3}"/>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92025C8-AD79-4302-BBD4-7C926304818E}"/>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F69D3BB-1213-44FE-A83E-CE2A7320D53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1A0FE20-99C2-46CF-B5C4-CFB65B3D7DDE}"/>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1BCD187-0904-4B98-8BE9-BDA3EF296536}"/>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793E1DD-A8BB-4C6D-8303-999605DDAD1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109C7629-96F2-4E1F-8805-62D662360812}"/>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DAA5F7F-880E-405C-BB57-E5033414C971}"/>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4186AFED-145F-4208-A3C3-01FED4262ED0}"/>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685BE16-2A1B-4655-8AC9-1DC077001F95}"/>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BF63DD02-A0AE-4192-B05D-53A84EA86783}"/>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5DBB7AE8-C8CF-459B-BC97-58A6E324527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9D74C9FE-2240-4DC7-B3FD-E8B03A2C864A}"/>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A1FA0E6-AF00-4FF1-A140-1949C1DC4A69}"/>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6FB592A9-F0CD-4FEA-AF9A-D92413826750}"/>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C967DA8-ABB8-4A92-8290-5C74A6C7B247}"/>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AFB50D24-3694-446A-AB6B-BBEF38DB1873}"/>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2F89CE20-359B-495E-A04C-5BF43C3ABFE2}"/>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99BEEF8D-5F11-4973-B245-7F799E469743}"/>
            </a:ext>
          </a:extLst>
        </xdr:cNvPr>
        <xdr:cNvCxnSpPr/>
      </xdr:nvCxnSpPr>
      <xdr:spPr>
        <a:xfrm flipV="1">
          <a:off x="9429115" y="9424670"/>
          <a:ext cx="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C34F48AF-E5F0-4BCB-A9E3-E8C956707EE0}"/>
            </a:ext>
          </a:extLst>
        </xdr:cNvPr>
        <xdr:cNvSpPr txBox="1"/>
      </xdr:nvSpPr>
      <xdr:spPr>
        <a:xfrm>
          <a:off x="946785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7A0485C2-5E63-4759-A390-D91851DACF98}"/>
            </a:ext>
          </a:extLst>
        </xdr:cNvPr>
        <xdr:cNvCxnSpPr/>
      </xdr:nvCxnSpPr>
      <xdr:spPr>
        <a:xfrm>
          <a:off x="9359900" y="1063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93EBD6E3-4DDA-4867-A2A6-81EFD5313F99}"/>
            </a:ext>
          </a:extLst>
        </xdr:cNvPr>
        <xdr:cNvSpPr txBox="1"/>
      </xdr:nvSpPr>
      <xdr:spPr>
        <a:xfrm>
          <a:off x="946785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A03E0888-EF87-4AD4-9ECC-16F8EB0309B8}"/>
            </a:ext>
          </a:extLst>
        </xdr:cNvPr>
        <xdr:cNvCxnSpPr/>
      </xdr:nvCxnSpPr>
      <xdr:spPr>
        <a:xfrm>
          <a:off x="9359900" y="9424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874FEBD5-3B47-4DFD-B437-5C62243846BA}"/>
            </a:ext>
          </a:extLst>
        </xdr:cNvPr>
        <xdr:cNvSpPr txBox="1"/>
      </xdr:nvSpPr>
      <xdr:spPr>
        <a:xfrm>
          <a:off x="9467850" y="1024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AA5E89A7-3473-437B-AD3A-C48F4CA5996C}"/>
            </a:ext>
          </a:extLst>
        </xdr:cNvPr>
        <xdr:cNvSpPr/>
      </xdr:nvSpPr>
      <xdr:spPr>
        <a:xfrm>
          <a:off x="9398000" y="10267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ECE315AD-DF03-40C3-B5CA-3DF08DA9E4A6}"/>
            </a:ext>
          </a:extLst>
        </xdr:cNvPr>
        <xdr:cNvSpPr/>
      </xdr:nvSpPr>
      <xdr:spPr>
        <a:xfrm>
          <a:off x="8636000" y="102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520A5983-B216-48B0-999B-76E09AA23AD6}"/>
            </a:ext>
          </a:extLst>
        </xdr:cNvPr>
        <xdr:cNvSpPr/>
      </xdr:nvSpPr>
      <xdr:spPr>
        <a:xfrm>
          <a:off x="7842250" y="10179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604294B4-CA0A-4A89-ADD5-E49DB6EDF74B}"/>
            </a:ext>
          </a:extLst>
        </xdr:cNvPr>
        <xdr:cNvSpPr/>
      </xdr:nvSpPr>
      <xdr:spPr>
        <a:xfrm>
          <a:off x="7029450" y="10180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DF215219-42F9-48E3-8201-E5E446C6102C}"/>
            </a:ext>
          </a:extLst>
        </xdr:cNvPr>
        <xdr:cNvSpPr/>
      </xdr:nvSpPr>
      <xdr:spPr>
        <a:xfrm>
          <a:off x="6235700" y="102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E4266BB-19E0-4A46-84C7-7567F505E7B6}"/>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A7C5DBF-E751-47CF-9918-718C0A532318}"/>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E999C80-ED17-4E10-81C5-6B6ECC41B451}"/>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4CD80AE-ED42-456C-9343-83A100316EA8}"/>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FABAD97-E86B-4FFF-AFCA-2FA509392373}"/>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132080</xdr:rowOff>
    </xdr:from>
    <xdr:to>
      <xdr:col>55</xdr:col>
      <xdr:colOff>50800</xdr:colOff>
      <xdr:row>62</xdr:row>
      <xdr:rowOff>62230</xdr:rowOff>
    </xdr:to>
    <xdr:sp macro="" textlink="">
      <xdr:nvSpPr>
        <xdr:cNvPr id="247" name="楕円 246">
          <a:extLst>
            <a:ext uri="{FF2B5EF4-FFF2-40B4-BE49-F238E27FC236}">
              <a16:creationId xmlns:a16="http://schemas.microsoft.com/office/drawing/2014/main" id="{AAE08F9B-A5E7-4D2D-AA6B-81C9AC1501DD}"/>
            </a:ext>
          </a:extLst>
        </xdr:cNvPr>
        <xdr:cNvSpPr/>
      </xdr:nvSpPr>
      <xdr:spPr>
        <a:xfrm>
          <a:off x="9398000" y="102095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154957</xdr:rowOff>
    </xdr:from>
    <xdr:ext cx="469744" cy="259045"/>
    <xdr:sp macro="" textlink="">
      <xdr:nvSpPr>
        <xdr:cNvPr id="248" name="【体育館・プール】&#10;一人当たり面積該当値テキスト">
          <a:extLst>
            <a:ext uri="{FF2B5EF4-FFF2-40B4-BE49-F238E27FC236}">
              <a16:creationId xmlns:a16="http://schemas.microsoft.com/office/drawing/2014/main" id="{F8AAA14C-0709-433E-AE45-90DB4C5C1EE8}"/>
            </a:ext>
          </a:extLst>
        </xdr:cNvPr>
        <xdr:cNvSpPr txBox="1"/>
      </xdr:nvSpPr>
      <xdr:spPr>
        <a:xfrm>
          <a:off x="9467850" y="1006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133985</xdr:rowOff>
    </xdr:from>
    <xdr:to>
      <xdr:col>50</xdr:col>
      <xdr:colOff>165100</xdr:colOff>
      <xdr:row>62</xdr:row>
      <xdr:rowOff>64135</xdr:rowOff>
    </xdr:to>
    <xdr:sp macro="" textlink="">
      <xdr:nvSpPr>
        <xdr:cNvPr id="249" name="楕円 248">
          <a:extLst>
            <a:ext uri="{FF2B5EF4-FFF2-40B4-BE49-F238E27FC236}">
              <a16:creationId xmlns:a16="http://schemas.microsoft.com/office/drawing/2014/main" id="{DCEEEDE5-8B72-4A79-B573-FD1280C87611}"/>
            </a:ext>
          </a:extLst>
        </xdr:cNvPr>
        <xdr:cNvSpPr/>
      </xdr:nvSpPr>
      <xdr:spPr>
        <a:xfrm>
          <a:off x="8636000" y="10211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xdr:rowOff>
    </xdr:from>
    <xdr:to>
      <xdr:col>55</xdr:col>
      <xdr:colOff>0</xdr:colOff>
      <xdr:row>62</xdr:row>
      <xdr:rowOff>13335</xdr:rowOff>
    </xdr:to>
    <xdr:cxnSp macro="">
      <xdr:nvCxnSpPr>
        <xdr:cNvPr id="250" name="直線コネクタ 249">
          <a:extLst>
            <a:ext uri="{FF2B5EF4-FFF2-40B4-BE49-F238E27FC236}">
              <a16:creationId xmlns:a16="http://schemas.microsoft.com/office/drawing/2014/main" id="{40CB7186-81C4-4032-BD99-C23A0C65975B}"/>
            </a:ext>
          </a:extLst>
        </xdr:cNvPr>
        <xdr:cNvCxnSpPr/>
      </xdr:nvCxnSpPr>
      <xdr:spPr>
        <a:xfrm flipV="1">
          <a:off x="8686800" y="10253980"/>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84455</xdr:rowOff>
    </xdr:from>
    <xdr:to>
      <xdr:col>46</xdr:col>
      <xdr:colOff>38100</xdr:colOff>
      <xdr:row>63</xdr:row>
      <xdr:rowOff>14605</xdr:rowOff>
    </xdr:to>
    <xdr:sp macro="" textlink="">
      <xdr:nvSpPr>
        <xdr:cNvPr id="251" name="楕円 250">
          <a:extLst>
            <a:ext uri="{FF2B5EF4-FFF2-40B4-BE49-F238E27FC236}">
              <a16:creationId xmlns:a16="http://schemas.microsoft.com/office/drawing/2014/main" id="{42EC9479-7224-46B1-805B-9A125FC5FC7A}"/>
            </a:ext>
          </a:extLst>
        </xdr:cNvPr>
        <xdr:cNvSpPr/>
      </xdr:nvSpPr>
      <xdr:spPr>
        <a:xfrm>
          <a:off x="7842250" y="103270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13335</xdr:rowOff>
    </xdr:from>
    <xdr:to>
      <xdr:col>50</xdr:col>
      <xdr:colOff>114300</xdr:colOff>
      <xdr:row>62</xdr:row>
      <xdr:rowOff>135255</xdr:rowOff>
    </xdr:to>
    <xdr:cxnSp macro="">
      <xdr:nvCxnSpPr>
        <xdr:cNvPr id="252" name="直線コネクタ 251">
          <a:extLst>
            <a:ext uri="{FF2B5EF4-FFF2-40B4-BE49-F238E27FC236}">
              <a16:creationId xmlns:a16="http://schemas.microsoft.com/office/drawing/2014/main" id="{9381EF72-A11B-4F42-B09C-B0B9C54DE61E}"/>
            </a:ext>
          </a:extLst>
        </xdr:cNvPr>
        <xdr:cNvCxnSpPr/>
      </xdr:nvCxnSpPr>
      <xdr:spPr>
        <a:xfrm flipV="1">
          <a:off x="7886700" y="10255885"/>
          <a:ext cx="8001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84455</xdr:rowOff>
    </xdr:from>
    <xdr:to>
      <xdr:col>41</xdr:col>
      <xdr:colOff>101600</xdr:colOff>
      <xdr:row>63</xdr:row>
      <xdr:rowOff>14605</xdr:rowOff>
    </xdr:to>
    <xdr:sp macro="" textlink="">
      <xdr:nvSpPr>
        <xdr:cNvPr id="253" name="楕円 252">
          <a:extLst>
            <a:ext uri="{FF2B5EF4-FFF2-40B4-BE49-F238E27FC236}">
              <a16:creationId xmlns:a16="http://schemas.microsoft.com/office/drawing/2014/main" id="{32781715-A6FD-4AEB-9DAB-34FE181E24C2}"/>
            </a:ext>
          </a:extLst>
        </xdr:cNvPr>
        <xdr:cNvSpPr/>
      </xdr:nvSpPr>
      <xdr:spPr>
        <a:xfrm>
          <a:off x="7029450" y="10327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135255</xdr:rowOff>
    </xdr:from>
    <xdr:to>
      <xdr:col>45</xdr:col>
      <xdr:colOff>177800</xdr:colOff>
      <xdr:row>62</xdr:row>
      <xdr:rowOff>135255</xdr:rowOff>
    </xdr:to>
    <xdr:cxnSp macro="">
      <xdr:nvCxnSpPr>
        <xdr:cNvPr id="254" name="直線コネクタ 253">
          <a:extLst>
            <a:ext uri="{FF2B5EF4-FFF2-40B4-BE49-F238E27FC236}">
              <a16:creationId xmlns:a16="http://schemas.microsoft.com/office/drawing/2014/main" id="{29DE598F-F04E-4D80-A537-7EA0626A0FBF}"/>
            </a:ext>
          </a:extLst>
        </xdr:cNvPr>
        <xdr:cNvCxnSpPr/>
      </xdr:nvCxnSpPr>
      <xdr:spPr>
        <a:xfrm>
          <a:off x="7080250" y="1037780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78740</xdr:rowOff>
    </xdr:from>
    <xdr:to>
      <xdr:col>36</xdr:col>
      <xdr:colOff>165100</xdr:colOff>
      <xdr:row>63</xdr:row>
      <xdr:rowOff>8890</xdr:rowOff>
    </xdr:to>
    <xdr:sp macro="" textlink="">
      <xdr:nvSpPr>
        <xdr:cNvPr id="255" name="楕円 254">
          <a:extLst>
            <a:ext uri="{FF2B5EF4-FFF2-40B4-BE49-F238E27FC236}">
              <a16:creationId xmlns:a16="http://schemas.microsoft.com/office/drawing/2014/main" id="{D1D46CEB-2D61-4B94-B5D2-AB966092BABF}"/>
            </a:ext>
          </a:extLst>
        </xdr:cNvPr>
        <xdr:cNvSpPr/>
      </xdr:nvSpPr>
      <xdr:spPr>
        <a:xfrm>
          <a:off x="6235700" y="10321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129540</xdr:rowOff>
    </xdr:from>
    <xdr:to>
      <xdr:col>41</xdr:col>
      <xdr:colOff>50800</xdr:colOff>
      <xdr:row>62</xdr:row>
      <xdr:rowOff>135255</xdr:rowOff>
    </xdr:to>
    <xdr:cxnSp macro="">
      <xdr:nvCxnSpPr>
        <xdr:cNvPr id="256" name="直線コネクタ 255">
          <a:extLst>
            <a:ext uri="{FF2B5EF4-FFF2-40B4-BE49-F238E27FC236}">
              <a16:creationId xmlns:a16="http://schemas.microsoft.com/office/drawing/2014/main" id="{5AC68D0A-8199-48BA-9FBF-29A067C087FE}"/>
            </a:ext>
          </a:extLst>
        </xdr:cNvPr>
        <xdr:cNvCxnSpPr/>
      </xdr:nvCxnSpPr>
      <xdr:spPr>
        <a:xfrm>
          <a:off x="6286500" y="10372090"/>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a:extLst>
            <a:ext uri="{FF2B5EF4-FFF2-40B4-BE49-F238E27FC236}">
              <a16:creationId xmlns:a16="http://schemas.microsoft.com/office/drawing/2014/main" id="{96398E6E-F028-4C8B-B2D0-D95998691DC1}"/>
            </a:ext>
          </a:extLst>
        </xdr:cNvPr>
        <xdr:cNvSpPr txBox="1"/>
      </xdr:nvSpPr>
      <xdr:spPr>
        <a:xfrm>
          <a:off x="8458277" y="1034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9F74C5CB-AE67-4323-BCCC-54EA036BB562}"/>
            </a:ext>
          </a:extLst>
        </xdr:cNvPr>
        <xdr:cNvSpPr txBox="1"/>
      </xdr:nvSpPr>
      <xdr:spPr>
        <a:xfrm>
          <a:off x="76772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83063B52-8220-4B23-A821-A5F17AF6F5A9}"/>
            </a:ext>
          </a:extLst>
        </xdr:cNvPr>
        <xdr:cNvSpPr txBox="1"/>
      </xdr:nvSpPr>
      <xdr:spPr>
        <a:xfrm>
          <a:off x="6864427" y="99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9E171E36-A027-42CE-906B-D916094CE74D}"/>
            </a:ext>
          </a:extLst>
        </xdr:cNvPr>
        <xdr:cNvSpPr txBox="1"/>
      </xdr:nvSpPr>
      <xdr:spPr>
        <a:xfrm>
          <a:off x="6070677" y="1007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80662</xdr:rowOff>
    </xdr:from>
    <xdr:ext cx="469744" cy="259045"/>
    <xdr:sp macro="" textlink="">
      <xdr:nvSpPr>
        <xdr:cNvPr id="261" name="n_1mainValue【体育館・プール】&#10;一人当たり面積">
          <a:extLst>
            <a:ext uri="{FF2B5EF4-FFF2-40B4-BE49-F238E27FC236}">
              <a16:creationId xmlns:a16="http://schemas.microsoft.com/office/drawing/2014/main" id="{DD2B35D9-9553-47B7-BF3D-5C1B76426AE6}"/>
            </a:ext>
          </a:extLst>
        </xdr:cNvPr>
        <xdr:cNvSpPr txBox="1"/>
      </xdr:nvSpPr>
      <xdr:spPr>
        <a:xfrm>
          <a:off x="8458277" y="99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5732</xdr:rowOff>
    </xdr:from>
    <xdr:ext cx="469744" cy="259045"/>
    <xdr:sp macro="" textlink="">
      <xdr:nvSpPr>
        <xdr:cNvPr id="262" name="n_2mainValue【体育館・プール】&#10;一人当たり面積">
          <a:extLst>
            <a:ext uri="{FF2B5EF4-FFF2-40B4-BE49-F238E27FC236}">
              <a16:creationId xmlns:a16="http://schemas.microsoft.com/office/drawing/2014/main" id="{17CBC21C-FAD8-4219-8337-1DB6F62DD457}"/>
            </a:ext>
          </a:extLst>
        </xdr:cNvPr>
        <xdr:cNvSpPr txBox="1"/>
      </xdr:nvSpPr>
      <xdr:spPr>
        <a:xfrm>
          <a:off x="76772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5732</xdr:rowOff>
    </xdr:from>
    <xdr:ext cx="469744" cy="259045"/>
    <xdr:sp macro="" textlink="">
      <xdr:nvSpPr>
        <xdr:cNvPr id="263" name="n_3mainValue【体育館・プール】&#10;一人当たり面積">
          <a:extLst>
            <a:ext uri="{FF2B5EF4-FFF2-40B4-BE49-F238E27FC236}">
              <a16:creationId xmlns:a16="http://schemas.microsoft.com/office/drawing/2014/main" id="{975CA748-7648-4306-92C8-7D70448D3E7B}"/>
            </a:ext>
          </a:extLst>
        </xdr:cNvPr>
        <xdr:cNvSpPr txBox="1"/>
      </xdr:nvSpPr>
      <xdr:spPr>
        <a:xfrm>
          <a:off x="6864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xdr:rowOff>
    </xdr:from>
    <xdr:ext cx="469744" cy="259045"/>
    <xdr:sp macro="" textlink="">
      <xdr:nvSpPr>
        <xdr:cNvPr id="264" name="n_4mainValue【体育館・プール】&#10;一人当たり面積">
          <a:extLst>
            <a:ext uri="{FF2B5EF4-FFF2-40B4-BE49-F238E27FC236}">
              <a16:creationId xmlns:a16="http://schemas.microsoft.com/office/drawing/2014/main" id="{FE8E331B-32EF-4BB3-8081-4027FE178259}"/>
            </a:ext>
          </a:extLst>
        </xdr:cNvPr>
        <xdr:cNvSpPr txBox="1"/>
      </xdr:nvSpPr>
      <xdr:spPr>
        <a:xfrm>
          <a:off x="607067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D128C6D-7C47-41F8-BB00-03780C4A833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47F3455-6E12-4F90-95AB-C2B945CBDB3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9866BE8-E397-4361-A4E5-200FAEB1EA8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D0FB8E9-A557-4279-899E-B2362A3001B7}"/>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9061BCD-03A6-45C6-A1BA-2FE6CF338B5C}"/>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22BE223-08FB-4667-AB35-46491E5649C9}"/>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6E89D91-E8EB-4FAE-8797-0D7CED6D2947}"/>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B106B73-8D46-49EC-A723-07D5C8F979DC}"/>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A424B76-F7BD-401C-8C62-621032050E33}"/>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871583E-AFCD-4E29-A628-62A12CE07FF5}"/>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454DB6F-4640-4B67-8D5A-225DCDD00902}"/>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3B3DB5E7-7E4E-473B-89CB-2CB965B778D6}"/>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528E7FC2-3CDF-485C-A6BA-D18D9D50B1C9}"/>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A441D39F-ED06-460B-90C9-FE94AE7FA7A2}"/>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C1DB7BB0-78EA-45BF-BA97-F4AD0979BF8A}"/>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176D5149-6DCE-4894-8C34-D36A56DE55CB}"/>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6076A2F5-A0DB-4ADC-B54C-AFC353107DC1}"/>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904F1866-2FC8-453A-8E1C-F313F996E66A}"/>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A157A4DF-A2B0-4B9D-9387-AC1C19611E2A}"/>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E1258C13-31F0-41E5-AC58-43C1F8316293}"/>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D0FCEA4B-32D2-493F-847D-C76CBA68AA44}"/>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2319AB3-F49B-45E2-BF7B-B6A95D667661}"/>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FC4B5B28-A126-449A-8A15-5F7DFD7AD3A3}"/>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5A534E35-96C8-4D41-809F-F017692061B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10D5D068-2990-43A5-A5C5-B0DEDB8DC674}"/>
            </a:ext>
          </a:extLst>
        </xdr:cNvPr>
        <xdr:cNvCxnSpPr/>
      </xdr:nvCxnSpPr>
      <xdr:spPr>
        <a:xfrm flipV="1">
          <a:off x="4177665" y="13011786"/>
          <a:ext cx="0" cy="129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D04611D6-05FC-4272-AC69-0AD1460D7969}"/>
            </a:ext>
          </a:extLst>
        </xdr:cNvPr>
        <xdr:cNvSpPr txBox="1"/>
      </xdr:nvSpPr>
      <xdr:spPr>
        <a:xfrm>
          <a:off x="421640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D5943C6C-3410-44F3-AF45-16FD2677BD18}"/>
            </a:ext>
          </a:extLst>
        </xdr:cNvPr>
        <xdr:cNvCxnSpPr/>
      </xdr:nvCxnSpPr>
      <xdr:spPr>
        <a:xfrm>
          <a:off x="41084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3E316BEC-976E-494F-A342-AF3840C934FA}"/>
            </a:ext>
          </a:extLst>
        </xdr:cNvPr>
        <xdr:cNvSpPr txBox="1"/>
      </xdr:nvSpPr>
      <xdr:spPr>
        <a:xfrm>
          <a:off x="4216400" y="1279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15CD5077-46B9-4FFD-A59F-6265571D1E9E}"/>
            </a:ext>
          </a:extLst>
        </xdr:cNvPr>
        <xdr:cNvCxnSpPr/>
      </xdr:nvCxnSpPr>
      <xdr:spPr>
        <a:xfrm>
          <a:off x="4108450" y="13011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2FE09B58-D66B-4324-ABAE-16756273C329}"/>
            </a:ext>
          </a:extLst>
        </xdr:cNvPr>
        <xdr:cNvSpPr txBox="1"/>
      </xdr:nvSpPr>
      <xdr:spPr>
        <a:xfrm>
          <a:off x="4216400" y="13412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192BC1E5-2CA3-4F01-B4A6-401467D97A8F}"/>
            </a:ext>
          </a:extLst>
        </xdr:cNvPr>
        <xdr:cNvSpPr/>
      </xdr:nvSpPr>
      <xdr:spPr>
        <a:xfrm>
          <a:off x="412750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284A3CD5-FF6B-476C-A455-17BDF02A1326}"/>
            </a:ext>
          </a:extLst>
        </xdr:cNvPr>
        <xdr:cNvSpPr/>
      </xdr:nvSpPr>
      <xdr:spPr>
        <a:xfrm>
          <a:off x="3384550" y="135020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E6E490DA-5C6A-4D86-9DE9-4544EC87246A}"/>
            </a:ext>
          </a:extLst>
        </xdr:cNvPr>
        <xdr:cNvSpPr/>
      </xdr:nvSpPr>
      <xdr:spPr>
        <a:xfrm>
          <a:off x="25717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835E3506-00BF-4708-9C3A-960E9D8B33F4}"/>
            </a:ext>
          </a:extLst>
        </xdr:cNvPr>
        <xdr:cNvSpPr/>
      </xdr:nvSpPr>
      <xdr:spPr>
        <a:xfrm>
          <a:off x="17780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C7ACC653-05FF-44F3-B8CB-7F721E006B15}"/>
            </a:ext>
          </a:extLst>
        </xdr:cNvPr>
        <xdr:cNvSpPr/>
      </xdr:nvSpPr>
      <xdr:spPr>
        <a:xfrm>
          <a:off x="984250" y="13442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14A4F38-57EE-4CA8-9990-A84DF6114104}"/>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2BCD37F-6844-4A2D-A5C4-047E5B97CAE3}"/>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C4D9A78-F1A6-49FF-88EA-26DD4B8A7254}"/>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A2165BE-9ACD-4FAD-95F1-B0289538EFCE}"/>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38F4114-9A7F-47B8-86AB-BFEDABCB8B9D}"/>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38736</xdr:rowOff>
    </xdr:from>
    <xdr:to>
      <xdr:col>24</xdr:col>
      <xdr:colOff>114300</xdr:colOff>
      <xdr:row>83</xdr:row>
      <xdr:rowOff>140336</xdr:rowOff>
    </xdr:to>
    <xdr:sp macro="" textlink="">
      <xdr:nvSpPr>
        <xdr:cNvPr id="305" name="楕円 304">
          <a:extLst>
            <a:ext uri="{FF2B5EF4-FFF2-40B4-BE49-F238E27FC236}">
              <a16:creationId xmlns:a16="http://schemas.microsoft.com/office/drawing/2014/main" id="{F12C4B5F-D2FF-4996-945D-BDA619090E01}"/>
            </a:ext>
          </a:extLst>
        </xdr:cNvPr>
        <xdr:cNvSpPr/>
      </xdr:nvSpPr>
      <xdr:spPr>
        <a:xfrm>
          <a:off x="4127500" y="137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17163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2A4D8717-692C-479A-BBE5-61EFA44DB78F}"/>
            </a:ext>
          </a:extLst>
        </xdr:cNvPr>
        <xdr:cNvSpPr txBox="1"/>
      </xdr:nvSpPr>
      <xdr:spPr>
        <a:xfrm>
          <a:off x="4216400" y="1372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12064</xdr:rowOff>
    </xdr:from>
    <xdr:to>
      <xdr:col>20</xdr:col>
      <xdr:colOff>38100</xdr:colOff>
      <xdr:row>83</xdr:row>
      <xdr:rowOff>113664</xdr:rowOff>
    </xdr:to>
    <xdr:sp macro="" textlink="">
      <xdr:nvSpPr>
        <xdr:cNvPr id="307" name="楕円 306">
          <a:extLst>
            <a:ext uri="{FF2B5EF4-FFF2-40B4-BE49-F238E27FC236}">
              <a16:creationId xmlns:a16="http://schemas.microsoft.com/office/drawing/2014/main" id="{F4B5EE48-24E9-47E8-8283-72FDCF3E1667}"/>
            </a:ext>
          </a:extLst>
        </xdr:cNvPr>
        <xdr:cNvSpPr/>
      </xdr:nvSpPr>
      <xdr:spPr>
        <a:xfrm>
          <a:off x="3384550" y="137217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62864</xdr:rowOff>
    </xdr:from>
    <xdr:to>
      <xdr:col>24</xdr:col>
      <xdr:colOff>63500</xdr:colOff>
      <xdr:row>83</xdr:row>
      <xdr:rowOff>89536</xdr:rowOff>
    </xdr:to>
    <xdr:cxnSp macro="">
      <xdr:nvCxnSpPr>
        <xdr:cNvPr id="308" name="直線コネクタ 307">
          <a:extLst>
            <a:ext uri="{FF2B5EF4-FFF2-40B4-BE49-F238E27FC236}">
              <a16:creationId xmlns:a16="http://schemas.microsoft.com/office/drawing/2014/main" id="{A4F868C8-AEC1-4087-9AB1-C9012969A486}"/>
            </a:ext>
          </a:extLst>
        </xdr:cNvPr>
        <xdr:cNvCxnSpPr/>
      </xdr:nvCxnSpPr>
      <xdr:spPr>
        <a:xfrm>
          <a:off x="3429000" y="13772514"/>
          <a:ext cx="7493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309" name="楕円 308">
          <a:extLst>
            <a:ext uri="{FF2B5EF4-FFF2-40B4-BE49-F238E27FC236}">
              <a16:creationId xmlns:a16="http://schemas.microsoft.com/office/drawing/2014/main" id="{C4483B15-CB01-40BD-9D78-8E93BED5AACD}"/>
            </a:ext>
          </a:extLst>
        </xdr:cNvPr>
        <xdr:cNvSpPr/>
      </xdr:nvSpPr>
      <xdr:spPr>
        <a:xfrm>
          <a:off x="2571750" y="1375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62864</xdr:rowOff>
    </xdr:from>
    <xdr:to>
      <xdr:col>19</xdr:col>
      <xdr:colOff>177800</xdr:colOff>
      <xdr:row>83</xdr:row>
      <xdr:rowOff>97155</xdr:rowOff>
    </xdr:to>
    <xdr:cxnSp macro="">
      <xdr:nvCxnSpPr>
        <xdr:cNvPr id="310" name="直線コネクタ 309">
          <a:extLst>
            <a:ext uri="{FF2B5EF4-FFF2-40B4-BE49-F238E27FC236}">
              <a16:creationId xmlns:a16="http://schemas.microsoft.com/office/drawing/2014/main" id="{536E6AD0-186E-455E-B9E2-57C1ECC95C0B}"/>
            </a:ext>
          </a:extLst>
        </xdr:cNvPr>
        <xdr:cNvCxnSpPr/>
      </xdr:nvCxnSpPr>
      <xdr:spPr>
        <a:xfrm flipV="1">
          <a:off x="2622550" y="13772514"/>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xdr:rowOff>
    </xdr:from>
    <xdr:to>
      <xdr:col>10</xdr:col>
      <xdr:colOff>165100</xdr:colOff>
      <xdr:row>83</xdr:row>
      <xdr:rowOff>109855</xdr:rowOff>
    </xdr:to>
    <xdr:sp macro="" textlink="">
      <xdr:nvSpPr>
        <xdr:cNvPr id="311" name="楕円 310">
          <a:extLst>
            <a:ext uri="{FF2B5EF4-FFF2-40B4-BE49-F238E27FC236}">
              <a16:creationId xmlns:a16="http://schemas.microsoft.com/office/drawing/2014/main" id="{983686DA-C768-47FC-9756-B8CA99FC9B6A}"/>
            </a:ext>
          </a:extLst>
        </xdr:cNvPr>
        <xdr:cNvSpPr/>
      </xdr:nvSpPr>
      <xdr:spPr>
        <a:xfrm>
          <a:off x="1778000" y="137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59055</xdr:rowOff>
    </xdr:from>
    <xdr:to>
      <xdr:col>15</xdr:col>
      <xdr:colOff>50800</xdr:colOff>
      <xdr:row>83</xdr:row>
      <xdr:rowOff>97155</xdr:rowOff>
    </xdr:to>
    <xdr:cxnSp macro="">
      <xdr:nvCxnSpPr>
        <xdr:cNvPr id="312" name="直線コネクタ 311">
          <a:extLst>
            <a:ext uri="{FF2B5EF4-FFF2-40B4-BE49-F238E27FC236}">
              <a16:creationId xmlns:a16="http://schemas.microsoft.com/office/drawing/2014/main" id="{D910F5AD-AB02-44AE-96FF-FC92BC7AE758}"/>
            </a:ext>
          </a:extLst>
        </xdr:cNvPr>
        <xdr:cNvCxnSpPr/>
      </xdr:nvCxnSpPr>
      <xdr:spPr>
        <a:xfrm>
          <a:off x="1828800" y="1376870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137795</xdr:rowOff>
    </xdr:from>
    <xdr:to>
      <xdr:col>6</xdr:col>
      <xdr:colOff>38100</xdr:colOff>
      <xdr:row>83</xdr:row>
      <xdr:rowOff>67945</xdr:rowOff>
    </xdr:to>
    <xdr:sp macro="" textlink="">
      <xdr:nvSpPr>
        <xdr:cNvPr id="313" name="楕円 312">
          <a:extLst>
            <a:ext uri="{FF2B5EF4-FFF2-40B4-BE49-F238E27FC236}">
              <a16:creationId xmlns:a16="http://schemas.microsoft.com/office/drawing/2014/main" id="{EF1A2731-C042-4D45-92BB-7E244E36A553}"/>
            </a:ext>
          </a:extLst>
        </xdr:cNvPr>
        <xdr:cNvSpPr/>
      </xdr:nvSpPr>
      <xdr:spPr>
        <a:xfrm>
          <a:off x="984250" y="136823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17145</xdr:rowOff>
    </xdr:from>
    <xdr:to>
      <xdr:col>10</xdr:col>
      <xdr:colOff>114300</xdr:colOff>
      <xdr:row>83</xdr:row>
      <xdr:rowOff>59055</xdr:rowOff>
    </xdr:to>
    <xdr:cxnSp macro="">
      <xdr:nvCxnSpPr>
        <xdr:cNvPr id="314" name="直線コネクタ 313">
          <a:extLst>
            <a:ext uri="{FF2B5EF4-FFF2-40B4-BE49-F238E27FC236}">
              <a16:creationId xmlns:a16="http://schemas.microsoft.com/office/drawing/2014/main" id="{3CAA02CE-2604-4590-A58C-F39B3F3C234A}"/>
            </a:ext>
          </a:extLst>
        </xdr:cNvPr>
        <xdr:cNvCxnSpPr/>
      </xdr:nvCxnSpPr>
      <xdr:spPr>
        <a:xfrm>
          <a:off x="1028700" y="13726795"/>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37646F22-665E-42CE-ADC7-63EFD2D058D6}"/>
            </a:ext>
          </a:extLst>
        </xdr:cNvPr>
        <xdr:cNvSpPr txBox="1"/>
      </xdr:nvSpPr>
      <xdr:spPr>
        <a:xfrm>
          <a:off x="3239144" y="1328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88D09653-263B-46AA-BC44-1702F7ACA4BE}"/>
            </a:ext>
          </a:extLst>
        </xdr:cNvPr>
        <xdr:cNvSpPr txBox="1"/>
      </xdr:nvSpPr>
      <xdr:spPr>
        <a:xfrm>
          <a:off x="2439044"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F93E6A28-283A-4941-A12B-556DC6E6B59C}"/>
            </a:ext>
          </a:extLst>
        </xdr:cNvPr>
        <xdr:cNvSpPr txBox="1"/>
      </xdr:nvSpPr>
      <xdr:spPr>
        <a:xfrm>
          <a:off x="164529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3FD15AE7-0C24-496A-8002-42301974C59B}"/>
            </a:ext>
          </a:extLst>
        </xdr:cNvPr>
        <xdr:cNvSpPr txBox="1"/>
      </xdr:nvSpPr>
      <xdr:spPr>
        <a:xfrm>
          <a:off x="851544"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104791</xdr:rowOff>
    </xdr:from>
    <xdr:ext cx="405111" cy="259045"/>
    <xdr:sp macro="" textlink="">
      <xdr:nvSpPr>
        <xdr:cNvPr id="319" name="n_1mainValue【福祉施設】&#10;有形固定資産減価償却率">
          <a:extLst>
            <a:ext uri="{FF2B5EF4-FFF2-40B4-BE49-F238E27FC236}">
              <a16:creationId xmlns:a16="http://schemas.microsoft.com/office/drawing/2014/main" id="{9E7A649A-D16A-4C05-A4D1-E71F05676883}"/>
            </a:ext>
          </a:extLst>
        </xdr:cNvPr>
        <xdr:cNvSpPr txBox="1"/>
      </xdr:nvSpPr>
      <xdr:spPr>
        <a:xfrm>
          <a:off x="3239144" y="1381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320" name="n_2mainValue【福祉施設】&#10;有形固定資産減価償却率">
          <a:extLst>
            <a:ext uri="{FF2B5EF4-FFF2-40B4-BE49-F238E27FC236}">
              <a16:creationId xmlns:a16="http://schemas.microsoft.com/office/drawing/2014/main" id="{601ECAA6-ADE4-49DE-A3D1-DFB935738032}"/>
            </a:ext>
          </a:extLst>
        </xdr:cNvPr>
        <xdr:cNvSpPr txBox="1"/>
      </xdr:nvSpPr>
      <xdr:spPr>
        <a:xfrm>
          <a:off x="2439044" y="13848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100982</xdr:rowOff>
    </xdr:from>
    <xdr:ext cx="405111" cy="259045"/>
    <xdr:sp macro="" textlink="">
      <xdr:nvSpPr>
        <xdr:cNvPr id="321" name="n_3mainValue【福祉施設】&#10;有形固定資産減価償却率">
          <a:extLst>
            <a:ext uri="{FF2B5EF4-FFF2-40B4-BE49-F238E27FC236}">
              <a16:creationId xmlns:a16="http://schemas.microsoft.com/office/drawing/2014/main" id="{729C1DB6-A805-4C3D-B579-E4B52EF291D9}"/>
            </a:ext>
          </a:extLst>
        </xdr:cNvPr>
        <xdr:cNvSpPr txBox="1"/>
      </xdr:nvSpPr>
      <xdr:spPr>
        <a:xfrm>
          <a:off x="1645294" y="1381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59072</xdr:rowOff>
    </xdr:from>
    <xdr:ext cx="405111" cy="259045"/>
    <xdr:sp macro="" textlink="">
      <xdr:nvSpPr>
        <xdr:cNvPr id="322" name="n_4mainValue【福祉施設】&#10;有形固定資産減価償却率">
          <a:extLst>
            <a:ext uri="{FF2B5EF4-FFF2-40B4-BE49-F238E27FC236}">
              <a16:creationId xmlns:a16="http://schemas.microsoft.com/office/drawing/2014/main" id="{ACBB2A12-3EEF-4539-B4C2-D1D2CF3A79CE}"/>
            </a:ext>
          </a:extLst>
        </xdr:cNvPr>
        <xdr:cNvSpPr txBox="1"/>
      </xdr:nvSpPr>
      <xdr:spPr>
        <a:xfrm>
          <a:off x="851544" y="13768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477A68A-B074-4D4B-849E-8E248570760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EE9371C9-45CF-455A-8057-E4074547CBA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6E923BF-60F5-4827-80D8-7A64DA2DB36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70F953DA-943C-45F4-B41E-9364EA512EB8}"/>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E9974AE8-F788-4EC4-A2AE-70881ADF958D}"/>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8613B1B-CA81-4CA2-8D9D-C080C299DEAC}"/>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578C908-2F57-4F21-8CD4-090DC326FBC9}"/>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BD6ECED-37B9-4911-B516-2F521DAC3A29}"/>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F0176C8-4C78-467F-AAA8-1437CAB7AE5B}"/>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52816721-D4C8-48F2-93B2-0934E2DC3D09}"/>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A179886E-6750-46B2-9D20-91954E5B9C94}"/>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B8B42987-E429-4760-98B3-F063C589CFED}"/>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6380127A-81AF-4496-A011-E9A2BDA401CA}"/>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FBCB8CDE-53AF-4CF0-92AF-55112CFA9D79}"/>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F65288F4-4DE9-4466-B0AB-5C6A62EF0A22}"/>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D5041E81-5A6F-4E4D-BFC2-880263609571}"/>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A731FD6-68B0-4A3E-B4E2-D20EFE29AE28}"/>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BAD6F5EB-49FA-4531-8709-4CE61284699A}"/>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6FE9493-F39F-423C-B7E4-2BC5AF85D18D}"/>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12CBEB64-DD40-45F9-9935-2CF8B4AF9B6B}"/>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DD234B4C-FC23-4666-AB56-873C1928911F}"/>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6E4127B9-7E45-4214-94C8-3F1E953771B4}"/>
            </a:ext>
          </a:extLst>
        </xdr:cNvPr>
        <xdr:cNvCxnSpPr/>
      </xdr:nvCxnSpPr>
      <xdr:spPr>
        <a:xfrm flipV="1">
          <a:off x="9429115" y="12791439"/>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B551839B-6A3A-4DF0-8655-85F11102D9BE}"/>
            </a:ext>
          </a:extLst>
        </xdr:cNvPr>
        <xdr:cNvSpPr txBox="1"/>
      </xdr:nvSpPr>
      <xdr:spPr>
        <a:xfrm>
          <a:off x="946785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FD7298E0-E5DD-484B-9FC0-FB4C25A0161C}"/>
            </a:ext>
          </a:extLst>
        </xdr:cNvPr>
        <xdr:cNvCxnSpPr/>
      </xdr:nvCxnSpPr>
      <xdr:spPr>
        <a:xfrm>
          <a:off x="935990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C77FDCBE-D07D-4538-942C-424ED0EEEF1B}"/>
            </a:ext>
          </a:extLst>
        </xdr:cNvPr>
        <xdr:cNvSpPr txBox="1"/>
      </xdr:nvSpPr>
      <xdr:spPr>
        <a:xfrm>
          <a:off x="9467850" y="125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947DC75C-F34A-467C-9E68-F43B1570E81F}"/>
            </a:ext>
          </a:extLst>
        </xdr:cNvPr>
        <xdr:cNvCxnSpPr/>
      </xdr:nvCxnSpPr>
      <xdr:spPr>
        <a:xfrm>
          <a:off x="9359900" y="12791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A336AB2A-E32C-4209-B8C4-155D1C9F94A0}"/>
            </a:ext>
          </a:extLst>
        </xdr:cNvPr>
        <xdr:cNvSpPr txBox="1"/>
      </xdr:nvSpPr>
      <xdr:spPr>
        <a:xfrm>
          <a:off x="9467850" y="1370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877F6BE2-6B02-4B76-A7A9-1E4D08AF5072}"/>
            </a:ext>
          </a:extLst>
        </xdr:cNvPr>
        <xdr:cNvSpPr/>
      </xdr:nvSpPr>
      <xdr:spPr>
        <a:xfrm>
          <a:off x="9398000" y="138501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434EB363-8D3B-4F64-87F1-D1BC68D82D2B}"/>
            </a:ext>
          </a:extLst>
        </xdr:cNvPr>
        <xdr:cNvSpPr/>
      </xdr:nvSpPr>
      <xdr:spPr>
        <a:xfrm>
          <a:off x="8636000" y="138089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D6D24778-DB6E-45F0-89EA-402A951E5CCE}"/>
            </a:ext>
          </a:extLst>
        </xdr:cNvPr>
        <xdr:cNvSpPr/>
      </xdr:nvSpPr>
      <xdr:spPr>
        <a:xfrm>
          <a:off x="7842250" y="138181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6B4AD806-D37E-4CBF-9D0A-1D6E89826D8A}"/>
            </a:ext>
          </a:extLst>
        </xdr:cNvPr>
        <xdr:cNvSpPr/>
      </xdr:nvSpPr>
      <xdr:spPr>
        <a:xfrm>
          <a:off x="7029450" y="13827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9E868B4C-4C0B-4C1A-B3C9-F7B920814ED5}"/>
            </a:ext>
          </a:extLst>
        </xdr:cNvPr>
        <xdr:cNvSpPr/>
      </xdr:nvSpPr>
      <xdr:spPr>
        <a:xfrm>
          <a:off x="62357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764A50D-76C8-4A6F-AE36-0915ABFEC7C3}"/>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3E7DBDC-59DB-4297-BD61-C512EFE84406}"/>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4D6488E-BED1-4386-A775-F4CC82BFF08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02F3294-E6C4-4064-A1DF-A6CB0AB80974}"/>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7650706-DE3E-4032-9B15-2766919B941B}"/>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133604</xdr:rowOff>
    </xdr:from>
    <xdr:to>
      <xdr:col>55</xdr:col>
      <xdr:colOff>50800</xdr:colOff>
      <xdr:row>85</xdr:row>
      <xdr:rowOff>63754</xdr:rowOff>
    </xdr:to>
    <xdr:sp macro="" textlink="">
      <xdr:nvSpPr>
        <xdr:cNvPr id="360" name="楕円 359">
          <a:extLst>
            <a:ext uri="{FF2B5EF4-FFF2-40B4-BE49-F238E27FC236}">
              <a16:creationId xmlns:a16="http://schemas.microsoft.com/office/drawing/2014/main" id="{603715F5-37E5-481C-BFE8-5CB613D6E6B8}"/>
            </a:ext>
          </a:extLst>
        </xdr:cNvPr>
        <xdr:cNvSpPr/>
      </xdr:nvSpPr>
      <xdr:spPr>
        <a:xfrm>
          <a:off x="9398000" y="140083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112031</xdr:rowOff>
    </xdr:from>
    <xdr:ext cx="469744" cy="259045"/>
    <xdr:sp macro="" textlink="">
      <xdr:nvSpPr>
        <xdr:cNvPr id="361" name="【福祉施設】&#10;一人当たり面積該当値テキスト">
          <a:extLst>
            <a:ext uri="{FF2B5EF4-FFF2-40B4-BE49-F238E27FC236}">
              <a16:creationId xmlns:a16="http://schemas.microsoft.com/office/drawing/2014/main" id="{B3FB1D76-8116-4EB8-BBA8-96692A6B9F95}"/>
            </a:ext>
          </a:extLst>
        </xdr:cNvPr>
        <xdr:cNvSpPr txBox="1"/>
      </xdr:nvSpPr>
      <xdr:spPr>
        <a:xfrm>
          <a:off x="9467850" y="139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133604</xdr:rowOff>
    </xdr:from>
    <xdr:to>
      <xdr:col>50</xdr:col>
      <xdr:colOff>165100</xdr:colOff>
      <xdr:row>85</xdr:row>
      <xdr:rowOff>63754</xdr:rowOff>
    </xdr:to>
    <xdr:sp macro="" textlink="">
      <xdr:nvSpPr>
        <xdr:cNvPr id="362" name="楕円 361">
          <a:extLst>
            <a:ext uri="{FF2B5EF4-FFF2-40B4-BE49-F238E27FC236}">
              <a16:creationId xmlns:a16="http://schemas.microsoft.com/office/drawing/2014/main" id="{A6EADD8E-765A-438E-B14C-2BDE12DB60CD}"/>
            </a:ext>
          </a:extLst>
        </xdr:cNvPr>
        <xdr:cNvSpPr/>
      </xdr:nvSpPr>
      <xdr:spPr>
        <a:xfrm>
          <a:off x="8636000" y="140083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12954</xdr:rowOff>
    </xdr:from>
    <xdr:to>
      <xdr:col>55</xdr:col>
      <xdr:colOff>0</xdr:colOff>
      <xdr:row>85</xdr:row>
      <xdr:rowOff>12954</xdr:rowOff>
    </xdr:to>
    <xdr:cxnSp macro="">
      <xdr:nvCxnSpPr>
        <xdr:cNvPr id="363" name="直線コネクタ 362">
          <a:extLst>
            <a:ext uri="{FF2B5EF4-FFF2-40B4-BE49-F238E27FC236}">
              <a16:creationId xmlns:a16="http://schemas.microsoft.com/office/drawing/2014/main" id="{EBD5393F-5FE0-4F4C-ABB2-BE51D9294E4E}"/>
            </a:ext>
          </a:extLst>
        </xdr:cNvPr>
        <xdr:cNvCxnSpPr/>
      </xdr:nvCxnSpPr>
      <xdr:spPr>
        <a:xfrm>
          <a:off x="8686800" y="1405280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133604</xdr:rowOff>
    </xdr:from>
    <xdr:to>
      <xdr:col>46</xdr:col>
      <xdr:colOff>38100</xdr:colOff>
      <xdr:row>85</xdr:row>
      <xdr:rowOff>63754</xdr:rowOff>
    </xdr:to>
    <xdr:sp macro="" textlink="">
      <xdr:nvSpPr>
        <xdr:cNvPr id="364" name="楕円 363">
          <a:extLst>
            <a:ext uri="{FF2B5EF4-FFF2-40B4-BE49-F238E27FC236}">
              <a16:creationId xmlns:a16="http://schemas.microsoft.com/office/drawing/2014/main" id="{86A50F01-02CA-42C6-B901-627BB132FF1D}"/>
            </a:ext>
          </a:extLst>
        </xdr:cNvPr>
        <xdr:cNvSpPr/>
      </xdr:nvSpPr>
      <xdr:spPr>
        <a:xfrm>
          <a:off x="7842250" y="140083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12954</xdr:rowOff>
    </xdr:from>
    <xdr:to>
      <xdr:col>50</xdr:col>
      <xdr:colOff>114300</xdr:colOff>
      <xdr:row>85</xdr:row>
      <xdr:rowOff>12954</xdr:rowOff>
    </xdr:to>
    <xdr:cxnSp macro="">
      <xdr:nvCxnSpPr>
        <xdr:cNvPr id="365" name="直線コネクタ 364">
          <a:extLst>
            <a:ext uri="{FF2B5EF4-FFF2-40B4-BE49-F238E27FC236}">
              <a16:creationId xmlns:a16="http://schemas.microsoft.com/office/drawing/2014/main" id="{F0EF14E6-4743-49AE-93A9-DBFF6DE34E29}"/>
            </a:ext>
          </a:extLst>
        </xdr:cNvPr>
        <xdr:cNvCxnSpPr/>
      </xdr:nvCxnSpPr>
      <xdr:spPr>
        <a:xfrm>
          <a:off x="7886700" y="1405280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133604</xdr:rowOff>
    </xdr:from>
    <xdr:to>
      <xdr:col>41</xdr:col>
      <xdr:colOff>101600</xdr:colOff>
      <xdr:row>85</xdr:row>
      <xdr:rowOff>63754</xdr:rowOff>
    </xdr:to>
    <xdr:sp macro="" textlink="">
      <xdr:nvSpPr>
        <xdr:cNvPr id="366" name="楕円 365">
          <a:extLst>
            <a:ext uri="{FF2B5EF4-FFF2-40B4-BE49-F238E27FC236}">
              <a16:creationId xmlns:a16="http://schemas.microsoft.com/office/drawing/2014/main" id="{7D59233E-B7CA-446C-9DE6-1931F14B1ED3}"/>
            </a:ext>
          </a:extLst>
        </xdr:cNvPr>
        <xdr:cNvSpPr/>
      </xdr:nvSpPr>
      <xdr:spPr>
        <a:xfrm>
          <a:off x="7029450" y="140083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12954</xdr:rowOff>
    </xdr:from>
    <xdr:to>
      <xdr:col>45</xdr:col>
      <xdr:colOff>177800</xdr:colOff>
      <xdr:row>85</xdr:row>
      <xdr:rowOff>12954</xdr:rowOff>
    </xdr:to>
    <xdr:cxnSp macro="">
      <xdr:nvCxnSpPr>
        <xdr:cNvPr id="367" name="直線コネクタ 366">
          <a:extLst>
            <a:ext uri="{FF2B5EF4-FFF2-40B4-BE49-F238E27FC236}">
              <a16:creationId xmlns:a16="http://schemas.microsoft.com/office/drawing/2014/main" id="{1227D62B-7806-4F06-8658-2769A277F7F9}"/>
            </a:ext>
          </a:extLst>
        </xdr:cNvPr>
        <xdr:cNvCxnSpPr/>
      </xdr:nvCxnSpPr>
      <xdr:spPr>
        <a:xfrm>
          <a:off x="7080250" y="1405280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129032</xdr:rowOff>
    </xdr:from>
    <xdr:to>
      <xdr:col>36</xdr:col>
      <xdr:colOff>165100</xdr:colOff>
      <xdr:row>85</xdr:row>
      <xdr:rowOff>59182</xdr:rowOff>
    </xdr:to>
    <xdr:sp macro="" textlink="">
      <xdr:nvSpPr>
        <xdr:cNvPr id="368" name="楕円 367">
          <a:extLst>
            <a:ext uri="{FF2B5EF4-FFF2-40B4-BE49-F238E27FC236}">
              <a16:creationId xmlns:a16="http://schemas.microsoft.com/office/drawing/2014/main" id="{59364055-CD8B-49DF-8F32-0909DFBCE77F}"/>
            </a:ext>
          </a:extLst>
        </xdr:cNvPr>
        <xdr:cNvSpPr/>
      </xdr:nvSpPr>
      <xdr:spPr>
        <a:xfrm>
          <a:off x="6235700" y="140037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xdr:rowOff>
    </xdr:from>
    <xdr:to>
      <xdr:col>41</xdr:col>
      <xdr:colOff>50800</xdr:colOff>
      <xdr:row>85</xdr:row>
      <xdr:rowOff>12954</xdr:rowOff>
    </xdr:to>
    <xdr:cxnSp macro="">
      <xdr:nvCxnSpPr>
        <xdr:cNvPr id="369" name="直線コネクタ 368">
          <a:extLst>
            <a:ext uri="{FF2B5EF4-FFF2-40B4-BE49-F238E27FC236}">
              <a16:creationId xmlns:a16="http://schemas.microsoft.com/office/drawing/2014/main" id="{F90626B3-C2C1-476F-95B4-6A65E60706B8}"/>
            </a:ext>
          </a:extLst>
        </xdr:cNvPr>
        <xdr:cNvCxnSpPr/>
      </xdr:nvCxnSpPr>
      <xdr:spPr>
        <a:xfrm>
          <a:off x="6286500" y="1404823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62BDDC02-7F03-40B4-A784-2C8990FF7C6E}"/>
            </a:ext>
          </a:extLst>
        </xdr:cNvPr>
        <xdr:cNvSpPr txBox="1"/>
      </xdr:nvSpPr>
      <xdr:spPr>
        <a:xfrm>
          <a:off x="8458277"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C2C64CB0-F03B-4023-A5E5-D92AD9C0CC4E}"/>
            </a:ext>
          </a:extLst>
        </xdr:cNvPr>
        <xdr:cNvSpPr txBox="1"/>
      </xdr:nvSpPr>
      <xdr:spPr>
        <a:xfrm>
          <a:off x="7677227" y="135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55172B4F-C844-42EC-920F-87601192C316}"/>
            </a:ext>
          </a:extLst>
        </xdr:cNvPr>
        <xdr:cNvSpPr txBox="1"/>
      </xdr:nvSpPr>
      <xdr:spPr>
        <a:xfrm>
          <a:off x="6864427" y="136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1B7FE028-D892-484D-95E7-A7B2BF53B40B}"/>
            </a:ext>
          </a:extLst>
        </xdr:cNvPr>
        <xdr:cNvSpPr txBox="1"/>
      </xdr:nvSpPr>
      <xdr:spPr>
        <a:xfrm>
          <a:off x="6070677" y="1363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54881</xdr:rowOff>
    </xdr:from>
    <xdr:ext cx="469744" cy="259045"/>
    <xdr:sp macro="" textlink="">
      <xdr:nvSpPr>
        <xdr:cNvPr id="374" name="n_1mainValue【福祉施設】&#10;一人当たり面積">
          <a:extLst>
            <a:ext uri="{FF2B5EF4-FFF2-40B4-BE49-F238E27FC236}">
              <a16:creationId xmlns:a16="http://schemas.microsoft.com/office/drawing/2014/main" id="{67B4CCFE-A76C-4928-8B78-0428F9B0CE25}"/>
            </a:ext>
          </a:extLst>
        </xdr:cNvPr>
        <xdr:cNvSpPr txBox="1"/>
      </xdr:nvSpPr>
      <xdr:spPr>
        <a:xfrm>
          <a:off x="8458277" y="1409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54881</xdr:rowOff>
    </xdr:from>
    <xdr:ext cx="469744" cy="259045"/>
    <xdr:sp macro="" textlink="">
      <xdr:nvSpPr>
        <xdr:cNvPr id="375" name="n_2mainValue【福祉施設】&#10;一人当たり面積">
          <a:extLst>
            <a:ext uri="{FF2B5EF4-FFF2-40B4-BE49-F238E27FC236}">
              <a16:creationId xmlns:a16="http://schemas.microsoft.com/office/drawing/2014/main" id="{0DB7D7B2-352B-430A-AA4E-ADECF8D28BBA}"/>
            </a:ext>
          </a:extLst>
        </xdr:cNvPr>
        <xdr:cNvSpPr txBox="1"/>
      </xdr:nvSpPr>
      <xdr:spPr>
        <a:xfrm>
          <a:off x="7677227" y="1409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54881</xdr:rowOff>
    </xdr:from>
    <xdr:ext cx="469744" cy="259045"/>
    <xdr:sp macro="" textlink="">
      <xdr:nvSpPr>
        <xdr:cNvPr id="376" name="n_3mainValue【福祉施設】&#10;一人当たり面積">
          <a:extLst>
            <a:ext uri="{FF2B5EF4-FFF2-40B4-BE49-F238E27FC236}">
              <a16:creationId xmlns:a16="http://schemas.microsoft.com/office/drawing/2014/main" id="{23B1D0A3-8B63-4A34-83BB-9FA0E0CAB43C}"/>
            </a:ext>
          </a:extLst>
        </xdr:cNvPr>
        <xdr:cNvSpPr txBox="1"/>
      </xdr:nvSpPr>
      <xdr:spPr>
        <a:xfrm>
          <a:off x="6864427" y="1409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50309</xdr:rowOff>
    </xdr:from>
    <xdr:ext cx="469744" cy="259045"/>
    <xdr:sp macro="" textlink="">
      <xdr:nvSpPr>
        <xdr:cNvPr id="377" name="n_4mainValue【福祉施設】&#10;一人当たり面積">
          <a:extLst>
            <a:ext uri="{FF2B5EF4-FFF2-40B4-BE49-F238E27FC236}">
              <a16:creationId xmlns:a16="http://schemas.microsoft.com/office/drawing/2014/main" id="{4A12EDE3-7AFF-44E8-924E-0E56CD5F3F6F}"/>
            </a:ext>
          </a:extLst>
        </xdr:cNvPr>
        <xdr:cNvSpPr txBox="1"/>
      </xdr:nvSpPr>
      <xdr:spPr>
        <a:xfrm>
          <a:off x="6070677" y="1409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36B73B99-4A08-42C8-B899-C9546F967FD2}"/>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E4D49944-E5DB-40FB-8969-33FF80703AC6}"/>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81C41492-D1F5-4588-BC4E-62EAC6B1A74A}"/>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F4214242-878F-4B3E-83AC-63216C2AFAC2}"/>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9E522D30-5B22-4F83-AE8E-EF73A6777F9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89440D00-82A6-4934-AFB9-6972C2E9113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A21122C5-078E-45CF-81A0-F6DED20556A4}"/>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EC94383-BC0D-4224-B5C5-2DF762F1B89B}"/>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8C9D36FC-59EF-4EFE-8BA6-BA28088B8BA8}"/>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9B563E89-5A86-4960-9B5A-FA1BE713CAA2}"/>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AD1B6388-233E-4A64-8A43-BC482A00EE4A}"/>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F74F0506-5729-4C4F-968C-EBA23C74E4DD}"/>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B46F62A1-B5CC-480C-AEA8-EEAB9F1290AF}"/>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7ECFD3D-9E6F-45F1-9648-3BB3C449D289}"/>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82362166-4C79-4EAB-83F3-E09EF5B1C64B}"/>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E7B19C79-FDE2-4FE9-9BB3-83410DEBE524}"/>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34953710-454B-4281-9E03-66A044155C46}"/>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37B41A6B-F880-4093-AF98-E9D7FB12129A}"/>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4A46B46F-5D9D-4E72-BFD8-7812EDA82549}"/>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C2F5B864-EBA8-4419-9123-A08FF3250162}"/>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E613F8E1-4147-4F02-9591-569504A84351}"/>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40E6AAC-FA08-4441-83D3-3697B0EA596A}"/>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2D6677A1-A80E-4A59-A794-3CA42375FA08}"/>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389772CC-6CF1-4EFF-9160-AC345A06BC26}"/>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3471681B-6954-4607-89EB-B4C52DB7D1C3}"/>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19D02419-FED4-4FDC-8E43-7E55CD8904A6}"/>
            </a:ext>
          </a:extLst>
        </xdr:cNvPr>
        <xdr:cNvCxnSpPr/>
      </xdr:nvCxnSpPr>
      <xdr:spPr>
        <a:xfrm flipV="1">
          <a:off x="4177665" y="167150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457A0B92-E801-4A64-AEA6-1448FB727F93}"/>
            </a:ext>
          </a:extLst>
        </xdr:cNvPr>
        <xdr:cNvSpPr txBox="1"/>
      </xdr:nvSpPr>
      <xdr:spPr>
        <a:xfrm>
          <a:off x="4216400" y="1814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9C9F1DD2-81A5-40DA-9E6B-D18F5625BD7A}"/>
            </a:ext>
          </a:extLst>
        </xdr:cNvPr>
        <xdr:cNvCxnSpPr/>
      </xdr:nvCxnSpPr>
      <xdr:spPr>
        <a:xfrm>
          <a:off x="4108450" y="181404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558B0D7C-28AC-4772-AA08-0627C08225C6}"/>
            </a:ext>
          </a:extLst>
        </xdr:cNvPr>
        <xdr:cNvSpPr txBox="1"/>
      </xdr:nvSpPr>
      <xdr:spPr>
        <a:xfrm>
          <a:off x="4216400" y="1649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D8066158-9FB9-49D2-8A33-A510D29E5C82}"/>
            </a:ext>
          </a:extLst>
        </xdr:cNvPr>
        <xdr:cNvCxnSpPr/>
      </xdr:nvCxnSpPr>
      <xdr:spPr>
        <a:xfrm>
          <a:off x="4108450" y="16715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E67EFF0E-7FAB-47E8-9AC9-F4C2D2559B4C}"/>
            </a:ext>
          </a:extLst>
        </xdr:cNvPr>
        <xdr:cNvSpPr txBox="1"/>
      </xdr:nvSpPr>
      <xdr:spPr>
        <a:xfrm>
          <a:off x="4216400" y="17300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A9B0842A-007F-47D1-8C05-35F32E740C4C}"/>
            </a:ext>
          </a:extLst>
        </xdr:cNvPr>
        <xdr:cNvSpPr/>
      </xdr:nvSpPr>
      <xdr:spPr>
        <a:xfrm>
          <a:off x="4127500" y="1732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60C01546-48F3-44B0-B1DD-D4E986EDD83C}"/>
            </a:ext>
          </a:extLst>
        </xdr:cNvPr>
        <xdr:cNvSpPr/>
      </xdr:nvSpPr>
      <xdr:spPr>
        <a:xfrm>
          <a:off x="3384550" y="17307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DC5DD645-DFFA-4751-96FB-82A724830D73}"/>
            </a:ext>
          </a:extLst>
        </xdr:cNvPr>
        <xdr:cNvSpPr/>
      </xdr:nvSpPr>
      <xdr:spPr>
        <a:xfrm>
          <a:off x="2571750" y="172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EEDB6D8A-0492-4DA9-9759-519F0DE12D12}"/>
            </a:ext>
          </a:extLst>
        </xdr:cNvPr>
        <xdr:cNvSpPr/>
      </xdr:nvSpPr>
      <xdr:spPr>
        <a:xfrm>
          <a:off x="1778000" y="172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5C58A11C-644D-4811-B3BD-20B563FC9699}"/>
            </a:ext>
          </a:extLst>
        </xdr:cNvPr>
        <xdr:cNvSpPr/>
      </xdr:nvSpPr>
      <xdr:spPr>
        <a:xfrm>
          <a:off x="984250" y="172895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AD5EC7F-0EF1-463C-B746-3B43FC8730C5}"/>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EE978A1-C5A7-414C-B1C0-5659CFCEEF26}"/>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DD88B82-75D5-4DE6-9410-E19C6ACEAEAB}"/>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7EF122B-3D15-4B1F-AFBC-B17F7B072FC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69EEE97-F94D-48D2-953E-5B2C88915FBF}"/>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149498</xdr:rowOff>
    </xdr:from>
    <xdr:to>
      <xdr:col>24</xdr:col>
      <xdr:colOff>114300</xdr:colOff>
      <xdr:row>103</xdr:row>
      <xdr:rowOff>79648</xdr:rowOff>
    </xdr:to>
    <xdr:sp macro="" textlink="">
      <xdr:nvSpPr>
        <xdr:cNvPr id="419" name="楕円 418">
          <a:extLst>
            <a:ext uri="{FF2B5EF4-FFF2-40B4-BE49-F238E27FC236}">
              <a16:creationId xmlns:a16="http://schemas.microsoft.com/office/drawing/2014/main" id="{69151480-A943-473A-A210-59330F602A5D}"/>
            </a:ext>
          </a:extLst>
        </xdr:cNvPr>
        <xdr:cNvSpPr/>
      </xdr:nvSpPr>
      <xdr:spPr>
        <a:xfrm>
          <a:off x="4127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925</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851BF68-388A-48A0-8CC1-424BA8904333}"/>
            </a:ext>
          </a:extLst>
        </xdr:cNvPr>
        <xdr:cNvSpPr txBox="1"/>
      </xdr:nvSpPr>
      <xdr:spPr>
        <a:xfrm>
          <a:off x="4216400" y="1691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90714</xdr:rowOff>
    </xdr:from>
    <xdr:to>
      <xdr:col>20</xdr:col>
      <xdr:colOff>38100</xdr:colOff>
      <xdr:row>103</xdr:row>
      <xdr:rowOff>20864</xdr:rowOff>
    </xdr:to>
    <xdr:sp macro="" textlink="">
      <xdr:nvSpPr>
        <xdr:cNvPr id="421" name="楕円 420">
          <a:extLst>
            <a:ext uri="{FF2B5EF4-FFF2-40B4-BE49-F238E27FC236}">
              <a16:creationId xmlns:a16="http://schemas.microsoft.com/office/drawing/2014/main" id="{B7A442C5-0DFD-48D9-A4BB-649B4FDCBEDF}"/>
            </a:ext>
          </a:extLst>
        </xdr:cNvPr>
        <xdr:cNvSpPr/>
      </xdr:nvSpPr>
      <xdr:spPr>
        <a:xfrm>
          <a:off x="3384550" y="170071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141514</xdr:rowOff>
    </xdr:from>
    <xdr:to>
      <xdr:col>24</xdr:col>
      <xdr:colOff>63500</xdr:colOff>
      <xdr:row>103</xdr:row>
      <xdr:rowOff>28848</xdr:rowOff>
    </xdr:to>
    <xdr:cxnSp macro="">
      <xdr:nvCxnSpPr>
        <xdr:cNvPr id="422" name="直線コネクタ 421">
          <a:extLst>
            <a:ext uri="{FF2B5EF4-FFF2-40B4-BE49-F238E27FC236}">
              <a16:creationId xmlns:a16="http://schemas.microsoft.com/office/drawing/2014/main" id="{94B83F70-4D27-43F2-9E52-AD6CF3045349}"/>
            </a:ext>
          </a:extLst>
        </xdr:cNvPr>
        <xdr:cNvCxnSpPr/>
      </xdr:nvCxnSpPr>
      <xdr:spPr>
        <a:xfrm>
          <a:off x="3429000" y="17057914"/>
          <a:ext cx="7493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31931</xdr:rowOff>
    </xdr:from>
    <xdr:to>
      <xdr:col>15</xdr:col>
      <xdr:colOff>101600</xdr:colOff>
      <xdr:row>102</xdr:row>
      <xdr:rowOff>133531</xdr:rowOff>
    </xdr:to>
    <xdr:sp macro="" textlink="">
      <xdr:nvSpPr>
        <xdr:cNvPr id="423" name="楕円 422">
          <a:extLst>
            <a:ext uri="{FF2B5EF4-FFF2-40B4-BE49-F238E27FC236}">
              <a16:creationId xmlns:a16="http://schemas.microsoft.com/office/drawing/2014/main" id="{66E79BAD-D41E-42F2-8459-5CC07EF801CC}"/>
            </a:ext>
          </a:extLst>
        </xdr:cNvPr>
        <xdr:cNvSpPr/>
      </xdr:nvSpPr>
      <xdr:spPr>
        <a:xfrm>
          <a:off x="2571750" y="169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82731</xdr:rowOff>
    </xdr:from>
    <xdr:to>
      <xdr:col>19</xdr:col>
      <xdr:colOff>177800</xdr:colOff>
      <xdr:row>102</xdr:row>
      <xdr:rowOff>141514</xdr:rowOff>
    </xdr:to>
    <xdr:cxnSp macro="">
      <xdr:nvCxnSpPr>
        <xdr:cNvPr id="424" name="直線コネクタ 423">
          <a:extLst>
            <a:ext uri="{FF2B5EF4-FFF2-40B4-BE49-F238E27FC236}">
              <a16:creationId xmlns:a16="http://schemas.microsoft.com/office/drawing/2014/main" id="{26A06AB1-8295-43AB-AF86-A5A4F7E15772}"/>
            </a:ext>
          </a:extLst>
        </xdr:cNvPr>
        <xdr:cNvCxnSpPr/>
      </xdr:nvCxnSpPr>
      <xdr:spPr>
        <a:xfrm>
          <a:off x="2622550" y="16999131"/>
          <a:ext cx="80645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131536</xdr:rowOff>
    </xdr:from>
    <xdr:to>
      <xdr:col>10</xdr:col>
      <xdr:colOff>165100</xdr:colOff>
      <xdr:row>102</xdr:row>
      <xdr:rowOff>61686</xdr:rowOff>
    </xdr:to>
    <xdr:sp macro="" textlink="">
      <xdr:nvSpPr>
        <xdr:cNvPr id="425" name="楕円 424">
          <a:extLst>
            <a:ext uri="{FF2B5EF4-FFF2-40B4-BE49-F238E27FC236}">
              <a16:creationId xmlns:a16="http://schemas.microsoft.com/office/drawing/2014/main" id="{BCFA1805-A652-43D0-8706-2535CD72459F}"/>
            </a:ext>
          </a:extLst>
        </xdr:cNvPr>
        <xdr:cNvSpPr/>
      </xdr:nvSpPr>
      <xdr:spPr>
        <a:xfrm>
          <a:off x="1778000" y="168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10886</xdr:rowOff>
    </xdr:from>
    <xdr:to>
      <xdr:col>15</xdr:col>
      <xdr:colOff>50800</xdr:colOff>
      <xdr:row>102</xdr:row>
      <xdr:rowOff>82731</xdr:rowOff>
    </xdr:to>
    <xdr:cxnSp macro="">
      <xdr:nvCxnSpPr>
        <xdr:cNvPr id="426" name="直線コネクタ 425">
          <a:extLst>
            <a:ext uri="{FF2B5EF4-FFF2-40B4-BE49-F238E27FC236}">
              <a16:creationId xmlns:a16="http://schemas.microsoft.com/office/drawing/2014/main" id="{B5F0B9F0-E3F2-4225-BD37-CE5F7614D882}"/>
            </a:ext>
          </a:extLst>
        </xdr:cNvPr>
        <xdr:cNvCxnSpPr/>
      </xdr:nvCxnSpPr>
      <xdr:spPr>
        <a:xfrm>
          <a:off x="1828800" y="16927286"/>
          <a:ext cx="79375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82550</xdr:rowOff>
    </xdr:from>
    <xdr:to>
      <xdr:col>6</xdr:col>
      <xdr:colOff>38100</xdr:colOff>
      <xdr:row>102</xdr:row>
      <xdr:rowOff>12700</xdr:rowOff>
    </xdr:to>
    <xdr:sp macro="" textlink="">
      <xdr:nvSpPr>
        <xdr:cNvPr id="427" name="楕円 426">
          <a:extLst>
            <a:ext uri="{FF2B5EF4-FFF2-40B4-BE49-F238E27FC236}">
              <a16:creationId xmlns:a16="http://schemas.microsoft.com/office/drawing/2014/main" id="{BF7473C0-7C0D-4954-A975-53A22171FBA8}"/>
            </a:ext>
          </a:extLst>
        </xdr:cNvPr>
        <xdr:cNvSpPr/>
      </xdr:nvSpPr>
      <xdr:spPr>
        <a:xfrm>
          <a:off x="984250" y="16827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133350</xdr:rowOff>
    </xdr:from>
    <xdr:to>
      <xdr:col>10</xdr:col>
      <xdr:colOff>114300</xdr:colOff>
      <xdr:row>102</xdr:row>
      <xdr:rowOff>10886</xdr:rowOff>
    </xdr:to>
    <xdr:cxnSp macro="">
      <xdr:nvCxnSpPr>
        <xdr:cNvPr id="428" name="直線コネクタ 427">
          <a:extLst>
            <a:ext uri="{FF2B5EF4-FFF2-40B4-BE49-F238E27FC236}">
              <a16:creationId xmlns:a16="http://schemas.microsoft.com/office/drawing/2014/main" id="{76BED73C-7FA1-45FC-BC3B-E7B338DE8505}"/>
            </a:ext>
          </a:extLst>
        </xdr:cNvPr>
        <xdr:cNvCxnSpPr/>
      </xdr:nvCxnSpPr>
      <xdr:spPr>
        <a:xfrm>
          <a:off x="1028700" y="16878300"/>
          <a:ext cx="8001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a:extLst>
            <a:ext uri="{FF2B5EF4-FFF2-40B4-BE49-F238E27FC236}">
              <a16:creationId xmlns:a16="http://schemas.microsoft.com/office/drawing/2014/main" id="{672926ED-267A-4336-83C9-E9DFC7D4E2C2}"/>
            </a:ext>
          </a:extLst>
        </xdr:cNvPr>
        <xdr:cNvSpPr txBox="1"/>
      </xdr:nvSpPr>
      <xdr:spPr>
        <a:xfrm>
          <a:off x="32391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a:extLst>
            <a:ext uri="{FF2B5EF4-FFF2-40B4-BE49-F238E27FC236}">
              <a16:creationId xmlns:a16="http://schemas.microsoft.com/office/drawing/2014/main" id="{A2E96B90-C81D-4095-B20D-0C3F42E69481}"/>
            </a:ext>
          </a:extLst>
        </xdr:cNvPr>
        <xdr:cNvSpPr txBox="1"/>
      </xdr:nvSpPr>
      <xdr:spPr>
        <a:xfrm>
          <a:off x="2439044" y="1738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a:extLst>
            <a:ext uri="{FF2B5EF4-FFF2-40B4-BE49-F238E27FC236}">
              <a16:creationId xmlns:a16="http://schemas.microsoft.com/office/drawing/2014/main" id="{0DABA7C7-2619-4CA3-8475-E0F48D3407CB}"/>
            </a:ext>
          </a:extLst>
        </xdr:cNvPr>
        <xdr:cNvSpPr txBox="1"/>
      </xdr:nvSpPr>
      <xdr:spPr>
        <a:xfrm>
          <a:off x="1645294" y="17367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034C0F47-0112-45D4-8DEC-77AAEC43A302}"/>
            </a:ext>
          </a:extLst>
        </xdr:cNvPr>
        <xdr:cNvSpPr txBox="1"/>
      </xdr:nvSpPr>
      <xdr:spPr>
        <a:xfrm>
          <a:off x="851544" y="1738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37391</xdr:rowOff>
    </xdr:from>
    <xdr:ext cx="405111" cy="259045"/>
    <xdr:sp macro="" textlink="">
      <xdr:nvSpPr>
        <xdr:cNvPr id="433" name="n_1mainValue【市民会館】&#10;有形固定資産減価償却率">
          <a:extLst>
            <a:ext uri="{FF2B5EF4-FFF2-40B4-BE49-F238E27FC236}">
              <a16:creationId xmlns:a16="http://schemas.microsoft.com/office/drawing/2014/main" id="{E03B1860-B079-4FEC-9718-871085F55FAF}"/>
            </a:ext>
          </a:extLst>
        </xdr:cNvPr>
        <xdr:cNvSpPr txBox="1"/>
      </xdr:nvSpPr>
      <xdr:spPr>
        <a:xfrm>
          <a:off x="3239144" y="1678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150058</xdr:rowOff>
    </xdr:from>
    <xdr:ext cx="405111" cy="259045"/>
    <xdr:sp macro="" textlink="">
      <xdr:nvSpPr>
        <xdr:cNvPr id="434" name="n_2mainValue【市民会館】&#10;有形固定資産減価償却率">
          <a:extLst>
            <a:ext uri="{FF2B5EF4-FFF2-40B4-BE49-F238E27FC236}">
              <a16:creationId xmlns:a16="http://schemas.microsoft.com/office/drawing/2014/main" id="{24DC2582-5011-4494-8F50-DF678BA2F141}"/>
            </a:ext>
          </a:extLst>
        </xdr:cNvPr>
        <xdr:cNvSpPr txBox="1"/>
      </xdr:nvSpPr>
      <xdr:spPr>
        <a:xfrm>
          <a:off x="2439044" y="16723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78213</xdr:rowOff>
    </xdr:from>
    <xdr:ext cx="405111" cy="259045"/>
    <xdr:sp macro="" textlink="">
      <xdr:nvSpPr>
        <xdr:cNvPr id="435" name="n_3mainValue【市民会館】&#10;有形固定資産減価償却率">
          <a:extLst>
            <a:ext uri="{FF2B5EF4-FFF2-40B4-BE49-F238E27FC236}">
              <a16:creationId xmlns:a16="http://schemas.microsoft.com/office/drawing/2014/main" id="{B539FA9E-7A13-44BD-AE67-ECC86C6860CC}"/>
            </a:ext>
          </a:extLst>
        </xdr:cNvPr>
        <xdr:cNvSpPr txBox="1"/>
      </xdr:nvSpPr>
      <xdr:spPr>
        <a:xfrm>
          <a:off x="1645294" y="1665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29227</xdr:rowOff>
    </xdr:from>
    <xdr:ext cx="405111" cy="259045"/>
    <xdr:sp macro="" textlink="">
      <xdr:nvSpPr>
        <xdr:cNvPr id="436" name="n_4mainValue【市民会館】&#10;有形固定資産減価償却率">
          <a:extLst>
            <a:ext uri="{FF2B5EF4-FFF2-40B4-BE49-F238E27FC236}">
              <a16:creationId xmlns:a16="http://schemas.microsoft.com/office/drawing/2014/main" id="{3E9A975A-8E24-468E-881E-403BD47DF181}"/>
            </a:ext>
          </a:extLst>
        </xdr:cNvPr>
        <xdr:cNvSpPr txBox="1"/>
      </xdr:nvSpPr>
      <xdr:spPr>
        <a:xfrm>
          <a:off x="851544" y="1660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ED92D175-45B6-4EFC-92D1-DA974B06C432}"/>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96BCC78-885C-45C5-A261-A761FFB4834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848050E7-9A7B-4896-95E5-6B98D434632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E5CA956F-5C26-499A-8708-3DDF9B55010B}"/>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ABE26A95-08D5-4A86-8BFB-0EDD6827AE1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FB54E2E9-4575-43DE-BC3D-F012EEE9D45C}"/>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22153242-B272-418D-9031-0C67BC1237CE}"/>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1948D3DD-1E16-4EB2-87AE-4D6C1033A20D}"/>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5133FBE-22CF-4F67-8CB8-0644F16C9CA2}"/>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D8DD259E-ABE4-4769-8E89-086D3601B82E}"/>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39BB9168-602E-4977-8C26-3DB3D9FB877D}"/>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7CAEFBD1-70C0-4344-8FF7-610A0D06056E}"/>
            </a:ext>
          </a:extLst>
        </xdr:cNvPr>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81B15DFC-2502-48A5-BEDE-5CAD594C3F12}"/>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E11F872B-E584-4EE5-85F0-84B6B4675174}"/>
            </a:ext>
          </a:extLst>
        </xdr:cNvPr>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4F8F4948-3D9B-4E11-9764-95E7680C1EBC}"/>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1F4BA40C-EAC6-4098-9DCC-9DEF213C68DE}"/>
            </a:ext>
          </a:extLst>
        </xdr:cNvPr>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B8AD4DE8-9C38-4761-8438-959BBD5DB6CF}"/>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DA2B9EEB-DBDE-4485-86A8-B7DA4247429F}"/>
            </a:ext>
          </a:extLst>
        </xdr:cNvPr>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9AA57DEE-24D8-4F39-8D30-6F657B63AE40}"/>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A10DF2E-6B8C-42FD-B62A-1247619EA922}"/>
            </a:ext>
          </a:extLst>
        </xdr:cNvPr>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7ADB9462-2B48-41B2-A95E-3F6D8758F551}"/>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1619A452-328A-409F-AB88-A00A4280223B}"/>
            </a:ext>
          </a:extLst>
        </xdr:cNvPr>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D2E1CC6F-03F8-4CAA-A994-2C87FCF84B64}"/>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5ED9B847-80A0-484F-8753-0DBC8360D8B7}"/>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1B3228D5-CC17-423A-A736-80F596A14CAC}"/>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9F0672FF-D392-4C97-97DB-AD80E74F194E}"/>
            </a:ext>
          </a:extLst>
        </xdr:cNvPr>
        <xdr:cNvCxnSpPr/>
      </xdr:nvCxnSpPr>
      <xdr:spPr>
        <a:xfrm flipV="1">
          <a:off x="9429115" y="164733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597F9AAD-8130-431A-95FE-FCFC982B42A8}"/>
            </a:ext>
          </a:extLst>
        </xdr:cNvPr>
        <xdr:cNvSpPr txBox="1"/>
      </xdr:nvSpPr>
      <xdr:spPr>
        <a:xfrm>
          <a:off x="9467850" y="1809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891BE0FA-F7CF-4224-9ACD-FD08B236BBF3}"/>
            </a:ext>
          </a:extLst>
        </xdr:cNvPr>
        <xdr:cNvCxnSpPr/>
      </xdr:nvCxnSpPr>
      <xdr:spPr>
        <a:xfrm>
          <a:off x="9359900" y="18093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2FE762AE-9026-429C-883A-CF72298E80FC}"/>
            </a:ext>
          </a:extLst>
        </xdr:cNvPr>
        <xdr:cNvSpPr txBox="1"/>
      </xdr:nvSpPr>
      <xdr:spPr>
        <a:xfrm>
          <a:off x="9467850" y="1624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3A6B05F1-FCB1-43F9-99FB-958854BAA598}"/>
            </a:ext>
          </a:extLst>
        </xdr:cNvPr>
        <xdr:cNvCxnSpPr/>
      </xdr:nvCxnSpPr>
      <xdr:spPr>
        <a:xfrm>
          <a:off x="9359900" y="16473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a16="http://schemas.microsoft.com/office/drawing/2014/main" id="{9C4EF86B-DF5E-4573-B512-9605629544F0}"/>
            </a:ext>
          </a:extLst>
        </xdr:cNvPr>
        <xdr:cNvSpPr txBox="1"/>
      </xdr:nvSpPr>
      <xdr:spPr>
        <a:xfrm>
          <a:off x="9467850" y="17511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E509DC9C-96C1-48C2-8980-7A21DE47B801}"/>
            </a:ext>
          </a:extLst>
        </xdr:cNvPr>
        <xdr:cNvSpPr/>
      </xdr:nvSpPr>
      <xdr:spPr>
        <a:xfrm>
          <a:off x="9398000" y="176602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D947458E-6D87-48C6-84BE-E3903A5EA994}"/>
            </a:ext>
          </a:extLst>
        </xdr:cNvPr>
        <xdr:cNvSpPr/>
      </xdr:nvSpPr>
      <xdr:spPr>
        <a:xfrm>
          <a:off x="86360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FF30AC92-5A91-4B0A-8D1F-72755C3980C4}"/>
            </a:ext>
          </a:extLst>
        </xdr:cNvPr>
        <xdr:cNvSpPr/>
      </xdr:nvSpPr>
      <xdr:spPr>
        <a:xfrm>
          <a:off x="7842250" y="176602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A13387CD-517E-4AA9-8250-CCD5B63ABBF9}"/>
            </a:ext>
          </a:extLst>
        </xdr:cNvPr>
        <xdr:cNvSpPr/>
      </xdr:nvSpPr>
      <xdr:spPr>
        <a:xfrm>
          <a:off x="702945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94CCA806-9E5D-49FC-9B9B-F97E8EA8111E}"/>
            </a:ext>
          </a:extLst>
        </xdr:cNvPr>
        <xdr:cNvSpPr/>
      </xdr:nvSpPr>
      <xdr:spPr>
        <a:xfrm>
          <a:off x="62357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5ED41B4-12BC-4CE4-99C9-64338828FBF9}"/>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714F77F-897C-4381-8DEF-6ED299B84ACC}"/>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44FF402-1CC8-421B-A38D-485139800B44}"/>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57B177C-6D1E-4227-8A93-6A39912EDD8E}"/>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7C935542-0507-45A1-BB85-2FEA077B262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62956</xdr:rowOff>
    </xdr:from>
    <xdr:to>
      <xdr:col>55</xdr:col>
      <xdr:colOff>50800</xdr:colOff>
      <xdr:row>107</xdr:row>
      <xdr:rowOff>164556</xdr:rowOff>
    </xdr:to>
    <xdr:sp macro="" textlink="">
      <xdr:nvSpPr>
        <xdr:cNvPr id="478" name="楕円 477">
          <a:extLst>
            <a:ext uri="{FF2B5EF4-FFF2-40B4-BE49-F238E27FC236}">
              <a16:creationId xmlns:a16="http://schemas.microsoft.com/office/drawing/2014/main" id="{C90E48BC-A9D2-4B81-8569-BDEAC5331E56}"/>
            </a:ext>
          </a:extLst>
        </xdr:cNvPr>
        <xdr:cNvSpPr/>
      </xdr:nvSpPr>
      <xdr:spPr>
        <a:xfrm>
          <a:off x="9398000" y="178366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41383</xdr:rowOff>
    </xdr:from>
    <xdr:ext cx="469744" cy="259045"/>
    <xdr:sp macro="" textlink="">
      <xdr:nvSpPr>
        <xdr:cNvPr id="479" name="【市民会館】&#10;一人当たり面積該当値テキスト">
          <a:extLst>
            <a:ext uri="{FF2B5EF4-FFF2-40B4-BE49-F238E27FC236}">
              <a16:creationId xmlns:a16="http://schemas.microsoft.com/office/drawing/2014/main" id="{9E3EFE56-006D-4A90-B482-3D636DB982F3}"/>
            </a:ext>
          </a:extLst>
        </xdr:cNvPr>
        <xdr:cNvSpPr txBox="1"/>
      </xdr:nvSpPr>
      <xdr:spPr>
        <a:xfrm>
          <a:off x="9467850" y="1781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62956</xdr:rowOff>
    </xdr:from>
    <xdr:to>
      <xdr:col>50</xdr:col>
      <xdr:colOff>165100</xdr:colOff>
      <xdr:row>107</xdr:row>
      <xdr:rowOff>164556</xdr:rowOff>
    </xdr:to>
    <xdr:sp macro="" textlink="">
      <xdr:nvSpPr>
        <xdr:cNvPr id="480" name="楕円 479">
          <a:extLst>
            <a:ext uri="{FF2B5EF4-FFF2-40B4-BE49-F238E27FC236}">
              <a16:creationId xmlns:a16="http://schemas.microsoft.com/office/drawing/2014/main" id="{649996E7-F5D1-4A24-BD8B-A736FA0F486A}"/>
            </a:ext>
          </a:extLst>
        </xdr:cNvPr>
        <xdr:cNvSpPr/>
      </xdr:nvSpPr>
      <xdr:spPr>
        <a:xfrm>
          <a:off x="86360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113756</xdr:rowOff>
    </xdr:from>
    <xdr:to>
      <xdr:col>55</xdr:col>
      <xdr:colOff>0</xdr:colOff>
      <xdr:row>107</xdr:row>
      <xdr:rowOff>113756</xdr:rowOff>
    </xdr:to>
    <xdr:cxnSp macro="">
      <xdr:nvCxnSpPr>
        <xdr:cNvPr id="481" name="直線コネクタ 480">
          <a:extLst>
            <a:ext uri="{FF2B5EF4-FFF2-40B4-BE49-F238E27FC236}">
              <a16:creationId xmlns:a16="http://schemas.microsoft.com/office/drawing/2014/main" id="{150BCC9A-6AA2-48CA-BD06-5698F70856A0}"/>
            </a:ext>
          </a:extLst>
        </xdr:cNvPr>
        <xdr:cNvCxnSpPr/>
      </xdr:nvCxnSpPr>
      <xdr:spPr>
        <a:xfrm>
          <a:off x="8686800" y="1788740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56424</xdr:rowOff>
    </xdr:from>
    <xdr:to>
      <xdr:col>46</xdr:col>
      <xdr:colOff>38100</xdr:colOff>
      <xdr:row>107</xdr:row>
      <xdr:rowOff>158024</xdr:rowOff>
    </xdr:to>
    <xdr:sp macro="" textlink="">
      <xdr:nvSpPr>
        <xdr:cNvPr id="482" name="楕円 481">
          <a:extLst>
            <a:ext uri="{FF2B5EF4-FFF2-40B4-BE49-F238E27FC236}">
              <a16:creationId xmlns:a16="http://schemas.microsoft.com/office/drawing/2014/main" id="{D1B71CAC-64F0-4097-B785-870E1BBA060F}"/>
            </a:ext>
          </a:extLst>
        </xdr:cNvPr>
        <xdr:cNvSpPr/>
      </xdr:nvSpPr>
      <xdr:spPr>
        <a:xfrm>
          <a:off x="7842250" y="178300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107224</xdr:rowOff>
    </xdr:from>
    <xdr:to>
      <xdr:col>50</xdr:col>
      <xdr:colOff>114300</xdr:colOff>
      <xdr:row>107</xdr:row>
      <xdr:rowOff>113756</xdr:rowOff>
    </xdr:to>
    <xdr:cxnSp macro="">
      <xdr:nvCxnSpPr>
        <xdr:cNvPr id="483" name="直線コネクタ 482">
          <a:extLst>
            <a:ext uri="{FF2B5EF4-FFF2-40B4-BE49-F238E27FC236}">
              <a16:creationId xmlns:a16="http://schemas.microsoft.com/office/drawing/2014/main" id="{38D5673D-B17D-4288-8F9F-245D01EF813E}"/>
            </a:ext>
          </a:extLst>
        </xdr:cNvPr>
        <xdr:cNvCxnSpPr/>
      </xdr:nvCxnSpPr>
      <xdr:spPr>
        <a:xfrm>
          <a:off x="7886700" y="17880874"/>
          <a:ext cx="8001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53158</xdr:rowOff>
    </xdr:from>
    <xdr:to>
      <xdr:col>41</xdr:col>
      <xdr:colOff>101600</xdr:colOff>
      <xdr:row>107</xdr:row>
      <xdr:rowOff>154758</xdr:rowOff>
    </xdr:to>
    <xdr:sp macro="" textlink="">
      <xdr:nvSpPr>
        <xdr:cNvPr id="484" name="楕円 483">
          <a:extLst>
            <a:ext uri="{FF2B5EF4-FFF2-40B4-BE49-F238E27FC236}">
              <a16:creationId xmlns:a16="http://schemas.microsoft.com/office/drawing/2014/main" id="{AA0A2713-DFEC-4E51-8062-D4977B758EA5}"/>
            </a:ext>
          </a:extLst>
        </xdr:cNvPr>
        <xdr:cNvSpPr/>
      </xdr:nvSpPr>
      <xdr:spPr>
        <a:xfrm>
          <a:off x="702945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103958</xdr:rowOff>
    </xdr:from>
    <xdr:to>
      <xdr:col>45</xdr:col>
      <xdr:colOff>177800</xdr:colOff>
      <xdr:row>107</xdr:row>
      <xdr:rowOff>107224</xdr:rowOff>
    </xdr:to>
    <xdr:cxnSp macro="">
      <xdr:nvCxnSpPr>
        <xdr:cNvPr id="485" name="直線コネクタ 484">
          <a:extLst>
            <a:ext uri="{FF2B5EF4-FFF2-40B4-BE49-F238E27FC236}">
              <a16:creationId xmlns:a16="http://schemas.microsoft.com/office/drawing/2014/main" id="{324600AA-E7C1-4D00-B222-B0938AEB8AF1}"/>
            </a:ext>
          </a:extLst>
        </xdr:cNvPr>
        <xdr:cNvCxnSpPr/>
      </xdr:nvCxnSpPr>
      <xdr:spPr>
        <a:xfrm>
          <a:off x="7080250" y="17877608"/>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53158</xdr:rowOff>
    </xdr:from>
    <xdr:to>
      <xdr:col>36</xdr:col>
      <xdr:colOff>165100</xdr:colOff>
      <xdr:row>107</xdr:row>
      <xdr:rowOff>154758</xdr:rowOff>
    </xdr:to>
    <xdr:sp macro="" textlink="">
      <xdr:nvSpPr>
        <xdr:cNvPr id="486" name="楕円 485">
          <a:extLst>
            <a:ext uri="{FF2B5EF4-FFF2-40B4-BE49-F238E27FC236}">
              <a16:creationId xmlns:a16="http://schemas.microsoft.com/office/drawing/2014/main" id="{088B66CB-ADE7-446C-AD83-753500DBB8D6}"/>
            </a:ext>
          </a:extLst>
        </xdr:cNvPr>
        <xdr:cNvSpPr/>
      </xdr:nvSpPr>
      <xdr:spPr>
        <a:xfrm>
          <a:off x="62357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103958</xdr:rowOff>
    </xdr:from>
    <xdr:to>
      <xdr:col>41</xdr:col>
      <xdr:colOff>50800</xdr:colOff>
      <xdr:row>107</xdr:row>
      <xdr:rowOff>103958</xdr:rowOff>
    </xdr:to>
    <xdr:cxnSp macro="">
      <xdr:nvCxnSpPr>
        <xdr:cNvPr id="487" name="直線コネクタ 486">
          <a:extLst>
            <a:ext uri="{FF2B5EF4-FFF2-40B4-BE49-F238E27FC236}">
              <a16:creationId xmlns:a16="http://schemas.microsoft.com/office/drawing/2014/main" id="{39A018C3-19B6-4920-99A9-42CAB53B52BB}"/>
            </a:ext>
          </a:extLst>
        </xdr:cNvPr>
        <xdr:cNvCxnSpPr/>
      </xdr:nvCxnSpPr>
      <xdr:spPr>
        <a:xfrm>
          <a:off x="6286500" y="1787760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71F8C15C-017F-4314-B139-12B1378F1C51}"/>
            </a:ext>
          </a:extLst>
        </xdr:cNvPr>
        <xdr:cNvSpPr txBox="1"/>
      </xdr:nvSpPr>
      <xdr:spPr>
        <a:xfrm>
          <a:off x="8458277" y="174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B87D0D99-4316-4389-B0E6-989B734553F1}"/>
            </a:ext>
          </a:extLst>
        </xdr:cNvPr>
        <xdr:cNvSpPr txBox="1"/>
      </xdr:nvSpPr>
      <xdr:spPr>
        <a:xfrm>
          <a:off x="76772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4DB07B56-DC2A-47B1-9E0C-08D555EBD8D9}"/>
            </a:ext>
          </a:extLst>
        </xdr:cNvPr>
        <xdr:cNvSpPr txBox="1"/>
      </xdr:nvSpPr>
      <xdr:spPr>
        <a:xfrm>
          <a:off x="6864427" y="174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54BD70CD-B1BA-4166-9FB4-76E6B2D42698}"/>
            </a:ext>
          </a:extLst>
        </xdr:cNvPr>
        <xdr:cNvSpPr txBox="1"/>
      </xdr:nvSpPr>
      <xdr:spPr>
        <a:xfrm>
          <a:off x="607067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155683</xdr:rowOff>
    </xdr:from>
    <xdr:ext cx="469744" cy="259045"/>
    <xdr:sp macro="" textlink="">
      <xdr:nvSpPr>
        <xdr:cNvPr id="492" name="n_1mainValue【市民会館】&#10;一人当たり面積">
          <a:extLst>
            <a:ext uri="{FF2B5EF4-FFF2-40B4-BE49-F238E27FC236}">
              <a16:creationId xmlns:a16="http://schemas.microsoft.com/office/drawing/2014/main" id="{5B314063-8545-4D22-841D-E3A8D9704E20}"/>
            </a:ext>
          </a:extLst>
        </xdr:cNvPr>
        <xdr:cNvSpPr txBox="1"/>
      </xdr:nvSpPr>
      <xdr:spPr>
        <a:xfrm>
          <a:off x="8458277" y="179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149151</xdr:rowOff>
    </xdr:from>
    <xdr:ext cx="469744" cy="259045"/>
    <xdr:sp macro="" textlink="">
      <xdr:nvSpPr>
        <xdr:cNvPr id="493" name="n_2mainValue【市民会館】&#10;一人当たり面積">
          <a:extLst>
            <a:ext uri="{FF2B5EF4-FFF2-40B4-BE49-F238E27FC236}">
              <a16:creationId xmlns:a16="http://schemas.microsoft.com/office/drawing/2014/main" id="{BF0842F1-483C-4F03-8275-FA217786015C}"/>
            </a:ext>
          </a:extLst>
        </xdr:cNvPr>
        <xdr:cNvSpPr txBox="1"/>
      </xdr:nvSpPr>
      <xdr:spPr>
        <a:xfrm>
          <a:off x="7677227" y="1792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145885</xdr:rowOff>
    </xdr:from>
    <xdr:ext cx="469744" cy="259045"/>
    <xdr:sp macro="" textlink="">
      <xdr:nvSpPr>
        <xdr:cNvPr id="494" name="n_3mainValue【市民会館】&#10;一人当たり面積">
          <a:extLst>
            <a:ext uri="{FF2B5EF4-FFF2-40B4-BE49-F238E27FC236}">
              <a16:creationId xmlns:a16="http://schemas.microsoft.com/office/drawing/2014/main" id="{DB8DCE17-3D1B-4F13-B538-90BD9BF4D617}"/>
            </a:ext>
          </a:extLst>
        </xdr:cNvPr>
        <xdr:cNvSpPr txBox="1"/>
      </xdr:nvSpPr>
      <xdr:spPr>
        <a:xfrm>
          <a:off x="6864427" y="1791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145885</xdr:rowOff>
    </xdr:from>
    <xdr:ext cx="469744" cy="259045"/>
    <xdr:sp macro="" textlink="">
      <xdr:nvSpPr>
        <xdr:cNvPr id="495" name="n_4mainValue【市民会館】&#10;一人当たり面積">
          <a:extLst>
            <a:ext uri="{FF2B5EF4-FFF2-40B4-BE49-F238E27FC236}">
              <a16:creationId xmlns:a16="http://schemas.microsoft.com/office/drawing/2014/main" id="{0F91B735-7CA6-4569-807E-D60E9F79CB2E}"/>
            </a:ext>
          </a:extLst>
        </xdr:cNvPr>
        <xdr:cNvSpPr txBox="1"/>
      </xdr:nvSpPr>
      <xdr:spPr>
        <a:xfrm>
          <a:off x="6070677" y="1791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CD8DBEDE-AF77-42C0-A229-BB439024D691}"/>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46EFCAA2-00D8-4379-9695-0EB21662BF7A}"/>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543E8644-9864-4E26-A6E9-E2F658905D2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20911783-5EB7-4163-AE60-ECABA920601F}"/>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CDB3EAC4-981C-4425-8B22-744A70B8E507}"/>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BBD3D1A-427D-4FBE-B56C-01ECF11677C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8F6DABD2-CC8A-43C4-87E2-980601F66E8D}"/>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FD6168C7-CD74-43EC-AB03-623C9A9F074A}"/>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63FD917A-F5C9-4055-808C-FEC29B827444}"/>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C37FA9A3-FED8-4B4B-887A-27349A90C8BF}"/>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4067A0AD-1DC7-48AD-BB75-F8F0181A1AFD}"/>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D0C39E5B-FA11-4241-A2DA-FBD1D6140D98}"/>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BEA49087-319E-4596-B2DB-87FF18639A30}"/>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E589DEB6-86C7-4109-8359-5F6F9800B0C4}"/>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79C53A70-64DA-4830-AEED-85BBDBC352A4}"/>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A15F0E49-6EE7-4CC1-9834-4B385A758C27}"/>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9F6AAFDD-3890-42D2-BAFF-87243851C955}"/>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4BFAEA11-DCB8-4800-ABAE-9F8DF30EEFAB}"/>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62F4078A-FE9D-4905-87AE-171EF31ADE05}"/>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ED243F23-ADCB-440C-B91E-8D3AF1843B63}"/>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E25ED181-6FBC-47E3-9453-15E8B0142949}"/>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9570B804-0F92-48F1-B315-8916F0FD898C}"/>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46D64D81-2354-4533-B919-C9085CACC78F}"/>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241F5328-6E31-48F5-87A7-C6D6C4DC1E78}"/>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A4A9156-7878-4496-BCEA-10F85B9835E9}"/>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3962ADF-3D68-4017-8157-88FFAEDE90DC}"/>
            </a:ext>
          </a:extLst>
        </xdr:cNvPr>
        <xdr:cNvCxnSpPr/>
      </xdr:nvCxnSpPr>
      <xdr:spPr>
        <a:xfrm flipV="1">
          <a:off x="14699614" y="5610860"/>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A0103A1E-13FF-4F0C-8527-8042C0C2F0FC}"/>
            </a:ext>
          </a:extLst>
        </xdr:cNvPr>
        <xdr:cNvSpPr txBox="1"/>
      </xdr:nvSpPr>
      <xdr:spPr>
        <a:xfrm>
          <a:off x="1473835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E9CDCCD2-0584-4A9F-8306-95903F589251}"/>
            </a:ext>
          </a:extLst>
        </xdr:cNvPr>
        <xdr:cNvCxnSpPr/>
      </xdr:nvCxnSpPr>
      <xdr:spPr>
        <a:xfrm>
          <a:off x="146113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9BD26AE3-8394-49F0-9467-9174CBE38921}"/>
            </a:ext>
          </a:extLst>
        </xdr:cNvPr>
        <xdr:cNvSpPr txBox="1"/>
      </xdr:nvSpPr>
      <xdr:spPr>
        <a:xfrm>
          <a:off x="14738350" y="53924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797D482B-02FC-4EDF-B405-305F9A132AD3}"/>
            </a:ext>
          </a:extLst>
        </xdr:cNvPr>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B5306112-9EA5-490E-BA50-358307040F55}"/>
            </a:ext>
          </a:extLst>
        </xdr:cNvPr>
        <xdr:cNvSpPr txBox="1"/>
      </xdr:nvSpPr>
      <xdr:spPr>
        <a:xfrm>
          <a:off x="14738350" y="63933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CC079296-6290-4014-A693-FC3251B27F47}"/>
            </a:ext>
          </a:extLst>
        </xdr:cNvPr>
        <xdr:cNvSpPr/>
      </xdr:nvSpPr>
      <xdr:spPr>
        <a:xfrm>
          <a:off x="14649450" y="64149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51FEE4AE-0DBB-41E4-B792-7CEE353703ED}"/>
            </a:ext>
          </a:extLst>
        </xdr:cNvPr>
        <xdr:cNvSpPr/>
      </xdr:nvSpPr>
      <xdr:spPr>
        <a:xfrm>
          <a:off x="1388745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877FDD95-EBAB-460C-A7FB-4F9F6118DE8D}"/>
            </a:ext>
          </a:extLst>
        </xdr:cNvPr>
        <xdr:cNvSpPr/>
      </xdr:nvSpPr>
      <xdr:spPr>
        <a:xfrm>
          <a:off x="13093700" y="6441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FE3B53B5-E884-4A97-90E9-BA099B444864}"/>
            </a:ext>
          </a:extLst>
        </xdr:cNvPr>
        <xdr:cNvSpPr/>
      </xdr:nvSpPr>
      <xdr:spPr>
        <a:xfrm>
          <a:off x="122999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7372A3CE-B9FC-4B40-99F1-92A98DF15701}"/>
            </a:ext>
          </a:extLst>
        </xdr:cNvPr>
        <xdr:cNvSpPr/>
      </xdr:nvSpPr>
      <xdr:spPr>
        <a:xfrm>
          <a:off x="11487150" y="6428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DE9F1876-5D33-48C8-9E1E-4BC7090FF7A3}"/>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7D01389-9823-4A23-BE97-F34425BB53F6}"/>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A67F1F0-4F08-4551-BEB2-1583FA00791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DC1A291B-7F35-405D-AD0E-B2CDC6476D3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CABA3134-CA4F-447A-8062-B9EF6DEE08D8}"/>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537" name="楕円 536">
          <a:extLst>
            <a:ext uri="{FF2B5EF4-FFF2-40B4-BE49-F238E27FC236}">
              <a16:creationId xmlns:a16="http://schemas.microsoft.com/office/drawing/2014/main" id="{D3547717-2F86-4BC3-B482-D593A6865F10}"/>
            </a:ext>
          </a:extLst>
        </xdr:cNvPr>
        <xdr:cNvSpPr/>
      </xdr:nvSpPr>
      <xdr:spPr>
        <a:xfrm>
          <a:off x="14649450" y="62776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13987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B60740F1-4094-489B-BF88-8161AB589285}"/>
            </a:ext>
          </a:extLst>
        </xdr:cNvPr>
        <xdr:cNvSpPr txBox="1"/>
      </xdr:nvSpPr>
      <xdr:spPr>
        <a:xfrm>
          <a:off x="1473835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125004</xdr:rowOff>
    </xdr:from>
    <xdr:to>
      <xdr:col>81</xdr:col>
      <xdr:colOff>101600</xdr:colOff>
      <xdr:row>38</xdr:row>
      <xdr:rowOff>55155</xdr:rowOff>
    </xdr:to>
    <xdr:sp macro="" textlink="">
      <xdr:nvSpPr>
        <xdr:cNvPr id="539" name="楕円 538">
          <a:extLst>
            <a:ext uri="{FF2B5EF4-FFF2-40B4-BE49-F238E27FC236}">
              <a16:creationId xmlns:a16="http://schemas.microsoft.com/office/drawing/2014/main" id="{28D8FE6C-BD68-4871-9E60-869DBB0F8C1E}"/>
            </a:ext>
          </a:extLst>
        </xdr:cNvPr>
        <xdr:cNvSpPr/>
      </xdr:nvSpPr>
      <xdr:spPr>
        <a:xfrm>
          <a:off x="13887450" y="6240054"/>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xdr:rowOff>
    </xdr:from>
    <xdr:to>
      <xdr:col>85</xdr:col>
      <xdr:colOff>127000</xdr:colOff>
      <xdr:row>38</xdr:row>
      <xdr:rowOff>41910</xdr:rowOff>
    </xdr:to>
    <xdr:cxnSp macro="">
      <xdr:nvCxnSpPr>
        <xdr:cNvPr id="540" name="直線コネクタ 539">
          <a:extLst>
            <a:ext uri="{FF2B5EF4-FFF2-40B4-BE49-F238E27FC236}">
              <a16:creationId xmlns:a16="http://schemas.microsoft.com/office/drawing/2014/main" id="{8F4DFB91-6FC8-4CF7-8FC5-0C3482903F2B}"/>
            </a:ext>
          </a:extLst>
        </xdr:cNvPr>
        <xdr:cNvCxnSpPr/>
      </xdr:nvCxnSpPr>
      <xdr:spPr>
        <a:xfrm>
          <a:off x="13938250" y="6284504"/>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69487</xdr:rowOff>
    </xdr:from>
    <xdr:to>
      <xdr:col>76</xdr:col>
      <xdr:colOff>165100</xdr:colOff>
      <xdr:row>37</xdr:row>
      <xdr:rowOff>171087</xdr:rowOff>
    </xdr:to>
    <xdr:sp macro="" textlink="">
      <xdr:nvSpPr>
        <xdr:cNvPr id="541" name="楕円 540">
          <a:extLst>
            <a:ext uri="{FF2B5EF4-FFF2-40B4-BE49-F238E27FC236}">
              <a16:creationId xmlns:a16="http://schemas.microsoft.com/office/drawing/2014/main" id="{E2DDDBBC-5249-405F-BAA5-1BB1E24CC450}"/>
            </a:ext>
          </a:extLst>
        </xdr:cNvPr>
        <xdr:cNvSpPr/>
      </xdr:nvSpPr>
      <xdr:spPr>
        <a:xfrm>
          <a:off x="13093700" y="61845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120287</xdr:rowOff>
    </xdr:from>
    <xdr:to>
      <xdr:col>81</xdr:col>
      <xdr:colOff>50800</xdr:colOff>
      <xdr:row>38</xdr:row>
      <xdr:rowOff>4354</xdr:rowOff>
    </xdr:to>
    <xdr:cxnSp macro="">
      <xdr:nvCxnSpPr>
        <xdr:cNvPr id="542" name="直線コネクタ 541">
          <a:extLst>
            <a:ext uri="{FF2B5EF4-FFF2-40B4-BE49-F238E27FC236}">
              <a16:creationId xmlns:a16="http://schemas.microsoft.com/office/drawing/2014/main" id="{67A5B111-8A48-46D7-AB1F-A38A66D66CF9}"/>
            </a:ext>
          </a:extLst>
        </xdr:cNvPr>
        <xdr:cNvCxnSpPr/>
      </xdr:nvCxnSpPr>
      <xdr:spPr>
        <a:xfrm>
          <a:off x="13144500" y="6235337"/>
          <a:ext cx="79375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43" name="楕円 542">
          <a:extLst>
            <a:ext uri="{FF2B5EF4-FFF2-40B4-BE49-F238E27FC236}">
              <a16:creationId xmlns:a16="http://schemas.microsoft.com/office/drawing/2014/main" id="{10395D1F-1EDD-45B0-8C69-D6962E91BDA2}"/>
            </a:ext>
          </a:extLst>
        </xdr:cNvPr>
        <xdr:cNvSpPr/>
      </xdr:nvSpPr>
      <xdr:spPr>
        <a:xfrm>
          <a:off x="12299950" y="6163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120287</xdr:rowOff>
    </xdr:to>
    <xdr:cxnSp macro="">
      <xdr:nvCxnSpPr>
        <xdr:cNvPr id="544" name="直線コネクタ 543">
          <a:extLst>
            <a:ext uri="{FF2B5EF4-FFF2-40B4-BE49-F238E27FC236}">
              <a16:creationId xmlns:a16="http://schemas.microsoft.com/office/drawing/2014/main" id="{5849DCB2-C4A3-4F34-A6F1-89F51B43E787}"/>
            </a:ext>
          </a:extLst>
        </xdr:cNvPr>
        <xdr:cNvCxnSpPr/>
      </xdr:nvCxnSpPr>
      <xdr:spPr>
        <a:xfrm>
          <a:off x="12344400" y="6214110"/>
          <a:ext cx="8001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7439</xdr:rowOff>
    </xdr:from>
    <xdr:to>
      <xdr:col>67</xdr:col>
      <xdr:colOff>101600</xdr:colOff>
      <xdr:row>37</xdr:row>
      <xdr:rowOff>109039</xdr:rowOff>
    </xdr:to>
    <xdr:sp macro="" textlink="">
      <xdr:nvSpPr>
        <xdr:cNvPr id="545" name="楕円 544">
          <a:extLst>
            <a:ext uri="{FF2B5EF4-FFF2-40B4-BE49-F238E27FC236}">
              <a16:creationId xmlns:a16="http://schemas.microsoft.com/office/drawing/2014/main" id="{97DE20FD-D7EF-4F9C-8349-025D8F188EF1}"/>
            </a:ext>
          </a:extLst>
        </xdr:cNvPr>
        <xdr:cNvSpPr/>
      </xdr:nvSpPr>
      <xdr:spPr>
        <a:xfrm>
          <a:off x="1148715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58239</xdr:rowOff>
    </xdr:from>
    <xdr:to>
      <xdr:col>71</xdr:col>
      <xdr:colOff>177800</xdr:colOff>
      <xdr:row>37</xdr:row>
      <xdr:rowOff>99060</xdr:rowOff>
    </xdr:to>
    <xdr:cxnSp macro="">
      <xdr:nvCxnSpPr>
        <xdr:cNvPr id="546" name="直線コネクタ 545">
          <a:extLst>
            <a:ext uri="{FF2B5EF4-FFF2-40B4-BE49-F238E27FC236}">
              <a16:creationId xmlns:a16="http://schemas.microsoft.com/office/drawing/2014/main" id="{82259339-53DC-471D-BB1A-A8113513AC30}"/>
            </a:ext>
          </a:extLst>
        </xdr:cNvPr>
        <xdr:cNvCxnSpPr/>
      </xdr:nvCxnSpPr>
      <xdr:spPr>
        <a:xfrm>
          <a:off x="11537950" y="6173289"/>
          <a:ext cx="8064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57CFFC39-6FDF-4EFE-891E-DDFA0E7DE15A}"/>
            </a:ext>
          </a:extLst>
        </xdr:cNvPr>
        <xdr:cNvSpPr txBox="1"/>
      </xdr:nvSpPr>
      <xdr:spPr>
        <a:xfrm>
          <a:off x="137420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7D8FBCD4-08EA-4D5D-A2AA-C9AE3C53016E}"/>
            </a:ext>
          </a:extLst>
        </xdr:cNvPr>
        <xdr:cNvSpPr txBox="1"/>
      </xdr:nvSpPr>
      <xdr:spPr>
        <a:xfrm>
          <a:off x="12960994" y="652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C81818AE-C74C-4621-8971-7206E00077C8}"/>
            </a:ext>
          </a:extLst>
        </xdr:cNvPr>
        <xdr:cNvSpPr txBox="1"/>
      </xdr:nvSpPr>
      <xdr:spPr>
        <a:xfrm>
          <a:off x="121672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F1855981-F3CE-4E54-9177-CB59C0924018}"/>
            </a:ext>
          </a:extLst>
        </xdr:cNvPr>
        <xdr:cNvSpPr txBox="1"/>
      </xdr:nvSpPr>
      <xdr:spPr>
        <a:xfrm>
          <a:off x="11354444" y="651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71681</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675C7DD1-D330-4664-B613-F258967532DC}"/>
            </a:ext>
          </a:extLst>
        </xdr:cNvPr>
        <xdr:cNvSpPr txBox="1"/>
      </xdr:nvSpPr>
      <xdr:spPr>
        <a:xfrm>
          <a:off x="13742044" y="6021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16164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F28DE79F-BE2B-4C8C-A9BB-83678DFBC370}"/>
            </a:ext>
          </a:extLst>
        </xdr:cNvPr>
        <xdr:cNvSpPr txBox="1"/>
      </xdr:nvSpPr>
      <xdr:spPr>
        <a:xfrm>
          <a:off x="12960994" y="5966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82BA5F22-301A-4E50-98EC-55533FE51D91}"/>
            </a:ext>
          </a:extLst>
        </xdr:cNvPr>
        <xdr:cNvSpPr txBox="1"/>
      </xdr:nvSpPr>
      <xdr:spPr>
        <a:xfrm>
          <a:off x="121672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125566</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D9262F7D-0F43-4E72-B567-F8AC7322C395}"/>
            </a:ext>
          </a:extLst>
        </xdr:cNvPr>
        <xdr:cNvSpPr txBox="1"/>
      </xdr:nvSpPr>
      <xdr:spPr>
        <a:xfrm>
          <a:off x="11354444" y="591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901F0339-C190-4A81-9376-CC0516AE85D4}"/>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98DCFFA1-145E-455D-A6B0-C6748510B005}"/>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36F3D2B9-795E-4018-B7CA-F1E567FE63E2}"/>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BD28AFCA-59D9-4F07-8890-B1A1154AB882}"/>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88353E5B-2496-4BAC-942F-2AE5082C53A6}"/>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BE9ABD81-8D73-4B4F-BA3C-DD94FE1EC69B}"/>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8130EB88-F982-45E0-BCAF-37676D1821CC}"/>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E34B4558-0E3C-417F-8FE3-398634002B48}"/>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131C9692-DFAC-4B6F-A327-72CB5587D07C}"/>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B243AB68-C783-45B7-B9AD-B7F739E18C3C}"/>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41762C-92D9-4E04-B339-4BD2F26FBE72}"/>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77C5FF28-0984-42C2-834A-3D61163B4D0B}"/>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81E64CA8-612F-4013-9EA4-AC1459A7EDAF}"/>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63D4F09C-0666-48F2-A243-E21760F70BF1}"/>
            </a:ext>
          </a:extLst>
        </xdr:cNvPr>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E4FAA982-7E08-495A-97A2-C8F338676B8F}"/>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99E4B810-20DA-4B8E-AB2A-93220CBA33D8}"/>
            </a:ext>
          </a:extLst>
        </xdr:cNvPr>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517936B6-4066-4862-9133-5DC0A301F99F}"/>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745E147C-B22C-4AD9-9FB8-E130697793B9}"/>
            </a:ext>
          </a:extLst>
        </xdr:cNvPr>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4CDBB600-E107-4220-829F-1845E51C27FD}"/>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A9A8692E-440D-48D9-887A-CBC05BA6B345}"/>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7F29E66C-3740-4696-9661-3409ED637E6B}"/>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6717A80E-7600-4393-BFD8-02F976D44963}"/>
            </a:ext>
          </a:extLst>
        </xdr:cNvPr>
        <xdr:cNvCxnSpPr/>
      </xdr:nvCxnSpPr>
      <xdr:spPr>
        <a:xfrm flipV="1">
          <a:off x="19951064" y="5462016"/>
          <a:ext cx="0" cy="144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DE1E1533-1976-4C2C-AFA4-86E18630A496}"/>
            </a:ext>
          </a:extLst>
        </xdr:cNvPr>
        <xdr:cNvSpPr txBox="1"/>
      </xdr:nvSpPr>
      <xdr:spPr>
        <a:xfrm>
          <a:off x="19989800" y="6911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C830A464-C794-46A9-A920-7D7A0DFF3FDF}"/>
            </a:ext>
          </a:extLst>
        </xdr:cNvPr>
        <xdr:cNvCxnSpPr/>
      </xdr:nvCxnSpPr>
      <xdr:spPr>
        <a:xfrm>
          <a:off x="19881850" y="69079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E78DB92-3331-4DE3-826E-CB5DD81F6295}"/>
            </a:ext>
          </a:extLst>
        </xdr:cNvPr>
        <xdr:cNvSpPr txBox="1"/>
      </xdr:nvSpPr>
      <xdr:spPr>
        <a:xfrm>
          <a:off x="19989800" y="524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519AC1B7-1191-420E-8855-FCAB1A281A3A}"/>
            </a:ext>
          </a:extLst>
        </xdr:cNvPr>
        <xdr:cNvCxnSpPr/>
      </xdr:nvCxnSpPr>
      <xdr:spPr>
        <a:xfrm>
          <a:off x="19881850" y="54620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CC88189E-9E62-4ED5-9F0D-04DD4158414B}"/>
            </a:ext>
          </a:extLst>
        </xdr:cNvPr>
        <xdr:cNvSpPr txBox="1"/>
      </xdr:nvSpPr>
      <xdr:spPr>
        <a:xfrm>
          <a:off x="19989800" y="6638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21E3768A-36AE-43D0-A7C9-951C3AA06A01}"/>
            </a:ext>
          </a:extLst>
        </xdr:cNvPr>
        <xdr:cNvSpPr/>
      </xdr:nvSpPr>
      <xdr:spPr>
        <a:xfrm>
          <a:off x="19900900" y="66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F227023D-A703-4B30-AB63-E69973B35AD4}"/>
            </a:ext>
          </a:extLst>
        </xdr:cNvPr>
        <xdr:cNvSpPr/>
      </xdr:nvSpPr>
      <xdr:spPr>
        <a:xfrm>
          <a:off x="19157950" y="66536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F83BC322-68D3-4EC0-9BF4-97E838F6A4A6}"/>
            </a:ext>
          </a:extLst>
        </xdr:cNvPr>
        <xdr:cNvSpPr/>
      </xdr:nvSpPr>
      <xdr:spPr>
        <a:xfrm>
          <a:off x="18345150" y="664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0E51A7C0-9A18-4E76-A5AE-169C908AA1A8}"/>
            </a:ext>
          </a:extLst>
        </xdr:cNvPr>
        <xdr:cNvSpPr/>
      </xdr:nvSpPr>
      <xdr:spPr>
        <a:xfrm>
          <a:off x="17551400" y="666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0A371CAD-1C5B-4C44-819D-5807453DF211}"/>
            </a:ext>
          </a:extLst>
        </xdr:cNvPr>
        <xdr:cNvSpPr/>
      </xdr:nvSpPr>
      <xdr:spPr>
        <a:xfrm>
          <a:off x="16757650" y="66770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491B4F0-FF0A-43CE-B12E-478B4B843974}"/>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91D380A-1ED0-45FB-BD8F-C1BC6DC77FC7}"/>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63BE906-0974-407A-914B-FDAEDF1C9DB7}"/>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2CFFDC7-6344-402E-8DEB-7E61420A98E9}"/>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AA74B9D-B9A7-4790-861C-5611BCC184A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6652</xdr:rowOff>
    </xdr:from>
    <xdr:to>
      <xdr:col>116</xdr:col>
      <xdr:colOff>114300</xdr:colOff>
      <xdr:row>40</xdr:row>
      <xdr:rowOff>108252</xdr:rowOff>
    </xdr:to>
    <xdr:sp macro="" textlink="">
      <xdr:nvSpPr>
        <xdr:cNvPr id="592" name="楕円 591">
          <a:extLst>
            <a:ext uri="{FF2B5EF4-FFF2-40B4-BE49-F238E27FC236}">
              <a16:creationId xmlns:a16="http://schemas.microsoft.com/office/drawing/2014/main" id="{7D29AA5E-2BB0-4E6D-8CB4-B136F40F358C}"/>
            </a:ext>
          </a:extLst>
        </xdr:cNvPr>
        <xdr:cNvSpPr/>
      </xdr:nvSpPr>
      <xdr:spPr>
        <a:xfrm>
          <a:off x="19900900" y="66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29529</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3E1A2660-8C36-404A-80C4-AE4B988A5337}"/>
            </a:ext>
          </a:extLst>
        </xdr:cNvPr>
        <xdr:cNvSpPr txBox="1"/>
      </xdr:nvSpPr>
      <xdr:spPr>
        <a:xfrm>
          <a:off x="19989800" y="647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5262</xdr:rowOff>
    </xdr:from>
    <xdr:to>
      <xdr:col>112</xdr:col>
      <xdr:colOff>38100</xdr:colOff>
      <xdr:row>40</xdr:row>
      <xdr:rowOff>106862</xdr:rowOff>
    </xdr:to>
    <xdr:sp macro="" textlink="">
      <xdr:nvSpPr>
        <xdr:cNvPr id="594" name="楕円 593">
          <a:extLst>
            <a:ext uri="{FF2B5EF4-FFF2-40B4-BE49-F238E27FC236}">
              <a16:creationId xmlns:a16="http://schemas.microsoft.com/office/drawing/2014/main" id="{73A5D5AE-0351-441A-B456-97A55AF5750A}"/>
            </a:ext>
          </a:extLst>
        </xdr:cNvPr>
        <xdr:cNvSpPr/>
      </xdr:nvSpPr>
      <xdr:spPr>
        <a:xfrm>
          <a:off x="19157950" y="66156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56062</xdr:rowOff>
    </xdr:from>
    <xdr:to>
      <xdr:col>116</xdr:col>
      <xdr:colOff>63500</xdr:colOff>
      <xdr:row>40</xdr:row>
      <xdr:rowOff>57452</xdr:rowOff>
    </xdr:to>
    <xdr:cxnSp macro="">
      <xdr:nvCxnSpPr>
        <xdr:cNvPr id="595" name="直線コネクタ 594">
          <a:extLst>
            <a:ext uri="{FF2B5EF4-FFF2-40B4-BE49-F238E27FC236}">
              <a16:creationId xmlns:a16="http://schemas.microsoft.com/office/drawing/2014/main" id="{A203A0F0-36BC-4714-A153-68E1A49D6C89}"/>
            </a:ext>
          </a:extLst>
        </xdr:cNvPr>
        <xdr:cNvCxnSpPr/>
      </xdr:nvCxnSpPr>
      <xdr:spPr>
        <a:xfrm>
          <a:off x="19202400" y="6666412"/>
          <a:ext cx="7493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169918</xdr:rowOff>
    </xdr:from>
    <xdr:to>
      <xdr:col>107</xdr:col>
      <xdr:colOff>101600</xdr:colOff>
      <xdr:row>40</xdr:row>
      <xdr:rowOff>100068</xdr:rowOff>
    </xdr:to>
    <xdr:sp macro="" textlink="">
      <xdr:nvSpPr>
        <xdr:cNvPr id="596" name="楕円 595">
          <a:extLst>
            <a:ext uri="{FF2B5EF4-FFF2-40B4-BE49-F238E27FC236}">
              <a16:creationId xmlns:a16="http://schemas.microsoft.com/office/drawing/2014/main" id="{2C778F85-1446-4561-8E7E-8822F862741E}"/>
            </a:ext>
          </a:extLst>
        </xdr:cNvPr>
        <xdr:cNvSpPr/>
      </xdr:nvSpPr>
      <xdr:spPr>
        <a:xfrm>
          <a:off x="18345150" y="6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49268</xdr:rowOff>
    </xdr:from>
    <xdr:to>
      <xdr:col>111</xdr:col>
      <xdr:colOff>177800</xdr:colOff>
      <xdr:row>40</xdr:row>
      <xdr:rowOff>56062</xdr:rowOff>
    </xdr:to>
    <xdr:cxnSp macro="">
      <xdr:nvCxnSpPr>
        <xdr:cNvPr id="597" name="直線コネクタ 596">
          <a:extLst>
            <a:ext uri="{FF2B5EF4-FFF2-40B4-BE49-F238E27FC236}">
              <a16:creationId xmlns:a16="http://schemas.microsoft.com/office/drawing/2014/main" id="{7C84A18D-2824-47B0-8D6E-ED01F8D54470}"/>
            </a:ext>
          </a:extLst>
        </xdr:cNvPr>
        <xdr:cNvCxnSpPr/>
      </xdr:nvCxnSpPr>
      <xdr:spPr>
        <a:xfrm>
          <a:off x="18395950" y="6659618"/>
          <a:ext cx="80645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4426</xdr:rowOff>
    </xdr:from>
    <xdr:to>
      <xdr:col>102</xdr:col>
      <xdr:colOff>165100</xdr:colOff>
      <xdr:row>40</xdr:row>
      <xdr:rowOff>106026</xdr:rowOff>
    </xdr:to>
    <xdr:sp macro="" textlink="">
      <xdr:nvSpPr>
        <xdr:cNvPr id="598" name="楕円 597">
          <a:extLst>
            <a:ext uri="{FF2B5EF4-FFF2-40B4-BE49-F238E27FC236}">
              <a16:creationId xmlns:a16="http://schemas.microsoft.com/office/drawing/2014/main" id="{B3D8286D-92C7-485F-9F40-83A205C0A3C7}"/>
            </a:ext>
          </a:extLst>
        </xdr:cNvPr>
        <xdr:cNvSpPr/>
      </xdr:nvSpPr>
      <xdr:spPr>
        <a:xfrm>
          <a:off x="17551400" y="66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49268</xdr:rowOff>
    </xdr:from>
    <xdr:to>
      <xdr:col>107</xdr:col>
      <xdr:colOff>50800</xdr:colOff>
      <xdr:row>40</xdr:row>
      <xdr:rowOff>55226</xdr:rowOff>
    </xdr:to>
    <xdr:cxnSp macro="">
      <xdr:nvCxnSpPr>
        <xdr:cNvPr id="599" name="直線コネクタ 598">
          <a:extLst>
            <a:ext uri="{FF2B5EF4-FFF2-40B4-BE49-F238E27FC236}">
              <a16:creationId xmlns:a16="http://schemas.microsoft.com/office/drawing/2014/main" id="{7DBEEAB0-6AEC-4E82-889B-8DC031134565}"/>
            </a:ext>
          </a:extLst>
        </xdr:cNvPr>
        <xdr:cNvCxnSpPr/>
      </xdr:nvCxnSpPr>
      <xdr:spPr>
        <a:xfrm flipV="1">
          <a:off x="17602200" y="6659618"/>
          <a:ext cx="79375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3287</xdr:rowOff>
    </xdr:from>
    <xdr:to>
      <xdr:col>98</xdr:col>
      <xdr:colOff>38100</xdr:colOff>
      <xdr:row>40</xdr:row>
      <xdr:rowOff>104887</xdr:rowOff>
    </xdr:to>
    <xdr:sp macro="" textlink="">
      <xdr:nvSpPr>
        <xdr:cNvPr id="600" name="楕円 599">
          <a:extLst>
            <a:ext uri="{FF2B5EF4-FFF2-40B4-BE49-F238E27FC236}">
              <a16:creationId xmlns:a16="http://schemas.microsoft.com/office/drawing/2014/main" id="{20BCE8D5-36A0-49A6-AE8B-3435CF04FE6B}"/>
            </a:ext>
          </a:extLst>
        </xdr:cNvPr>
        <xdr:cNvSpPr/>
      </xdr:nvSpPr>
      <xdr:spPr>
        <a:xfrm>
          <a:off x="16757650" y="66136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54087</xdr:rowOff>
    </xdr:from>
    <xdr:to>
      <xdr:col>102</xdr:col>
      <xdr:colOff>114300</xdr:colOff>
      <xdr:row>40</xdr:row>
      <xdr:rowOff>55226</xdr:rowOff>
    </xdr:to>
    <xdr:cxnSp macro="">
      <xdr:nvCxnSpPr>
        <xdr:cNvPr id="601" name="直線コネクタ 600">
          <a:extLst>
            <a:ext uri="{FF2B5EF4-FFF2-40B4-BE49-F238E27FC236}">
              <a16:creationId xmlns:a16="http://schemas.microsoft.com/office/drawing/2014/main" id="{5D8970EB-7251-4DF8-90F1-9C1ED6430FE3}"/>
            </a:ext>
          </a:extLst>
        </xdr:cNvPr>
        <xdr:cNvCxnSpPr/>
      </xdr:nvCxnSpPr>
      <xdr:spPr>
        <a:xfrm>
          <a:off x="16802100" y="6664437"/>
          <a:ext cx="8001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56142611-494F-4CF0-9CBB-37C340C463AA}"/>
            </a:ext>
          </a:extLst>
        </xdr:cNvPr>
        <xdr:cNvSpPr txBox="1"/>
      </xdr:nvSpPr>
      <xdr:spPr>
        <a:xfrm>
          <a:off x="18947911" y="674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F9D7E7D3-6F8B-43EB-AC33-584AF2E992FF}"/>
            </a:ext>
          </a:extLst>
        </xdr:cNvPr>
        <xdr:cNvSpPr txBox="1"/>
      </xdr:nvSpPr>
      <xdr:spPr>
        <a:xfrm>
          <a:off x="18166861" y="67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F09ECA2D-770A-423D-A21C-5837E2D9D423}"/>
            </a:ext>
          </a:extLst>
        </xdr:cNvPr>
        <xdr:cNvSpPr txBox="1"/>
      </xdr:nvSpPr>
      <xdr:spPr>
        <a:xfrm>
          <a:off x="17354061" y="675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6282CA0-C956-4CEE-9DE7-3D7F1AFC7F68}"/>
            </a:ext>
          </a:extLst>
        </xdr:cNvPr>
        <xdr:cNvSpPr txBox="1"/>
      </xdr:nvSpPr>
      <xdr:spPr>
        <a:xfrm>
          <a:off x="16560311" y="676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123389</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2AA72E5B-C52A-4995-9F65-80C8E50DA5D8}"/>
            </a:ext>
          </a:extLst>
        </xdr:cNvPr>
        <xdr:cNvSpPr txBox="1"/>
      </xdr:nvSpPr>
      <xdr:spPr>
        <a:xfrm>
          <a:off x="18915595" y="640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116595</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D2FA8E28-F8EE-47C6-8A58-049C93B6A8E8}"/>
            </a:ext>
          </a:extLst>
        </xdr:cNvPr>
        <xdr:cNvSpPr txBox="1"/>
      </xdr:nvSpPr>
      <xdr:spPr>
        <a:xfrm>
          <a:off x="18134545" y="639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122553</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32A82825-35C4-45E0-8992-3BDE1B5716C0}"/>
            </a:ext>
          </a:extLst>
        </xdr:cNvPr>
        <xdr:cNvSpPr txBox="1"/>
      </xdr:nvSpPr>
      <xdr:spPr>
        <a:xfrm>
          <a:off x="17321745" y="640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121414</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538311C7-3AE1-45A2-AE67-3A9F1D58E5EF}"/>
            </a:ext>
          </a:extLst>
        </xdr:cNvPr>
        <xdr:cNvSpPr txBox="1"/>
      </xdr:nvSpPr>
      <xdr:spPr>
        <a:xfrm>
          <a:off x="16527995" y="640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ACE6C410-36F1-463E-9FFA-F320C6722A4C}"/>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8DD0D96-D8C3-4C9C-A575-4454D4E08504}"/>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B31098-7B77-4E71-85D0-3357C4A5A45D}"/>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CBDD40E2-D91A-4031-B4D7-3609DCE36B44}"/>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82267830-6026-4B9B-B894-A71CFF82F95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5B62E774-7A2A-4DEA-A321-7F5C5630CC14}"/>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B9BF1484-804A-46D8-B2B3-78A56995407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6349164C-0CF1-4533-8B08-CAA18FA208BB}"/>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3DB3A3B4-B8C8-4887-8463-79DD3ECAF10D}"/>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3D0EB8E9-3EB8-4D85-977F-1D8C51E900DC}"/>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97CADBA5-5016-4112-9523-82F67C42D4C5}"/>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EC0276A4-DE74-4311-A085-B0E836BE624B}"/>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9E4F7712-0C03-48C1-BB0F-4608B579A88A}"/>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B2E618E3-C433-4901-A647-3A96E1AC1E02}"/>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6446E60C-F045-4958-AE6B-3AEC7A0E92D0}"/>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D20149A1-1F90-4655-BFB0-B364E0B37B5E}"/>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7B31A214-6A36-4337-A17B-1B33E93EBB86}"/>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3D6E204-3881-4FFF-A6F2-A63382C3D6EB}"/>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C80F7387-CEEA-4286-9DCF-246C8293523C}"/>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D6561DB8-B431-45A3-99CC-D05B5568EDD7}"/>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480F700F-0024-418D-836B-57B6B2A15838}"/>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2B50054B-3966-4079-BD0B-AEBE0DEAA9F2}"/>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1BB28594-49CD-49E5-B19E-77F90BAF59D7}"/>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BCE1DB97-0848-474D-A497-88D274A63078}"/>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E8DB5144-0CE6-4A52-B6D0-856FBF9FAF0F}"/>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1B340D15-D9A8-46D5-BC94-224ECC4593E6}"/>
            </a:ext>
          </a:extLst>
        </xdr:cNvPr>
        <xdr:cNvCxnSpPr/>
      </xdr:nvCxnSpPr>
      <xdr:spPr>
        <a:xfrm flipV="1">
          <a:off x="14699614" y="9176657"/>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A9793EF7-4BFC-43EC-8E13-8C2E8CB5E2A7}"/>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DE7CF1A9-349E-41D8-B882-8153194639C2}"/>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E9034E2B-1292-4178-9E9B-1C828441B7D8}"/>
            </a:ext>
          </a:extLst>
        </xdr:cNvPr>
        <xdr:cNvSpPr txBox="1"/>
      </xdr:nvSpPr>
      <xdr:spPr>
        <a:xfrm>
          <a:off x="14738350" y="89582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83DA959C-0821-4349-8698-F00F28A1226B}"/>
            </a:ext>
          </a:extLst>
        </xdr:cNvPr>
        <xdr:cNvCxnSpPr/>
      </xdr:nvCxnSpPr>
      <xdr:spPr>
        <a:xfrm>
          <a:off x="14611350" y="9176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5EB55D58-5FB7-4EB0-AC00-84291E5AAA07}"/>
            </a:ext>
          </a:extLst>
        </xdr:cNvPr>
        <xdr:cNvSpPr txBox="1"/>
      </xdr:nvSpPr>
      <xdr:spPr>
        <a:xfrm>
          <a:off x="14738350" y="9900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A3DC642F-AFDF-407D-93FD-2950ADDB700A}"/>
            </a:ext>
          </a:extLst>
        </xdr:cNvPr>
        <xdr:cNvSpPr/>
      </xdr:nvSpPr>
      <xdr:spPr>
        <a:xfrm>
          <a:off x="14649450" y="991543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3C4B24BD-ED08-4D6C-BDB8-1B94D0AC15F0}"/>
            </a:ext>
          </a:extLst>
        </xdr:cNvPr>
        <xdr:cNvSpPr/>
      </xdr:nvSpPr>
      <xdr:spPr>
        <a:xfrm>
          <a:off x="13887450" y="98989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936C79DC-78FA-4B48-B721-F4DDF6CD4145}"/>
            </a:ext>
          </a:extLst>
        </xdr:cNvPr>
        <xdr:cNvSpPr/>
      </xdr:nvSpPr>
      <xdr:spPr>
        <a:xfrm>
          <a:off x="1309370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7763C7E5-A9C9-4AF8-B9E8-D502431D83AB}"/>
            </a:ext>
          </a:extLst>
        </xdr:cNvPr>
        <xdr:cNvSpPr/>
      </xdr:nvSpPr>
      <xdr:spPr>
        <a:xfrm>
          <a:off x="12299950" y="98336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C80810CA-5225-427C-93E4-416D577E0505}"/>
            </a:ext>
          </a:extLst>
        </xdr:cNvPr>
        <xdr:cNvSpPr/>
      </xdr:nvSpPr>
      <xdr:spPr>
        <a:xfrm>
          <a:off x="11487150" y="9815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49ABFC2-1AD6-4AFF-86D6-BFE63E9FD31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0DBF14F-2F86-4029-B15B-12776F6CA29C}"/>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573CBFF-10C0-488A-BE0E-B9A99776CE1F}"/>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241885B-A3E3-4763-853E-5C67B734B555}"/>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1D1D0342-9A65-412E-958D-F76C4748461E}"/>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83094</xdr:rowOff>
    </xdr:from>
    <xdr:to>
      <xdr:col>85</xdr:col>
      <xdr:colOff>177800</xdr:colOff>
      <xdr:row>60</xdr:row>
      <xdr:rowOff>13244</xdr:rowOff>
    </xdr:to>
    <xdr:sp macro="" textlink="">
      <xdr:nvSpPr>
        <xdr:cNvPr id="651" name="楕円 650">
          <a:extLst>
            <a:ext uri="{FF2B5EF4-FFF2-40B4-BE49-F238E27FC236}">
              <a16:creationId xmlns:a16="http://schemas.microsoft.com/office/drawing/2014/main" id="{F71829E7-AA61-415D-A142-ED3D8145F051}"/>
            </a:ext>
          </a:extLst>
        </xdr:cNvPr>
        <xdr:cNvSpPr/>
      </xdr:nvSpPr>
      <xdr:spPr>
        <a:xfrm>
          <a:off x="14649450" y="98303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105971</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55F6BB07-C137-48B4-91BB-EA9250385892}"/>
            </a:ext>
          </a:extLst>
        </xdr:cNvPr>
        <xdr:cNvSpPr txBox="1"/>
      </xdr:nvSpPr>
      <xdr:spPr>
        <a:xfrm>
          <a:off x="14738350"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21046</xdr:rowOff>
    </xdr:from>
    <xdr:to>
      <xdr:col>81</xdr:col>
      <xdr:colOff>101600</xdr:colOff>
      <xdr:row>59</xdr:row>
      <xdr:rowOff>122646</xdr:rowOff>
    </xdr:to>
    <xdr:sp macro="" textlink="">
      <xdr:nvSpPr>
        <xdr:cNvPr id="653" name="楕円 652">
          <a:extLst>
            <a:ext uri="{FF2B5EF4-FFF2-40B4-BE49-F238E27FC236}">
              <a16:creationId xmlns:a16="http://schemas.microsoft.com/office/drawing/2014/main" id="{0DDCF5E6-9F26-4865-AACC-15FC73D28B3F}"/>
            </a:ext>
          </a:extLst>
        </xdr:cNvPr>
        <xdr:cNvSpPr/>
      </xdr:nvSpPr>
      <xdr:spPr>
        <a:xfrm>
          <a:off x="13887450" y="97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71846</xdr:rowOff>
    </xdr:from>
    <xdr:to>
      <xdr:col>85</xdr:col>
      <xdr:colOff>127000</xdr:colOff>
      <xdr:row>59</xdr:row>
      <xdr:rowOff>133894</xdr:rowOff>
    </xdr:to>
    <xdr:cxnSp macro="">
      <xdr:nvCxnSpPr>
        <xdr:cNvPr id="654" name="直線コネクタ 653">
          <a:extLst>
            <a:ext uri="{FF2B5EF4-FFF2-40B4-BE49-F238E27FC236}">
              <a16:creationId xmlns:a16="http://schemas.microsoft.com/office/drawing/2014/main" id="{E929D529-294B-40A8-A1AF-66054EB15C02}"/>
            </a:ext>
          </a:extLst>
        </xdr:cNvPr>
        <xdr:cNvCxnSpPr/>
      </xdr:nvCxnSpPr>
      <xdr:spPr>
        <a:xfrm>
          <a:off x="13938250" y="9819096"/>
          <a:ext cx="762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55" name="楕円 654">
          <a:extLst>
            <a:ext uri="{FF2B5EF4-FFF2-40B4-BE49-F238E27FC236}">
              <a16:creationId xmlns:a16="http://schemas.microsoft.com/office/drawing/2014/main" id="{C4819BE1-3A08-4454-9425-DAF87A84FA34}"/>
            </a:ext>
          </a:extLst>
        </xdr:cNvPr>
        <xdr:cNvSpPr/>
      </xdr:nvSpPr>
      <xdr:spPr>
        <a:xfrm>
          <a:off x="13093700" y="97403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71846</xdr:rowOff>
    </xdr:to>
    <xdr:cxnSp macro="">
      <xdr:nvCxnSpPr>
        <xdr:cNvPr id="656" name="直線コネクタ 655">
          <a:extLst>
            <a:ext uri="{FF2B5EF4-FFF2-40B4-BE49-F238E27FC236}">
              <a16:creationId xmlns:a16="http://schemas.microsoft.com/office/drawing/2014/main" id="{307CD599-5F84-4C60-814B-86019317F003}"/>
            </a:ext>
          </a:extLst>
        </xdr:cNvPr>
        <xdr:cNvCxnSpPr/>
      </xdr:nvCxnSpPr>
      <xdr:spPr>
        <a:xfrm>
          <a:off x="13144500" y="9784806"/>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105954</xdr:rowOff>
    </xdr:from>
    <xdr:to>
      <xdr:col>72</xdr:col>
      <xdr:colOff>38100</xdr:colOff>
      <xdr:row>59</xdr:row>
      <xdr:rowOff>36104</xdr:rowOff>
    </xdr:to>
    <xdr:sp macro="" textlink="">
      <xdr:nvSpPr>
        <xdr:cNvPr id="657" name="楕円 656">
          <a:extLst>
            <a:ext uri="{FF2B5EF4-FFF2-40B4-BE49-F238E27FC236}">
              <a16:creationId xmlns:a16="http://schemas.microsoft.com/office/drawing/2014/main" id="{6493DBE8-E7A7-4F7F-A7C9-4129A6EEE23E}"/>
            </a:ext>
          </a:extLst>
        </xdr:cNvPr>
        <xdr:cNvSpPr/>
      </xdr:nvSpPr>
      <xdr:spPr>
        <a:xfrm>
          <a:off x="12299950" y="96881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156754</xdr:rowOff>
    </xdr:from>
    <xdr:to>
      <xdr:col>76</xdr:col>
      <xdr:colOff>114300</xdr:colOff>
      <xdr:row>59</xdr:row>
      <xdr:rowOff>37556</xdr:rowOff>
    </xdr:to>
    <xdr:cxnSp macro="">
      <xdr:nvCxnSpPr>
        <xdr:cNvPr id="658" name="直線コネクタ 657">
          <a:extLst>
            <a:ext uri="{FF2B5EF4-FFF2-40B4-BE49-F238E27FC236}">
              <a16:creationId xmlns:a16="http://schemas.microsoft.com/office/drawing/2014/main" id="{31EDE679-9068-4184-8DE7-368CA3BAE068}"/>
            </a:ext>
          </a:extLst>
        </xdr:cNvPr>
        <xdr:cNvCxnSpPr/>
      </xdr:nvCxnSpPr>
      <xdr:spPr>
        <a:xfrm>
          <a:off x="12344400" y="9738904"/>
          <a:ext cx="8001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55335</xdr:rowOff>
    </xdr:from>
    <xdr:to>
      <xdr:col>67</xdr:col>
      <xdr:colOff>101600</xdr:colOff>
      <xdr:row>58</xdr:row>
      <xdr:rowOff>156935</xdr:rowOff>
    </xdr:to>
    <xdr:sp macro="" textlink="">
      <xdr:nvSpPr>
        <xdr:cNvPr id="659" name="楕円 658">
          <a:extLst>
            <a:ext uri="{FF2B5EF4-FFF2-40B4-BE49-F238E27FC236}">
              <a16:creationId xmlns:a16="http://schemas.microsoft.com/office/drawing/2014/main" id="{6153F701-B633-4F70-B6B5-412320D04201}"/>
            </a:ext>
          </a:extLst>
        </xdr:cNvPr>
        <xdr:cNvSpPr/>
      </xdr:nvSpPr>
      <xdr:spPr>
        <a:xfrm>
          <a:off x="11487150" y="96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106135</xdr:rowOff>
    </xdr:from>
    <xdr:to>
      <xdr:col>71</xdr:col>
      <xdr:colOff>177800</xdr:colOff>
      <xdr:row>58</xdr:row>
      <xdr:rowOff>156754</xdr:rowOff>
    </xdr:to>
    <xdr:cxnSp macro="">
      <xdr:nvCxnSpPr>
        <xdr:cNvPr id="660" name="直線コネクタ 659">
          <a:extLst>
            <a:ext uri="{FF2B5EF4-FFF2-40B4-BE49-F238E27FC236}">
              <a16:creationId xmlns:a16="http://schemas.microsoft.com/office/drawing/2014/main" id="{DE7CFD56-B78B-4489-B8BB-561B4C374836}"/>
            </a:ext>
          </a:extLst>
        </xdr:cNvPr>
        <xdr:cNvCxnSpPr/>
      </xdr:nvCxnSpPr>
      <xdr:spPr>
        <a:xfrm>
          <a:off x="11537950" y="9688285"/>
          <a:ext cx="80645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B089961D-8EA6-457C-9108-A86C4B9D883B}"/>
            </a:ext>
          </a:extLst>
        </xdr:cNvPr>
        <xdr:cNvSpPr txBox="1"/>
      </xdr:nvSpPr>
      <xdr:spPr>
        <a:xfrm>
          <a:off x="13742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182EA5B6-ABBA-42F4-AF83-61833C1B6C37}"/>
            </a:ext>
          </a:extLst>
        </xdr:cNvPr>
        <xdr:cNvSpPr txBox="1"/>
      </xdr:nvSpPr>
      <xdr:spPr>
        <a:xfrm>
          <a:off x="1296099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6C882045-BB3B-49CC-BA26-E77D09DE8E75}"/>
            </a:ext>
          </a:extLst>
        </xdr:cNvPr>
        <xdr:cNvSpPr txBox="1"/>
      </xdr:nvSpPr>
      <xdr:spPr>
        <a:xfrm>
          <a:off x="121672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D45E5788-5AC2-44AA-86E1-9FF56BA297B7}"/>
            </a:ext>
          </a:extLst>
        </xdr:cNvPr>
        <xdr:cNvSpPr txBox="1"/>
      </xdr:nvSpPr>
      <xdr:spPr>
        <a:xfrm>
          <a:off x="11354444" y="9908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139173</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9BD31463-9036-45D2-8B50-7D1E8B281330}"/>
            </a:ext>
          </a:extLst>
        </xdr:cNvPr>
        <xdr:cNvSpPr txBox="1"/>
      </xdr:nvSpPr>
      <xdr:spPr>
        <a:xfrm>
          <a:off x="13742044" y="9556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9CB71943-1485-481B-B199-3F6E6A23C80D}"/>
            </a:ext>
          </a:extLst>
        </xdr:cNvPr>
        <xdr:cNvSpPr txBox="1"/>
      </xdr:nvSpPr>
      <xdr:spPr>
        <a:xfrm>
          <a:off x="12960994" y="952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52631</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ACDCA78D-F8A5-4F53-BD99-FB6FAECE86EC}"/>
            </a:ext>
          </a:extLst>
        </xdr:cNvPr>
        <xdr:cNvSpPr txBox="1"/>
      </xdr:nvSpPr>
      <xdr:spPr>
        <a:xfrm>
          <a:off x="12167244" y="9469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2012</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D93FDA93-FFC5-424D-A81F-A52359446B88}"/>
            </a:ext>
          </a:extLst>
        </xdr:cNvPr>
        <xdr:cNvSpPr txBox="1"/>
      </xdr:nvSpPr>
      <xdr:spPr>
        <a:xfrm>
          <a:off x="11354444" y="941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C2A168EA-69E0-4ADE-951B-F020BACA08FD}"/>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DAA508B6-CFBA-4E92-B3C8-B7568A569F57}"/>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52C2907E-ACD3-4E10-8158-D53AB90D8725}"/>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D86E9DB1-11AF-4378-97BF-E04A2DCFBBB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45A48F0-D51B-42C2-B1B8-2F9A57A63B3F}"/>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26CF025A-63BE-49D3-8ADF-7E3E1441C464}"/>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8AB3A883-D334-4221-BD45-E42BCD3050C5}"/>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45146724-B280-4903-8956-07A1A52F6FD4}"/>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3D6F96EF-484E-4A06-B692-33A3D5E1EB79}"/>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AFD65C79-D1C1-4553-8078-65603F129F22}"/>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D661AB35-DA22-4C31-A525-FB56D2F7C7CA}"/>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4A1C84A4-9DDD-40DC-B65E-D91B0BC4BB6E}"/>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EF404419-2424-4982-B102-4D20ADEE3D0E}"/>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7AEEB44D-B8D0-4F73-8352-3CDB50920465}"/>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9E3B2D96-9B8C-41C5-AC90-46B970B487D3}"/>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74FB684B-6C71-4216-9A51-4A7717CC711E}"/>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3EFAFC3C-A709-4B07-891C-931D5F56EA5B}"/>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8357722E-83AF-46DE-B27F-30DE07E99752}"/>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31404D47-B9A8-4645-9D72-AEF1E059BD19}"/>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D500A1C5-4A01-40A7-8C25-652B86DAA9B7}"/>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9246A2B-35EB-44F9-9926-85A02C9843C9}"/>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A3E7ABBE-6C82-4FED-A68D-A682E3FDF1AF}"/>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C46DDC9B-5119-4B8B-908C-6A60C9B79F1B}"/>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F0C1E3E0-80E8-49A2-8F10-9E44197C5E97}"/>
            </a:ext>
          </a:extLst>
        </xdr:cNvPr>
        <xdr:cNvCxnSpPr/>
      </xdr:nvCxnSpPr>
      <xdr:spPr>
        <a:xfrm flipV="1">
          <a:off x="19951064" y="92519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97F5A89C-8FC2-4C96-92CB-29640AEB2255}"/>
            </a:ext>
          </a:extLst>
        </xdr:cNvPr>
        <xdr:cNvSpPr txBox="1"/>
      </xdr:nvSpPr>
      <xdr:spPr>
        <a:xfrm>
          <a:off x="19989800"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E2CBFF11-21AB-4DC9-838E-1929CD597BFA}"/>
            </a:ext>
          </a:extLst>
        </xdr:cNvPr>
        <xdr:cNvCxnSpPr/>
      </xdr:nvCxnSpPr>
      <xdr:spPr>
        <a:xfrm>
          <a:off x="19881850" y="10623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6ED7C991-EF4A-4C2C-9C7B-CD8065C3BFAE}"/>
            </a:ext>
          </a:extLst>
        </xdr:cNvPr>
        <xdr:cNvSpPr txBox="1"/>
      </xdr:nvSpPr>
      <xdr:spPr>
        <a:xfrm>
          <a:off x="19989800" y="903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7846036F-7A52-4AC8-8152-DC7D760DD992}"/>
            </a:ext>
          </a:extLst>
        </xdr:cNvPr>
        <xdr:cNvCxnSpPr/>
      </xdr:nvCxnSpPr>
      <xdr:spPr>
        <a:xfrm>
          <a:off x="19881850" y="925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3C4D1FB6-2385-4E51-AF3E-EF5041860F0C}"/>
            </a:ext>
          </a:extLst>
        </xdr:cNvPr>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0BD3A444-694F-4709-BE2B-882029058CC2}"/>
            </a:ext>
          </a:extLst>
        </xdr:cNvPr>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CE9AF03C-FB7E-4895-AD7D-42ED018034D5}"/>
            </a:ext>
          </a:extLst>
        </xdr:cNvPr>
        <xdr:cNvSpPr/>
      </xdr:nvSpPr>
      <xdr:spPr>
        <a:xfrm>
          <a:off x="19157950" y="1008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B9105B5B-98E9-4915-B7D1-DA0CA663824C}"/>
            </a:ext>
          </a:extLst>
        </xdr:cNvPr>
        <xdr:cNvSpPr/>
      </xdr:nvSpPr>
      <xdr:spPr>
        <a:xfrm>
          <a:off x="18345150" y="10077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05777B77-F1C9-46DD-8202-D75B99F5A479}"/>
            </a:ext>
          </a:extLst>
        </xdr:cNvPr>
        <xdr:cNvSpPr/>
      </xdr:nvSpPr>
      <xdr:spPr>
        <a:xfrm>
          <a:off x="175514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71D676D2-DBC3-4B68-9454-7C5C1983F410}"/>
            </a:ext>
          </a:extLst>
        </xdr:cNvPr>
        <xdr:cNvSpPr/>
      </xdr:nvSpPr>
      <xdr:spPr>
        <a:xfrm>
          <a:off x="16757650" y="1010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8403B78-1CD3-41A0-8BD5-15153573E382}"/>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CF049A69-6BEA-4D0A-BA60-D5F5D0708833}"/>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F69E50C-EF9B-4FB7-A7AF-B07308227A28}"/>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6ECDACD-2D7E-4C32-850C-350BAA914C35}"/>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FE2947F5-D290-4262-B879-CF9298AD2623}"/>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708" name="楕円 707">
          <a:extLst>
            <a:ext uri="{FF2B5EF4-FFF2-40B4-BE49-F238E27FC236}">
              <a16:creationId xmlns:a16="http://schemas.microsoft.com/office/drawing/2014/main" id="{9CC5A5BD-920E-4230-B79F-CA79273F878C}"/>
            </a:ext>
          </a:extLst>
        </xdr:cNvPr>
        <xdr:cNvSpPr/>
      </xdr:nvSpPr>
      <xdr:spPr>
        <a:xfrm>
          <a:off x="1990090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6D807CDA-AEE4-440C-AC11-A8BD0EB90E1B}"/>
            </a:ext>
          </a:extLst>
        </xdr:cNvPr>
        <xdr:cNvSpPr txBox="1"/>
      </xdr:nvSpPr>
      <xdr:spPr>
        <a:xfrm>
          <a:off x="19989800"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710" name="楕円 709">
          <a:extLst>
            <a:ext uri="{FF2B5EF4-FFF2-40B4-BE49-F238E27FC236}">
              <a16:creationId xmlns:a16="http://schemas.microsoft.com/office/drawing/2014/main" id="{59016931-928C-49F8-969B-435E5872AF7F}"/>
            </a:ext>
          </a:extLst>
        </xdr:cNvPr>
        <xdr:cNvSpPr/>
      </xdr:nvSpPr>
      <xdr:spPr>
        <a:xfrm>
          <a:off x="19157950" y="10236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711" name="直線コネクタ 710">
          <a:extLst>
            <a:ext uri="{FF2B5EF4-FFF2-40B4-BE49-F238E27FC236}">
              <a16:creationId xmlns:a16="http://schemas.microsoft.com/office/drawing/2014/main" id="{C4B5A0BD-1E35-42FC-8C2C-44CF87692B58}"/>
            </a:ext>
          </a:extLst>
        </xdr:cNvPr>
        <xdr:cNvCxnSpPr/>
      </xdr:nvCxnSpPr>
      <xdr:spPr>
        <a:xfrm>
          <a:off x="19202400" y="102806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712" name="楕円 711">
          <a:extLst>
            <a:ext uri="{FF2B5EF4-FFF2-40B4-BE49-F238E27FC236}">
              <a16:creationId xmlns:a16="http://schemas.microsoft.com/office/drawing/2014/main" id="{A6D332B5-04A2-4C26-AFEF-B7EA50D7DFB7}"/>
            </a:ext>
          </a:extLst>
        </xdr:cNvPr>
        <xdr:cNvSpPr/>
      </xdr:nvSpPr>
      <xdr:spPr>
        <a:xfrm>
          <a:off x="1834515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713" name="直線コネクタ 712">
          <a:extLst>
            <a:ext uri="{FF2B5EF4-FFF2-40B4-BE49-F238E27FC236}">
              <a16:creationId xmlns:a16="http://schemas.microsoft.com/office/drawing/2014/main" id="{C87A3941-97AB-48A0-85DA-64D0D30FDC3B}"/>
            </a:ext>
          </a:extLst>
        </xdr:cNvPr>
        <xdr:cNvCxnSpPr/>
      </xdr:nvCxnSpPr>
      <xdr:spPr>
        <a:xfrm>
          <a:off x="18395950" y="10280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14" name="楕円 713">
          <a:extLst>
            <a:ext uri="{FF2B5EF4-FFF2-40B4-BE49-F238E27FC236}">
              <a16:creationId xmlns:a16="http://schemas.microsoft.com/office/drawing/2014/main" id="{57EC8042-9A92-4CA5-A737-5651D43CD3D5}"/>
            </a:ext>
          </a:extLst>
        </xdr:cNvPr>
        <xdr:cNvSpPr/>
      </xdr:nvSpPr>
      <xdr:spPr>
        <a:xfrm>
          <a:off x="1755140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715" name="直線コネクタ 714">
          <a:extLst>
            <a:ext uri="{FF2B5EF4-FFF2-40B4-BE49-F238E27FC236}">
              <a16:creationId xmlns:a16="http://schemas.microsoft.com/office/drawing/2014/main" id="{F554C180-5167-4B43-BBCE-4705424F7B89}"/>
            </a:ext>
          </a:extLst>
        </xdr:cNvPr>
        <xdr:cNvCxnSpPr/>
      </xdr:nvCxnSpPr>
      <xdr:spPr>
        <a:xfrm>
          <a:off x="17602200" y="102806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16" name="楕円 715">
          <a:extLst>
            <a:ext uri="{FF2B5EF4-FFF2-40B4-BE49-F238E27FC236}">
              <a16:creationId xmlns:a16="http://schemas.microsoft.com/office/drawing/2014/main" id="{EEC6E6E0-84D3-4A35-B846-2D9C3D745EBF}"/>
            </a:ext>
          </a:extLst>
        </xdr:cNvPr>
        <xdr:cNvSpPr/>
      </xdr:nvSpPr>
      <xdr:spPr>
        <a:xfrm>
          <a:off x="16757650" y="10236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38100</xdr:rowOff>
    </xdr:to>
    <xdr:cxnSp macro="">
      <xdr:nvCxnSpPr>
        <xdr:cNvPr id="717" name="直線コネクタ 716">
          <a:extLst>
            <a:ext uri="{FF2B5EF4-FFF2-40B4-BE49-F238E27FC236}">
              <a16:creationId xmlns:a16="http://schemas.microsoft.com/office/drawing/2014/main" id="{B71BC8CF-8624-470A-A205-64B7BA4C73A0}"/>
            </a:ext>
          </a:extLst>
        </xdr:cNvPr>
        <xdr:cNvCxnSpPr/>
      </xdr:nvCxnSpPr>
      <xdr:spPr>
        <a:xfrm>
          <a:off x="16802100" y="102806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a:extLst>
            <a:ext uri="{FF2B5EF4-FFF2-40B4-BE49-F238E27FC236}">
              <a16:creationId xmlns:a16="http://schemas.microsoft.com/office/drawing/2014/main" id="{84C93AFB-C041-430C-80A9-27F28923C872}"/>
            </a:ext>
          </a:extLst>
        </xdr:cNvPr>
        <xdr:cNvSpPr txBox="1"/>
      </xdr:nvSpPr>
      <xdr:spPr>
        <a:xfrm>
          <a:off x="189802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a:extLst>
            <a:ext uri="{FF2B5EF4-FFF2-40B4-BE49-F238E27FC236}">
              <a16:creationId xmlns:a16="http://schemas.microsoft.com/office/drawing/2014/main" id="{90D04839-AA75-42DB-A96F-8CF6D86150D2}"/>
            </a:ext>
          </a:extLst>
        </xdr:cNvPr>
        <xdr:cNvSpPr txBox="1"/>
      </xdr:nvSpPr>
      <xdr:spPr>
        <a:xfrm>
          <a:off x="181801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a16="http://schemas.microsoft.com/office/drawing/2014/main" id="{8C4B77D5-C4ED-4CC0-8DF8-EB959F8FC712}"/>
            </a:ext>
          </a:extLst>
        </xdr:cNvPr>
        <xdr:cNvSpPr txBox="1"/>
      </xdr:nvSpPr>
      <xdr:spPr>
        <a:xfrm>
          <a:off x="1738637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a16="http://schemas.microsoft.com/office/drawing/2014/main" id="{B2D4D98F-8EA6-4719-9372-834815D52EA2}"/>
            </a:ext>
          </a:extLst>
        </xdr:cNvPr>
        <xdr:cNvSpPr txBox="1"/>
      </xdr:nvSpPr>
      <xdr:spPr>
        <a:xfrm>
          <a:off x="165926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722" name="n_1mainValue【保健センター・保健所】&#10;一人当たり面積">
          <a:extLst>
            <a:ext uri="{FF2B5EF4-FFF2-40B4-BE49-F238E27FC236}">
              <a16:creationId xmlns:a16="http://schemas.microsoft.com/office/drawing/2014/main" id="{A7032544-6CC9-481B-9DC8-737F7FD94878}"/>
            </a:ext>
          </a:extLst>
        </xdr:cNvPr>
        <xdr:cNvSpPr txBox="1"/>
      </xdr:nvSpPr>
      <xdr:spPr>
        <a:xfrm>
          <a:off x="189802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23" name="n_2mainValue【保健センター・保健所】&#10;一人当たり面積">
          <a:extLst>
            <a:ext uri="{FF2B5EF4-FFF2-40B4-BE49-F238E27FC236}">
              <a16:creationId xmlns:a16="http://schemas.microsoft.com/office/drawing/2014/main" id="{C16A6029-7A90-47F0-BA07-A2883D1D07CA}"/>
            </a:ext>
          </a:extLst>
        </xdr:cNvPr>
        <xdr:cNvSpPr txBox="1"/>
      </xdr:nvSpPr>
      <xdr:spPr>
        <a:xfrm>
          <a:off x="181801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24" name="n_3mainValue【保健センター・保健所】&#10;一人当たり面積">
          <a:extLst>
            <a:ext uri="{FF2B5EF4-FFF2-40B4-BE49-F238E27FC236}">
              <a16:creationId xmlns:a16="http://schemas.microsoft.com/office/drawing/2014/main" id="{F32511E7-02C5-4304-8C34-A0A6AA29FC20}"/>
            </a:ext>
          </a:extLst>
        </xdr:cNvPr>
        <xdr:cNvSpPr txBox="1"/>
      </xdr:nvSpPr>
      <xdr:spPr>
        <a:xfrm>
          <a:off x="1738637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25" name="n_4mainValue【保健センター・保健所】&#10;一人当たり面積">
          <a:extLst>
            <a:ext uri="{FF2B5EF4-FFF2-40B4-BE49-F238E27FC236}">
              <a16:creationId xmlns:a16="http://schemas.microsoft.com/office/drawing/2014/main" id="{3C8B73B2-06E0-4244-B5BE-35DBD8030A1D}"/>
            </a:ext>
          </a:extLst>
        </xdr:cNvPr>
        <xdr:cNvSpPr txBox="1"/>
      </xdr:nvSpPr>
      <xdr:spPr>
        <a:xfrm>
          <a:off x="165926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A2B4E792-F2B8-48EA-AE33-0B761DA99296}"/>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13149BFD-E4D0-4790-AC99-9B499389C64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5541D5DD-6BE0-4C53-8E29-97C82B671094}"/>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B61ED0A-BAEF-43F4-83B1-9196C9C322A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DAD4AD26-58FA-4418-930C-5A5ED9014B7B}"/>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80ABA9D1-BB8C-44ED-B412-4D219A2AEBDC}"/>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545F8BA0-35E9-4E5F-9B26-19225019699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6E48BE27-E48A-4DB2-B39D-0B192F05C9E3}"/>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CC2D23D-D33E-42C0-821A-E74FEB5CEB0C}"/>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D9615EDA-F42E-4078-BC15-EF71384B525A}"/>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F93F5AB4-2F35-4E93-ADEB-11D824EDCD68}"/>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86D0609E-243F-491E-9571-73A1E1D919BB}"/>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8DCC9C02-6F37-4853-BF82-9C0938E12325}"/>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BF4BDCAF-4B4F-478C-97F4-9131B4B0A752}"/>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19BE24FA-B990-4A7D-B1DD-EF63BC30A893}"/>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CD78D811-DD9E-44DA-87A6-BDA940F710BE}"/>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EC4167BC-FC3E-4AAB-B9F7-80931BC9AEBD}"/>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B6EC9600-1BE6-4201-8248-57858575F60E}"/>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2338A01B-E961-4914-A889-8C5DFEB56929}"/>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EE763073-E946-4A74-BE72-E3333DC4DC52}"/>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72109DED-D097-4A62-928C-2C1927C1360F}"/>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ECDADD19-E724-4BE7-A565-37041F8F2523}"/>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FEF7801E-6F78-403B-80C1-5277831AEC32}"/>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228A2D9E-02F3-4338-BA84-FDA7F3EA55B8}"/>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2DE7061F-C0B5-4CD9-A8B7-F98B0E76D195}"/>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DD2B58F4-B323-437A-B979-A33F51C392A9}"/>
            </a:ext>
          </a:extLst>
        </xdr:cNvPr>
        <xdr:cNvCxnSpPr/>
      </xdr:nvCxnSpPr>
      <xdr:spPr>
        <a:xfrm flipV="1">
          <a:off x="14699614" y="12797971"/>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9ACBAEF6-EAD0-4F00-9CD9-965FB15F9B87}"/>
            </a:ext>
          </a:extLst>
        </xdr:cNvPr>
        <xdr:cNvSpPr txBox="1"/>
      </xdr:nvSpPr>
      <xdr:spPr>
        <a:xfrm>
          <a:off x="14738350" y="1433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0F0BA642-DB34-4E50-9871-BE3F83C7F778}"/>
            </a:ext>
          </a:extLst>
        </xdr:cNvPr>
        <xdr:cNvCxnSpPr/>
      </xdr:nvCxnSpPr>
      <xdr:spPr>
        <a:xfrm>
          <a:off x="1461135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A7711180-4098-4FA1-BD31-B69166F75894}"/>
            </a:ext>
          </a:extLst>
        </xdr:cNvPr>
        <xdr:cNvSpPr txBox="1"/>
      </xdr:nvSpPr>
      <xdr:spPr>
        <a:xfrm>
          <a:off x="14738350" y="125795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35B83F86-5707-4272-A79A-FD999DB413D4}"/>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3C5B4A9E-F612-4256-A3B9-C300B9F21F7A}"/>
            </a:ext>
          </a:extLst>
        </xdr:cNvPr>
        <xdr:cNvSpPr txBox="1"/>
      </xdr:nvSpPr>
      <xdr:spPr>
        <a:xfrm>
          <a:off x="14738350" y="13644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2D4C4814-6A20-4792-BFA2-3631794698F1}"/>
            </a:ext>
          </a:extLst>
        </xdr:cNvPr>
        <xdr:cNvSpPr/>
      </xdr:nvSpPr>
      <xdr:spPr>
        <a:xfrm>
          <a:off x="14649450" y="136657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B78747B0-6638-4551-A40E-2B52F55CB2D5}"/>
            </a:ext>
          </a:extLst>
        </xdr:cNvPr>
        <xdr:cNvSpPr/>
      </xdr:nvSpPr>
      <xdr:spPr>
        <a:xfrm>
          <a:off x="13887450" y="13696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8F44C0DD-1C12-4808-84C8-1D284BC401D8}"/>
            </a:ext>
          </a:extLst>
        </xdr:cNvPr>
        <xdr:cNvSpPr/>
      </xdr:nvSpPr>
      <xdr:spPr>
        <a:xfrm>
          <a:off x="13093700" y="13685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F36EC38F-1BC3-4F9B-B531-50998C60610F}"/>
            </a:ext>
          </a:extLst>
        </xdr:cNvPr>
        <xdr:cNvSpPr/>
      </xdr:nvSpPr>
      <xdr:spPr>
        <a:xfrm>
          <a:off x="12299950" y="13669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F7CCA373-9BFA-4249-B005-348B38D9E0AD}"/>
            </a:ext>
          </a:extLst>
        </xdr:cNvPr>
        <xdr:cNvSpPr/>
      </xdr:nvSpPr>
      <xdr:spPr>
        <a:xfrm>
          <a:off x="1148715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F11C27D-58EC-4DA9-AD30-2E67E3BFBC38}"/>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8CC18B47-8B66-4F92-B47A-7A78FDA65BD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1F72FED-FFC6-4E46-A759-C985D75663E9}"/>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1EEA3F83-9A9A-48BF-B759-EB0A97C6C92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9F753E92-AFED-44C0-A5BF-A7C44ECD98D9}"/>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767" name="楕円 766">
          <a:extLst>
            <a:ext uri="{FF2B5EF4-FFF2-40B4-BE49-F238E27FC236}">
              <a16:creationId xmlns:a16="http://schemas.microsoft.com/office/drawing/2014/main" id="{2F2278B2-DB29-472F-9A46-543ABD05A202}"/>
            </a:ext>
          </a:extLst>
        </xdr:cNvPr>
        <xdr:cNvSpPr/>
      </xdr:nvSpPr>
      <xdr:spPr>
        <a:xfrm>
          <a:off x="14649450" y="133779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374B8DFE-C673-409A-8479-3635C4AF79E6}"/>
            </a:ext>
          </a:extLst>
        </xdr:cNvPr>
        <xdr:cNvSpPr txBox="1"/>
      </xdr:nvSpPr>
      <xdr:spPr>
        <a:xfrm>
          <a:off x="14738350" y="13229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117929</xdr:rowOff>
    </xdr:from>
    <xdr:to>
      <xdr:col>81</xdr:col>
      <xdr:colOff>101600</xdr:colOff>
      <xdr:row>81</xdr:row>
      <xdr:rowOff>48079</xdr:rowOff>
    </xdr:to>
    <xdr:sp macro="" textlink="">
      <xdr:nvSpPr>
        <xdr:cNvPr id="769" name="楕円 768">
          <a:extLst>
            <a:ext uri="{FF2B5EF4-FFF2-40B4-BE49-F238E27FC236}">
              <a16:creationId xmlns:a16="http://schemas.microsoft.com/office/drawing/2014/main" id="{44BD43F4-43AE-46B8-A63B-FBB51DCD9EDB}"/>
            </a:ext>
          </a:extLst>
        </xdr:cNvPr>
        <xdr:cNvSpPr/>
      </xdr:nvSpPr>
      <xdr:spPr>
        <a:xfrm>
          <a:off x="13887450" y="133322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168729</xdr:rowOff>
    </xdr:from>
    <xdr:to>
      <xdr:col>85</xdr:col>
      <xdr:colOff>127000</xdr:colOff>
      <xdr:row>81</xdr:row>
      <xdr:rowOff>42999</xdr:rowOff>
    </xdr:to>
    <xdr:cxnSp macro="">
      <xdr:nvCxnSpPr>
        <xdr:cNvPr id="770" name="直線コネクタ 769">
          <a:extLst>
            <a:ext uri="{FF2B5EF4-FFF2-40B4-BE49-F238E27FC236}">
              <a16:creationId xmlns:a16="http://schemas.microsoft.com/office/drawing/2014/main" id="{0CF213EF-75C0-4767-8394-BA73480F157C}"/>
            </a:ext>
          </a:extLst>
        </xdr:cNvPr>
        <xdr:cNvCxnSpPr/>
      </xdr:nvCxnSpPr>
      <xdr:spPr>
        <a:xfrm>
          <a:off x="13938250" y="13376729"/>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11793</xdr:rowOff>
    </xdr:from>
    <xdr:to>
      <xdr:col>76</xdr:col>
      <xdr:colOff>165100</xdr:colOff>
      <xdr:row>83</xdr:row>
      <xdr:rowOff>113393</xdr:rowOff>
    </xdr:to>
    <xdr:sp macro="" textlink="">
      <xdr:nvSpPr>
        <xdr:cNvPr id="771" name="楕円 770">
          <a:extLst>
            <a:ext uri="{FF2B5EF4-FFF2-40B4-BE49-F238E27FC236}">
              <a16:creationId xmlns:a16="http://schemas.microsoft.com/office/drawing/2014/main" id="{04DFBD57-B483-422A-93C3-074B6E51EDDA}"/>
            </a:ext>
          </a:extLst>
        </xdr:cNvPr>
        <xdr:cNvSpPr/>
      </xdr:nvSpPr>
      <xdr:spPr>
        <a:xfrm>
          <a:off x="130937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168729</xdr:rowOff>
    </xdr:from>
    <xdr:to>
      <xdr:col>81</xdr:col>
      <xdr:colOff>50800</xdr:colOff>
      <xdr:row>83</xdr:row>
      <xdr:rowOff>62593</xdr:rowOff>
    </xdr:to>
    <xdr:cxnSp macro="">
      <xdr:nvCxnSpPr>
        <xdr:cNvPr id="772" name="直線コネクタ 771">
          <a:extLst>
            <a:ext uri="{FF2B5EF4-FFF2-40B4-BE49-F238E27FC236}">
              <a16:creationId xmlns:a16="http://schemas.microsoft.com/office/drawing/2014/main" id="{F6C48EE2-F144-4B5A-8133-4966FF2C1848}"/>
            </a:ext>
          </a:extLst>
        </xdr:cNvPr>
        <xdr:cNvCxnSpPr/>
      </xdr:nvCxnSpPr>
      <xdr:spPr>
        <a:xfrm flipV="1">
          <a:off x="13144500" y="13376729"/>
          <a:ext cx="793750" cy="39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148952</xdr:rowOff>
    </xdr:from>
    <xdr:to>
      <xdr:col>72</xdr:col>
      <xdr:colOff>38100</xdr:colOff>
      <xdr:row>83</xdr:row>
      <xdr:rowOff>79102</xdr:rowOff>
    </xdr:to>
    <xdr:sp macro="" textlink="">
      <xdr:nvSpPr>
        <xdr:cNvPr id="773" name="楕円 772">
          <a:extLst>
            <a:ext uri="{FF2B5EF4-FFF2-40B4-BE49-F238E27FC236}">
              <a16:creationId xmlns:a16="http://schemas.microsoft.com/office/drawing/2014/main" id="{B8129B64-F2F1-48A5-B675-F78EDE25A0CF}"/>
            </a:ext>
          </a:extLst>
        </xdr:cNvPr>
        <xdr:cNvSpPr/>
      </xdr:nvSpPr>
      <xdr:spPr>
        <a:xfrm>
          <a:off x="12299950" y="136935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28302</xdr:rowOff>
    </xdr:from>
    <xdr:to>
      <xdr:col>76</xdr:col>
      <xdr:colOff>114300</xdr:colOff>
      <xdr:row>83</xdr:row>
      <xdr:rowOff>62593</xdr:rowOff>
    </xdr:to>
    <xdr:cxnSp macro="">
      <xdr:nvCxnSpPr>
        <xdr:cNvPr id="774" name="直線コネクタ 773">
          <a:extLst>
            <a:ext uri="{FF2B5EF4-FFF2-40B4-BE49-F238E27FC236}">
              <a16:creationId xmlns:a16="http://schemas.microsoft.com/office/drawing/2014/main" id="{590BB878-0E81-42AD-8DB0-6E8DF48BB612}"/>
            </a:ext>
          </a:extLst>
        </xdr:cNvPr>
        <xdr:cNvCxnSpPr/>
      </xdr:nvCxnSpPr>
      <xdr:spPr>
        <a:xfrm>
          <a:off x="12344400" y="13737952"/>
          <a:ext cx="8001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119562</xdr:rowOff>
    </xdr:from>
    <xdr:to>
      <xdr:col>67</xdr:col>
      <xdr:colOff>101600</xdr:colOff>
      <xdr:row>83</xdr:row>
      <xdr:rowOff>49712</xdr:rowOff>
    </xdr:to>
    <xdr:sp macro="" textlink="">
      <xdr:nvSpPr>
        <xdr:cNvPr id="775" name="楕円 774">
          <a:extLst>
            <a:ext uri="{FF2B5EF4-FFF2-40B4-BE49-F238E27FC236}">
              <a16:creationId xmlns:a16="http://schemas.microsoft.com/office/drawing/2014/main" id="{F062B9DE-1CC5-4441-A267-411E76B510E7}"/>
            </a:ext>
          </a:extLst>
        </xdr:cNvPr>
        <xdr:cNvSpPr/>
      </xdr:nvSpPr>
      <xdr:spPr>
        <a:xfrm>
          <a:off x="11487150" y="136641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170362</xdr:rowOff>
    </xdr:from>
    <xdr:to>
      <xdr:col>71</xdr:col>
      <xdr:colOff>177800</xdr:colOff>
      <xdr:row>83</xdr:row>
      <xdr:rowOff>28302</xdr:rowOff>
    </xdr:to>
    <xdr:cxnSp macro="">
      <xdr:nvCxnSpPr>
        <xdr:cNvPr id="776" name="直線コネクタ 775">
          <a:extLst>
            <a:ext uri="{FF2B5EF4-FFF2-40B4-BE49-F238E27FC236}">
              <a16:creationId xmlns:a16="http://schemas.microsoft.com/office/drawing/2014/main" id="{77123045-3E14-4405-B2D7-5FA7E35A00BF}"/>
            </a:ext>
          </a:extLst>
        </xdr:cNvPr>
        <xdr:cNvCxnSpPr/>
      </xdr:nvCxnSpPr>
      <xdr:spPr>
        <a:xfrm>
          <a:off x="11537950" y="13708562"/>
          <a:ext cx="80645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a:extLst>
            <a:ext uri="{FF2B5EF4-FFF2-40B4-BE49-F238E27FC236}">
              <a16:creationId xmlns:a16="http://schemas.microsoft.com/office/drawing/2014/main" id="{8303E43D-8E06-4677-9F94-09A17386ACFC}"/>
            </a:ext>
          </a:extLst>
        </xdr:cNvPr>
        <xdr:cNvSpPr txBox="1"/>
      </xdr:nvSpPr>
      <xdr:spPr>
        <a:xfrm>
          <a:off x="13742044" y="1378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a:extLst>
            <a:ext uri="{FF2B5EF4-FFF2-40B4-BE49-F238E27FC236}">
              <a16:creationId xmlns:a16="http://schemas.microsoft.com/office/drawing/2014/main" id="{B960DD74-E047-46CD-8999-9AC3A3831E83}"/>
            </a:ext>
          </a:extLst>
        </xdr:cNvPr>
        <xdr:cNvSpPr txBox="1"/>
      </xdr:nvSpPr>
      <xdr:spPr>
        <a:xfrm>
          <a:off x="12960994" y="1346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a:extLst>
            <a:ext uri="{FF2B5EF4-FFF2-40B4-BE49-F238E27FC236}">
              <a16:creationId xmlns:a16="http://schemas.microsoft.com/office/drawing/2014/main" id="{5DB7E4C2-5DAD-4E24-8C6D-19824B409468}"/>
            </a:ext>
          </a:extLst>
        </xdr:cNvPr>
        <xdr:cNvSpPr txBox="1"/>
      </xdr:nvSpPr>
      <xdr:spPr>
        <a:xfrm>
          <a:off x="12167244"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a:extLst>
            <a:ext uri="{FF2B5EF4-FFF2-40B4-BE49-F238E27FC236}">
              <a16:creationId xmlns:a16="http://schemas.microsoft.com/office/drawing/2014/main" id="{D74EBF55-AD2B-467B-8E9B-9B033A6027C0}"/>
            </a:ext>
          </a:extLst>
        </xdr:cNvPr>
        <xdr:cNvSpPr txBox="1"/>
      </xdr:nvSpPr>
      <xdr:spPr>
        <a:xfrm>
          <a:off x="1135444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64606</xdr:rowOff>
    </xdr:from>
    <xdr:ext cx="405111" cy="259045"/>
    <xdr:sp macro="" textlink="">
      <xdr:nvSpPr>
        <xdr:cNvPr id="781" name="n_1mainValue【消防施設】&#10;有形固定資産減価償却率">
          <a:extLst>
            <a:ext uri="{FF2B5EF4-FFF2-40B4-BE49-F238E27FC236}">
              <a16:creationId xmlns:a16="http://schemas.microsoft.com/office/drawing/2014/main" id="{089D7837-8291-47FB-9711-585EED00DF24}"/>
            </a:ext>
          </a:extLst>
        </xdr:cNvPr>
        <xdr:cNvSpPr txBox="1"/>
      </xdr:nvSpPr>
      <xdr:spPr>
        <a:xfrm>
          <a:off x="13742044" y="1311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104520</xdr:rowOff>
    </xdr:from>
    <xdr:ext cx="405111" cy="259045"/>
    <xdr:sp macro="" textlink="">
      <xdr:nvSpPr>
        <xdr:cNvPr id="782" name="n_2mainValue【消防施設】&#10;有形固定資産減価償却率">
          <a:extLst>
            <a:ext uri="{FF2B5EF4-FFF2-40B4-BE49-F238E27FC236}">
              <a16:creationId xmlns:a16="http://schemas.microsoft.com/office/drawing/2014/main" id="{5FEC4714-FF13-4E0A-BFBF-954053C994B4}"/>
            </a:ext>
          </a:extLst>
        </xdr:cNvPr>
        <xdr:cNvSpPr txBox="1"/>
      </xdr:nvSpPr>
      <xdr:spPr>
        <a:xfrm>
          <a:off x="12960994" y="13814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70229</xdr:rowOff>
    </xdr:from>
    <xdr:ext cx="405111" cy="259045"/>
    <xdr:sp macro="" textlink="">
      <xdr:nvSpPr>
        <xdr:cNvPr id="783" name="n_3mainValue【消防施設】&#10;有形固定資産減価償却率">
          <a:extLst>
            <a:ext uri="{FF2B5EF4-FFF2-40B4-BE49-F238E27FC236}">
              <a16:creationId xmlns:a16="http://schemas.microsoft.com/office/drawing/2014/main" id="{B2325969-15C1-49FC-8B6F-90884BEB795E}"/>
            </a:ext>
          </a:extLst>
        </xdr:cNvPr>
        <xdr:cNvSpPr txBox="1"/>
      </xdr:nvSpPr>
      <xdr:spPr>
        <a:xfrm>
          <a:off x="12167244" y="1377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40839</xdr:rowOff>
    </xdr:from>
    <xdr:ext cx="405111" cy="259045"/>
    <xdr:sp macro="" textlink="">
      <xdr:nvSpPr>
        <xdr:cNvPr id="784" name="n_4mainValue【消防施設】&#10;有形固定資産減価償却率">
          <a:extLst>
            <a:ext uri="{FF2B5EF4-FFF2-40B4-BE49-F238E27FC236}">
              <a16:creationId xmlns:a16="http://schemas.microsoft.com/office/drawing/2014/main" id="{4F22265F-5EAD-4875-A068-2E18FE26D5D4}"/>
            </a:ext>
          </a:extLst>
        </xdr:cNvPr>
        <xdr:cNvSpPr txBox="1"/>
      </xdr:nvSpPr>
      <xdr:spPr>
        <a:xfrm>
          <a:off x="11354444" y="1375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EADE445D-E60A-46A1-A8F4-5154B86D31FB}"/>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A69055F-EE32-427B-8645-224EBEDF45B9}"/>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F1AF583D-70DA-4148-B1A4-3001E2695B05}"/>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F7BB051-2E77-4F98-B542-B1EB128EB617}"/>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6971154A-6360-4530-9BF3-5AA6F5BEDD46}"/>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CED00F00-E94B-4E64-B12B-DC75A77B909D}"/>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BD11A94E-CB73-4829-8013-CB8E3026C17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F162CB07-0481-4090-AA0F-2549B59A175D}"/>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67560D9F-4073-49DE-8FFE-C164415ABCD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B47E2411-F52D-4E90-9D97-EC36AB78677E}"/>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7D884176-1ABB-4360-B399-D3B1668B0865}"/>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7031579B-6A8E-4C2A-ACC1-FFD3F4394FD4}"/>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62051A94-304A-4898-AC5D-4E1FEA5B7558}"/>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B88C9858-E581-454E-8D8F-DBDFF6BB3C78}"/>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7F5791A4-50CA-4226-89A6-C40DAEDB0DA4}"/>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017D59F3-D950-4468-9296-7FBC89E7B054}"/>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2E9F4D38-BC8D-4FCF-A325-7A8351631872}"/>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96EB4DE5-1919-4F07-86B2-774A562E237B}"/>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A08D618B-C343-42F4-8A4E-CB3BFA6D252D}"/>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3F356185-6F49-4051-B8A1-6B5821C24EC1}"/>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B6D61348-B9BA-465D-A6F2-A759062593BC}"/>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E58A63A1-C6BD-4B79-AC32-B6A3CDEB457E}"/>
            </a:ext>
          </a:extLst>
        </xdr:cNvPr>
        <xdr:cNvCxnSpPr/>
      </xdr:nvCxnSpPr>
      <xdr:spPr>
        <a:xfrm flipV="1">
          <a:off x="19951064" y="12967970"/>
          <a:ext cx="0" cy="124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1C134CC2-DB87-4A49-8BB3-BFBFDE86AC97}"/>
            </a:ext>
          </a:extLst>
        </xdr:cNvPr>
        <xdr:cNvSpPr txBox="1"/>
      </xdr:nvSpPr>
      <xdr:spPr>
        <a:xfrm>
          <a:off x="19989800"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E56FD41B-82C4-4F45-83BD-41BCAA84AEC8}"/>
            </a:ext>
          </a:extLst>
        </xdr:cNvPr>
        <xdr:cNvCxnSpPr/>
      </xdr:nvCxnSpPr>
      <xdr:spPr>
        <a:xfrm>
          <a:off x="19881850" y="1421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0E66614D-BBD4-4BD8-82C6-03ADDEE086A9}"/>
            </a:ext>
          </a:extLst>
        </xdr:cNvPr>
        <xdr:cNvSpPr txBox="1"/>
      </xdr:nvSpPr>
      <xdr:spPr>
        <a:xfrm>
          <a:off x="19989800" y="127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F1E9239A-C062-4EDE-8EEA-28C934CF65EB}"/>
            </a:ext>
          </a:extLst>
        </xdr:cNvPr>
        <xdr:cNvCxnSpPr/>
      </xdr:nvCxnSpPr>
      <xdr:spPr>
        <a:xfrm>
          <a:off x="19881850" y="12967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a:extLst>
            <a:ext uri="{FF2B5EF4-FFF2-40B4-BE49-F238E27FC236}">
              <a16:creationId xmlns:a16="http://schemas.microsoft.com/office/drawing/2014/main" id="{6F7E73B4-440B-47F3-89A9-F27E1FE5EC04}"/>
            </a:ext>
          </a:extLst>
        </xdr:cNvPr>
        <xdr:cNvSpPr txBox="1"/>
      </xdr:nvSpPr>
      <xdr:spPr>
        <a:xfrm>
          <a:off x="19989800" y="1381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3B6B7827-4BBF-4765-BE1E-AF5BBBB6DF2D}"/>
            </a:ext>
          </a:extLst>
        </xdr:cNvPr>
        <xdr:cNvSpPr/>
      </xdr:nvSpPr>
      <xdr:spPr>
        <a:xfrm>
          <a:off x="19900900" y="138318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323068E5-E3A7-4177-94CC-3AE3E6CA207F}"/>
            </a:ext>
          </a:extLst>
        </xdr:cNvPr>
        <xdr:cNvSpPr/>
      </xdr:nvSpPr>
      <xdr:spPr>
        <a:xfrm>
          <a:off x="19157950" y="137952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7116AA0D-6EBE-4095-8614-951A3DE25BBC}"/>
            </a:ext>
          </a:extLst>
        </xdr:cNvPr>
        <xdr:cNvSpPr/>
      </xdr:nvSpPr>
      <xdr:spPr>
        <a:xfrm>
          <a:off x="1834515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ECF556ED-FD05-4512-8975-26D42A376CCC}"/>
            </a:ext>
          </a:extLst>
        </xdr:cNvPr>
        <xdr:cNvSpPr/>
      </xdr:nvSpPr>
      <xdr:spPr>
        <a:xfrm>
          <a:off x="175514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5F28DDC-33BA-415C-B2DC-F71344A61724}"/>
            </a:ext>
          </a:extLst>
        </xdr:cNvPr>
        <xdr:cNvSpPr/>
      </xdr:nvSpPr>
      <xdr:spPr>
        <a:xfrm>
          <a:off x="16757650" y="13822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6E2FE4B2-D7A6-4666-B818-A22ADC1B8411}"/>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EF2C6486-AC03-4D65-B70E-2329AB8DC705}"/>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B16CFF4-130D-4F15-85EA-DC66E7DA8D6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49267296-05BC-4184-85D4-BD892413E9C5}"/>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B2DF3E11-D0A5-496D-BE4C-31908B7A52CC}"/>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154178</xdr:rowOff>
    </xdr:from>
    <xdr:to>
      <xdr:col>116</xdr:col>
      <xdr:colOff>114300</xdr:colOff>
      <xdr:row>82</xdr:row>
      <xdr:rowOff>84328</xdr:rowOff>
    </xdr:to>
    <xdr:sp macro="" textlink="">
      <xdr:nvSpPr>
        <xdr:cNvPr id="822" name="楕円 821">
          <a:extLst>
            <a:ext uri="{FF2B5EF4-FFF2-40B4-BE49-F238E27FC236}">
              <a16:creationId xmlns:a16="http://schemas.microsoft.com/office/drawing/2014/main" id="{45DF4FC0-1DA2-4F29-A892-06BB1F7276FF}"/>
            </a:ext>
          </a:extLst>
        </xdr:cNvPr>
        <xdr:cNvSpPr/>
      </xdr:nvSpPr>
      <xdr:spPr>
        <a:xfrm>
          <a:off x="19900900" y="135336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5605</xdr:rowOff>
    </xdr:from>
    <xdr:ext cx="469744" cy="259045"/>
    <xdr:sp macro="" textlink="">
      <xdr:nvSpPr>
        <xdr:cNvPr id="823" name="【消防施設】&#10;一人当たり面積該当値テキスト">
          <a:extLst>
            <a:ext uri="{FF2B5EF4-FFF2-40B4-BE49-F238E27FC236}">
              <a16:creationId xmlns:a16="http://schemas.microsoft.com/office/drawing/2014/main" id="{623DD5AA-59BC-4221-A753-C51F383C6988}"/>
            </a:ext>
          </a:extLst>
        </xdr:cNvPr>
        <xdr:cNvSpPr txBox="1"/>
      </xdr:nvSpPr>
      <xdr:spPr>
        <a:xfrm>
          <a:off x="19989800" y="1338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133604</xdr:rowOff>
    </xdr:from>
    <xdr:to>
      <xdr:col>112</xdr:col>
      <xdr:colOff>38100</xdr:colOff>
      <xdr:row>83</xdr:row>
      <xdr:rowOff>63754</xdr:rowOff>
    </xdr:to>
    <xdr:sp macro="" textlink="">
      <xdr:nvSpPr>
        <xdr:cNvPr id="824" name="楕円 823">
          <a:extLst>
            <a:ext uri="{FF2B5EF4-FFF2-40B4-BE49-F238E27FC236}">
              <a16:creationId xmlns:a16="http://schemas.microsoft.com/office/drawing/2014/main" id="{79EC9538-0C04-4A9D-9A07-76B242FB4AF1}"/>
            </a:ext>
          </a:extLst>
        </xdr:cNvPr>
        <xdr:cNvSpPr/>
      </xdr:nvSpPr>
      <xdr:spPr>
        <a:xfrm>
          <a:off x="19157950" y="136781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33528</xdr:rowOff>
    </xdr:from>
    <xdr:to>
      <xdr:col>116</xdr:col>
      <xdr:colOff>63500</xdr:colOff>
      <xdr:row>83</xdr:row>
      <xdr:rowOff>12954</xdr:rowOff>
    </xdr:to>
    <xdr:cxnSp macro="">
      <xdr:nvCxnSpPr>
        <xdr:cNvPr id="825" name="直線コネクタ 824">
          <a:extLst>
            <a:ext uri="{FF2B5EF4-FFF2-40B4-BE49-F238E27FC236}">
              <a16:creationId xmlns:a16="http://schemas.microsoft.com/office/drawing/2014/main" id="{DCE516AF-140C-429B-9B5C-6925967AF443}"/>
            </a:ext>
          </a:extLst>
        </xdr:cNvPr>
        <xdr:cNvCxnSpPr/>
      </xdr:nvCxnSpPr>
      <xdr:spPr>
        <a:xfrm flipV="1">
          <a:off x="19202400" y="13578078"/>
          <a:ext cx="749300" cy="1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30735</xdr:rowOff>
    </xdr:from>
    <xdr:to>
      <xdr:col>107</xdr:col>
      <xdr:colOff>101600</xdr:colOff>
      <xdr:row>81</xdr:row>
      <xdr:rowOff>132335</xdr:rowOff>
    </xdr:to>
    <xdr:sp macro="" textlink="">
      <xdr:nvSpPr>
        <xdr:cNvPr id="826" name="楕円 825">
          <a:extLst>
            <a:ext uri="{FF2B5EF4-FFF2-40B4-BE49-F238E27FC236}">
              <a16:creationId xmlns:a16="http://schemas.microsoft.com/office/drawing/2014/main" id="{6E2FAD51-084A-41FF-BBC3-2EDEB2BF81BE}"/>
            </a:ext>
          </a:extLst>
        </xdr:cNvPr>
        <xdr:cNvSpPr/>
      </xdr:nvSpPr>
      <xdr:spPr>
        <a:xfrm>
          <a:off x="1834515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81535</xdr:rowOff>
    </xdr:from>
    <xdr:to>
      <xdr:col>111</xdr:col>
      <xdr:colOff>177800</xdr:colOff>
      <xdr:row>83</xdr:row>
      <xdr:rowOff>12954</xdr:rowOff>
    </xdr:to>
    <xdr:cxnSp macro="">
      <xdr:nvCxnSpPr>
        <xdr:cNvPr id="827" name="直線コネクタ 826">
          <a:extLst>
            <a:ext uri="{FF2B5EF4-FFF2-40B4-BE49-F238E27FC236}">
              <a16:creationId xmlns:a16="http://schemas.microsoft.com/office/drawing/2014/main" id="{51310996-2AE3-417A-A620-837FA286AB2B}"/>
            </a:ext>
          </a:extLst>
        </xdr:cNvPr>
        <xdr:cNvCxnSpPr/>
      </xdr:nvCxnSpPr>
      <xdr:spPr>
        <a:xfrm>
          <a:off x="18395950" y="13460985"/>
          <a:ext cx="806450" cy="26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26163</xdr:rowOff>
    </xdr:from>
    <xdr:to>
      <xdr:col>102</xdr:col>
      <xdr:colOff>165100</xdr:colOff>
      <xdr:row>81</xdr:row>
      <xdr:rowOff>127763</xdr:rowOff>
    </xdr:to>
    <xdr:sp macro="" textlink="">
      <xdr:nvSpPr>
        <xdr:cNvPr id="828" name="楕円 827">
          <a:extLst>
            <a:ext uri="{FF2B5EF4-FFF2-40B4-BE49-F238E27FC236}">
              <a16:creationId xmlns:a16="http://schemas.microsoft.com/office/drawing/2014/main" id="{6301E2E6-F698-4181-9CCB-DB9B42D1B816}"/>
            </a:ext>
          </a:extLst>
        </xdr:cNvPr>
        <xdr:cNvSpPr/>
      </xdr:nvSpPr>
      <xdr:spPr>
        <a:xfrm>
          <a:off x="17551400" y="134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76963</xdr:rowOff>
    </xdr:from>
    <xdr:to>
      <xdr:col>107</xdr:col>
      <xdr:colOff>50800</xdr:colOff>
      <xdr:row>81</xdr:row>
      <xdr:rowOff>81535</xdr:rowOff>
    </xdr:to>
    <xdr:cxnSp macro="">
      <xdr:nvCxnSpPr>
        <xdr:cNvPr id="829" name="直線コネクタ 828">
          <a:extLst>
            <a:ext uri="{FF2B5EF4-FFF2-40B4-BE49-F238E27FC236}">
              <a16:creationId xmlns:a16="http://schemas.microsoft.com/office/drawing/2014/main" id="{D7327B18-3FFA-4F61-89C0-8B17FAA57BC5}"/>
            </a:ext>
          </a:extLst>
        </xdr:cNvPr>
        <xdr:cNvCxnSpPr/>
      </xdr:nvCxnSpPr>
      <xdr:spPr>
        <a:xfrm>
          <a:off x="17602200" y="13456413"/>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26163</xdr:rowOff>
    </xdr:from>
    <xdr:to>
      <xdr:col>98</xdr:col>
      <xdr:colOff>38100</xdr:colOff>
      <xdr:row>81</xdr:row>
      <xdr:rowOff>127763</xdr:rowOff>
    </xdr:to>
    <xdr:sp macro="" textlink="">
      <xdr:nvSpPr>
        <xdr:cNvPr id="830" name="楕円 829">
          <a:extLst>
            <a:ext uri="{FF2B5EF4-FFF2-40B4-BE49-F238E27FC236}">
              <a16:creationId xmlns:a16="http://schemas.microsoft.com/office/drawing/2014/main" id="{F6655ED8-C779-4E40-B45F-E0A6ABD8464A}"/>
            </a:ext>
          </a:extLst>
        </xdr:cNvPr>
        <xdr:cNvSpPr/>
      </xdr:nvSpPr>
      <xdr:spPr>
        <a:xfrm>
          <a:off x="16757650" y="134056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76963</xdr:rowOff>
    </xdr:from>
    <xdr:to>
      <xdr:col>102</xdr:col>
      <xdr:colOff>114300</xdr:colOff>
      <xdr:row>81</xdr:row>
      <xdr:rowOff>76963</xdr:rowOff>
    </xdr:to>
    <xdr:cxnSp macro="">
      <xdr:nvCxnSpPr>
        <xdr:cNvPr id="831" name="直線コネクタ 830">
          <a:extLst>
            <a:ext uri="{FF2B5EF4-FFF2-40B4-BE49-F238E27FC236}">
              <a16:creationId xmlns:a16="http://schemas.microsoft.com/office/drawing/2014/main" id="{5D769027-D2E2-4C26-847A-2348FF0D4FCB}"/>
            </a:ext>
          </a:extLst>
        </xdr:cNvPr>
        <xdr:cNvCxnSpPr/>
      </xdr:nvCxnSpPr>
      <xdr:spPr>
        <a:xfrm>
          <a:off x="16802100" y="1345641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a:extLst>
            <a:ext uri="{FF2B5EF4-FFF2-40B4-BE49-F238E27FC236}">
              <a16:creationId xmlns:a16="http://schemas.microsoft.com/office/drawing/2014/main" id="{8FEA762C-B897-4ADF-AD57-461A384729C9}"/>
            </a:ext>
          </a:extLst>
        </xdr:cNvPr>
        <xdr:cNvSpPr txBox="1"/>
      </xdr:nvSpPr>
      <xdr:spPr>
        <a:xfrm>
          <a:off x="18980227" y="138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a:extLst>
            <a:ext uri="{FF2B5EF4-FFF2-40B4-BE49-F238E27FC236}">
              <a16:creationId xmlns:a16="http://schemas.microsoft.com/office/drawing/2014/main" id="{DAD07680-D74B-4464-9561-82DA8D30AE7C}"/>
            </a:ext>
          </a:extLst>
        </xdr:cNvPr>
        <xdr:cNvSpPr txBox="1"/>
      </xdr:nvSpPr>
      <xdr:spPr>
        <a:xfrm>
          <a:off x="1818012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a:extLst>
            <a:ext uri="{FF2B5EF4-FFF2-40B4-BE49-F238E27FC236}">
              <a16:creationId xmlns:a16="http://schemas.microsoft.com/office/drawing/2014/main" id="{C7E35EA3-B32D-48EA-8B61-54D97DD96944}"/>
            </a:ext>
          </a:extLst>
        </xdr:cNvPr>
        <xdr:cNvSpPr txBox="1"/>
      </xdr:nvSpPr>
      <xdr:spPr>
        <a:xfrm>
          <a:off x="1738637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a:extLst>
            <a:ext uri="{FF2B5EF4-FFF2-40B4-BE49-F238E27FC236}">
              <a16:creationId xmlns:a16="http://schemas.microsoft.com/office/drawing/2014/main" id="{A6750B4D-3E8F-4B4E-ADF8-B43539565FBE}"/>
            </a:ext>
          </a:extLst>
        </xdr:cNvPr>
        <xdr:cNvSpPr txBox="1"/>
      </xdr:nvSpPr>
      <xdr:spPr>
        <a:xfrm>
          <a:off x="165926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80281</xdr:rowOff>
    </xdr:from>
    <xdr:ext cx="469744" cy="259045"/>
    <xdr:sp macro="" textlink="">
      <xdr:nvSpPr>
        <xdr:cNvPr id="836" name="n_1mainValue【消防施設】&#10;一人当たり面積">
          <a:extLst>
            <a:ext uri="{FF2B5EF4-FFF2-40B4-BE49-F238E27FC236}">
              <a16:creationId xmlns:a16="http://schemas.microsoft.com/office/drawing/2014/main" id="{41188B4C-DEC6-4E55-B22E-91F0C4E69850}"/>
            </a:ext>
          </a:extLst>
        </xdr:cNvPr>
        <xdr:cNvSpPr txBox="1"/>
      </xdr:nvSpPr>
      <xdr:spPr>
        <a:xfrm>
          <a:off x="18980227" y="1345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148862</xdr:rowOff>
    </xdr:from>
    <xdr:ext cx="469744" cy="259045"/>
    <xdr:sp macro="" textlink="">
      <xdr:nvSpPr>
        <xdr:cNvPr id="837" name="n_2mainValue【消防施設】&#10;一人当たり面積">
          <a:extLst>
            <a:ext uri="{FF2B5EF4-FFF2-40B4-BE49-F238E27FC236}">
              <a16:creationId xmlns:a16="http://schemas.microsoft.com/office/drawing/2014/main" id="{6445B1DA-7F98-47A5-B67F-A60F1205A8CB}"/>
            </a:ext>
          </a:extLst>
        </xdr:cNvPr>
        <xdr:cNvSpPr txBox="1"/>
      </xdr:nvSpPr>
      <xdr:spPr>
        <a:xfrm>
          <a:off x="18180127" y="1319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144290</xdr:rowOff>
    </xdr:from>
    <xdr:ext cx="469744" cy="259045"/>
    <xdr:sp macro="" textlink="">
      <xdr:nvSpPr>
        <xdr:cNvPr id="838" name="n_3mainValue【消防施設】&#10;一人当たり面積">
          <a:extLst>
            <a:ext uri="{FF2B5EF4-FFF2-40B4-BE49-F238E27FC236}">
              <a16:creationId xmlns:a16="http://schemas.microsoft.com/office/drawing/2014/main" id="{978AAEA6-BFD5-4C91-A10D-828D43278440}"/>
            </a:ext>
          </a:extLst>
        </xdr:cNvPr>
        <xdr:cNvSpPr txBox="1"/>
      </xdr:nvSpPr>
      <xdr:spPr>
        <a:xfrm>
          <a:off x="17386377" y="1319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144290</xdr:rowOff>
    </xdr:from>
    <xdr:ext cx="469744" cy="259045"/>
    <xdr:sp macro="" textlink="">
      <xdr:nvSpPr>
        <xdr:cNvPr id="839" name="n_4mainValue【消防施設】&#10;一人当たり面積">
          <a:extLst>
            <a:ext uri="{FF2B5EF4-FFF2-40B4-BE49-F238E27FC236}">
              <a16:creationId xmlns:a16="http://schemas.microsoft.com/office/drawing/2014/main" id="{716451B1-77E1-4BEA-9143-73067E49DBED}"/>
            </a:ext>
          </a:extLst>
        </xdr:cNvPr>
        <xdr:cNvSpPr txBox="1"/>
      </xdr:nvSpPr>
      <xdr:spPr>
        <a:xfrm>
          <a:off x="16592627" y="1319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E97B3D5F-C302-40BC-8DE7-3344CA832AC1}"/>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6BF3D6E9-68E1-4F9B-BACE-7E40AA4ABB32}"/>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68730856-7573-42DF-960D-372235B0EFCA}"/>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9D7D2E68-F3B5-486A-96E5-B6211A3DC91C}"/>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1D6F927E-A95D-430E-8F46-573A990DE37E}"/>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4BD3B6FF-3E23-4C9E-91FC-145E3A5C0CD8}"/>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88A03A26-654C-4A19-B29A-2377A60710A1}"/>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67592096-BEEF-4FE3-AB68-7AEFAB7844C1}"/>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CD429358-4277-4491-94CD-55C92D82050B}"/>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57C6FC5D-36FE-4F3F-A89A-8B18551B1761}"/>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3840A829-CA5D-4542-989E-D65B7CB68D69}"/>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D9112D1D-EC52-4CEE-B9AA-E5AE109D57E3}"/>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63D4C9C4-C6B6-45A0-AD58-20F3782AE5DF}"/>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EA290AC6-FB5C-4466-923F-F69DFD2B1FB2}"/>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D64C3C1C-5383-45C2-8474-78E428BE7DCE}"/>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C1D7FC68-94BD-4F65-8000-DC3DD4DB26DE}"/>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A3D59B16-E1CD-455C-89E6-AC6A8A8D8C7D}"/>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4766E56B-9D5A-4D11-8BF3-CF2A99C38512}"/>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579817C9-F4DE-4A18-983B-4162752B7399}"/>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85258AAD-3EC5-4CFB-86E8-457F1CF7B4D8}"/>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5298040E-9613-4767-9E2B-460988E25E7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8630CF2F-5F83-4B9D-AB3C-15FBDA60C3F9}"/>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413F96F-ACBF-4D9E-AFD1-87B5DE7AD295}"/>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6109C17A-D4D7-45F6-B74F-F383831E39F3}"/>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F21AA6FE-A29C-4F6F-809E-A1CBACF883E7}"/>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FFC8877E-8D93-4861-BC99-CA417B95F839}"/>
            </a:ext>
          </a:extLst>
        </xdr:cNvPr>
        <xdr:cNvCxnSpPr/>
      </xdr:nvCxnSpPr>
      <xdr:spPr>
        <a:xfrm flipV="1">
          <a:off x="14699614" y="165843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3293CEB8-8C75-4E14-BFD0-271EC0D9E3F6}"/>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114FCA0D-C4BC-47B1-B404-9C6852EBA0EE}"/>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B67230FB-D760-4A3D-B118-9D473E4C9FE7}"/>
            </a:ext>
          </a:extLst>
        </xdr:cNvPr>
        <xdr:cNvSpPr txBox="1"/>
      </xdr:nvSpPr>
      <xdr:spPr>
        <a:xfrm>
          <a:off x="14738350" y="163596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F7360C13-2A1C-4596-AAC7-9DF39321CD4E}"/>
            </a:ext>
          </a:extLst>
        </xdr:cNvPr>
        <xdr:cNvCxnSpPr/>
      </xdr:nvCxnSpPr>
      <xdr:spPr>
        <a:xfrm>
          <a:off x="14611350" y="16584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B771A344-2020-4C1D-9195-D3C8E5BBF77B}"/>
            </a:ext>
          </a:extLst>
        </xdr:cNvPr>
        <xdr:cNvSpPr txBox="1"/>
      </xdr:nvSpPr>
      <xdr:spPr>
        <a:xfrm>
          <a:off x="14738350" y="17149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975560B1-15C5-408C-A297-38E3E6CD0004}"/>
            </a:ext>
          </a:extLst>
        </xdr:cNvPr>
        <xdr:cNvSpPr/>
      </xdr:nvSpPr>
      <xdr:spPr>
        <a:xfrm>
          <a:off x="14649450" y="172977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5541D2E5-B3C3-46CB-8380-322C7B58230D}"/>
            </a:ext>
          </a:extLst>
        </xdr:cNvPr>
        <xdr:cNvSpPr/>
      </xdr:nvSpPr>
      <xdr:spPr>
        <a:xfrm>
          <a:off x="138874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292C7338-92D9-4911-A559-657379C8163B}"/>
            </a:ext>
          </a:extLst>
        </xdr:cNvPr>
        <xdr:cNvSpPr/>
      </xdr:nvSpPr>
      <xdr:spPr>
        <a:xfrm>
          <a:off x="13093700" y="174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C801D45C-8778-4386-9956-591E6D59CBC1}"/>
            </a:ext>
          </a:extLst>
        </xdr:cNvPr>
        <xdr:cNvSpPr/>
      </xdr:nvSpPr>
      <xdr:spPr>
        <a:xfrm>
          <a:off x="12299950" y="17415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4C73A4CD-90AA-4BB1-AB26-2857F9C88797}"/>
            </a:ext>
          </a:extLst>
        </xdr:cNvPr>
        <xdr:cNvSpPr/>
      </xdr:nvSpPr>
      <xdr:spPr>
        <a:xfrm>
          <a:off x="1148715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4A20EDC4-163D-472E-B817-408AEF64059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A7D5E15-2D01-48EA-A6E5-683D4958743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47644C62-7272-4823-8E6F-C1801A31752C}"/>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C0A59BBE-5B07-4F82-BDE0-D9EBECA2A8F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C604CDF5-C7B2-4351-8F41-5357D9FFB175}"/>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154395</xdr:rowOff>
    </xdr:from>
    <xdr:to>
      <xdr:col>85</xdr:col>
      <xdr:colOff>177800</xdr:colOff>
      <xdr:row>106</xdr:row>
      <xdr:rowOff>84545</xdr:rowOff>
    </xdr:to>
    <xdr:sp macro="" textlink="">
      <xdr:nvSpPr>
        <xdr:cNvPr id="881" name="楕円 880">
          <a:extLst>
            <a:ext uri="{FF2B5EF4-FFF2-40B4-BE49-F238E27FC236}">
              <a16:creationId xmlns:a16="http://schemas.microsoft.com/office/drawing/2014/main" id="{DB7DFE3F-B18B-4C67-95AC-C279CF2D4E90}"/>
            </a:ext>
          </a:extLst>
        </xdr:cNvPr>
        <xdr:cNvSpPr/>
      </xdr:nvSpPr>
      <xdr:spPr>
        <a:xfrm>
          <a:off x="14649450" y="175851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132822</xdr:rowOff>
    </xdr:from>
    <xdr:ext cx="405111" cy="259045"/>
    <xdr:sp macro="" textlink="">
      <xdr:nvSpPr>
        <xdr:cNvPr id="882" name="【庁舎】&#10;有形固定資産減価償却率該当値テキスト">
          <a:extLst>
            <a:ext uri="{FF2B5EF4-FFF2-40B4-BE49-F238E27FC236}">
              <a16:creationId xmlns:a16="http://schemas.microsoft.com/office/drawing/2014/main" id="{B4D402F7-9238-4567-B630-A34B5DD5E8F4}"/>
            </a:ext>
          </a:extLst>
        </xdr:cNvPr>
        <xdr:cNvSpPr txBox="1"/>
      </xdr:nvSpPr>
      <xdr:spPr>
        <a:xfrm>
          <a:off x="14738350" y="1756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160927</xdr:rowOff>
    </xdr:from>
    <xdr:to>
      <xdr:col>81</xdr:col>
      <xdr:colOff>101600</xdr:colOff>
      <xdr:row>106</xdr:row>
      <xdr:rowOff>91077</xdr:rowOff>
    </xdr:to>
    <xdr:sp macro="" textlink="">
      <xdr:nvSpPr>
        <xdr:cNvPr id="883" name="楕円 882">
          <a:extLst>
            <a:ext uri="{FF2B5EF4-FFF2-40B4-BE49-F238E27FC236}">
              <a16:creationId xmlns:a16="http://schemas.microsoft.com/office/drawing/2014/main" id="{8E90EFD7-B7F7-4134-B816-C931F94E2225}"/>
            </a:ext>
          </a:extLst>
        </xdr:cNvPr>
        <xdr:cNvSpPr/>
      </xdr:nvSpPr>
      <xdr:spPr>
        <a:xfrm>
          <a:off x="1388745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40277</xdr:rowOff>
    </xdr:to>
    <xdr:cxnSp macro="">
      <xdr:nvCxnSpPr>
        <xdr:cNvPr id="884" name="直線コネクタ 883">
          <a:extLst>
            <a:ext uri="{FF2B5EF4-FFF2-40B4-BE49-F238E27FC236}">
              <a16:creationId xmlns:a16="http://schemas.microsoft.com/office/drawing/2014/main" id="{9E6B593B-F941-4BF7-9852-4BC203E0102B}"/>
            </a:ext>
          </a:extLst>
        </xdr:cNvPr>
        <xdr:cNvCxnSpPr/>
      </xdr:nvCxnSpPr>
      <xdr:spPr>
        <a:xfrm flipV="1">
          <a:off x="13938250" y="17635945"/>
          <a:ext cx="762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126637</xdr:rowOff>
    </xdr:from>
    <xdr:to>
      <xdr:col>76</xdr:col>
      <xdr:colOff>165100</xdr:colOff>
      <xdr:row>106</xdr:row>
      <xdr:rowOff>56787</xdr:rowOff>
    </xdr:to>
    <xdr:sp macro="" textlink="">
      <xdr:nvSpPr>
        <xdr:cNvPr id="885" name="楕円 884">
          <a:extLst>
            <a:ext uri="{FF2B5EF4-FFF2-40B4-BE49-F238E27FC236}">
              <a16:creationId xmlns:a16="http://schemas.microsoft.com/office/drawing/2014/main" id="{ECD38883-2A22-4427-A5F4-57A55A53CA80}"/>
            </a:ext>
          </a:extLst>
        </xdr:cNvPr>
        <xdr:cNvSpPr/>
      </xdr:nvSpPr>
      <xdr:spPr>
        <a:xfrm>
          <a:off x="130937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xdr:rowOff>
    </xdr:from>
    <xdr:to>
      <xdr:col>81</xdr:col>
      <xdr:colOff>50800</xdr:colOff>
      <xdr:row>106</xdr:row>
      <xdr:rowOff>40277</xdr:rowOff>
    </xdr:to>
    <xdr:cxnSp macro="">
      <xdr:nvCxnSpPr>
        <xdr:cNvPr id="886" name="直線コネクタ 885">
          <a:extLst>
            <a:ext uri="{FF2B5EF4-FFF2-40B4-BE49-F238E27FC236}">
              <a16:creationId xmlns:a16="http://schemas.microsoft.com/office/drawing/2014/main" id="{2D4D8A2C-04DC-4408-BD37-118710FE75CA}"/>
            </a:ext>
          </a:extLst>
        </xdr:cNvPr>
        <xdr:cNvCxnSpPr/>
      </xdr:nvCxnSpPr>
      <xdr:spPr>
        <a:xfrm>
          <a:off x="13144500" y="17608187"/>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887" name="楕円 886">
          <a:extLst>
            <a:ext uri="{FF2B5EF4-FFF2-40B4-BE49-F238E27FC236}">
              <a16:creationId xmlns:a16="http://schemas.microsoft.com/office/drawing/2014/main" id="{93994B19-9BB8-4CB8-8FD6-1BEADF408D33}"/>
            </a:ext>
          </a:extLst>
        </xdr:cNvPr>
        <xdr:cNvSpPr/>
      </xdr:nvSpPr>
      <xdr:spPr>
        <a:xfrm>
          <a:off x="12299950" y="175181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138249</xdr:rowOff>
    </xdr:from>
    <xdr:to>
      <xdr:col>76</xdr:col>
      <xdr:colOff>114300</xdr:colOff>
      <xdr:row>106</xdr:row>
      <xdr:rowOff>5987</xdr:rowOff>
    </xdr:to>
    <xdr:cxnSp macro="">
      <xdr:nvCxnSpPr>
        <xdr:cNvPr id="888" name="直線コネクタ 887">
          <a:extLst>
            <a:ext uri="{FF2B5EF4-FFF2-40B4-BE49-F238E27FC236}">
              <a16:creationId xmlns:a16="http://schemas.microsoft.com/office/drawing/2014/main" id="{4526C071-16CA-4309-AD2F-3862431B481C}"/>
            </a:ext>
          </a:extLst>
        </xdr:cNvPr>
        <xdr:cNvCxnSpPr/>
      </xdr:nvCxnSpPr>
      <xdr:spPr>
        <a:xfrm>
          <a:off x="12344400" y="17568999"/>
          <a:ext cx="8001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59689</xdr:rowOff>
    </xdr:from>
    <xdr:to>
      <xdr:col>67</xdr:col>
      <xdr:colOff>101600</xdr:colOff>
      <xdr:row>105</xdr:row>
      <xdr:rowOff>161289</xdr:rowOff>
    </xdr:to>
    <xdr:sp macro="" textlink="">
      <xdr:nvSpPr>
        <xdr:cNvPr id="889" name="楕円 888">
          <a:extLst>
            <a:ext uri="{FF2B5EF4-FFF2-40B4-BE49-F238E27FC236}">
              <a16:creationId xmlns:a16="http://schemas.microsoft.com/office/drawing/2014/main" id="{8EB62552-C2FF-4E1E-B05F-068C1AC9DE32}"/>
            </a:ext>
          </a:extLst>
        </xdr:cNvPr>
        <xdr:cNvSpPr/>
      </xdr:nvSpPr>
      <xdr:spPr>
        <a:xfrm>
          <a:off x="1148715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110489</xdr:rowOff>
    </xdr:from>
    <xdr:to>
      <xdr:col>71</xdr:col>
      <xdr:colOff>177800</xdr:colOff>
      <xdr:row>105</xdr:row>
      <xdr:rowOff>138249</xdr:rowOff>
    </xdr:to>
    <xdr:cxnSp macro="">
      <xdr:nvCxnSpPr>
        <xdr:cNvPr id="890" name="直線コネクタ 889">
          <a:extLst>
            <a:ext uri="{FF2B5EF4-FFF2-40B4-BE49-F238E27FC236}">
              <a16:creationId xmlns:a16="http://schemas.microsoft.com/office/drawing/2014/main" id="{3A482285-58D5-44E3-8385-9C84DEA33E8A}"/>
            </a:ext>
          </a:extLst>
        </xdr:cNvPr>
        <xdr:cNvCxnSpPr/>
      </xdr:nvCxnSpPr>
      <xdr:spPr>
        <a:xfrm>
          <a:off x="11537950" y="17541239"/>
          <a:ext cx="80645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6FB1F33A-EA90-491F-A094-C1F9B6DEAB0F}"/>
            </a:ext>
          </a:extLst>
        </xdr:cNvPr>
        <xdr:cNvSpPr txBox="1"/>
      </xdr:nvSpPr>
      <xdr:spPr>
        <a:xfrm>
          <a:off x="137420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2285027A-3386-4152-B8CD-53244CC83F4C}"/>
            </a:ext>
          </a:extLst>
        </xdr:cNvPr>
        <xdr:cNvSpPr txBox="1"/>
      </xdr:nvSpPr>
      <xdr:spPr>
        <a:xfrm>
          <a:off x="1296099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BA1E7A12-0E43-46D7-B150-74760E07F3A9}"/>
            </a:ext>
          </a:extLst>
        </xdr:cNvPr>
        <xdr:cNvSpPr txBox="1"/>
      </xdr:nvSpPr>
      <xdr:spPr>
        <a:xfrm>
          <a:off x="121672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a:extLst>
            <a:ext uri="{FF2B5EF4-FFF2-40B4-BE49-F238E27FC236}">
              <a16:creationId xmlns:a16="http://schemas.microsoft.com/office/drawing/2014/main" id="{F4DCEB0A-C75D-4E0D-B770-3EEFAA3B7658}"/>
            </a:ext>
          </a:extLst>
        </xdr:cNvPr>
        <xdr:cNvSpPr txBox="1"/>
      </xdr:nvSpPr>
      <xdr:spPr>
        <a:xfrm>
          <a:off x="113544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82204</xdr:rowOff>
    </xdr:from>
    <xdr:ext cx="405111" cy="259045"/>
    <xdr:sp macro="" textlink="">
      <xdr:nvSpPr>
        <xdr:cNvPr id="895" name="n_1mainValue【庁舎】&#10;有形固定資産減価償却率">
          <a:extLst>
            <a:ext uri="{FF2B5EF4-FFF2-40B4-BE49-F238E27FC236}">
              <a16:creationId xmlns:a16="http://schemas.microsoft.com/office/drawing/2014/main" id="{EC39FC50-9807-4E58-B582-AD34B772B888}"/>
            </a:ext>
          </a:extLst>
        </xdr:cNvPr>
        <xdr:cNvSpPr txBox="1"/>
      </xdr:nvSpPr>
      <xdr:spPr>
        <a:xfrm>
          <a:off x="13742044"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47914</xdr:rowOff>
    </xdr:from>
    <xdr:ext cx="405111" cy="259045"/>
    <xdr:sp macro="" textlink="">
      <xdr:nvSpPr>
        <xdr:cNvPr id="896" name="n_2mainValue【庁舎】&#10;有形固定資産減価償却率">
          <a:extLst>
            <a:ext uri="{FF2B5EF4-FFF2-40B4-BE49-F238E27FC236}">
              <a16:creationId xmlns:a16="http://schemas.microsoft.com/office/drawing/2014/main" id="{6F1FBFD9-FBCA-4432-A7F7-6DFC53ADC71B}"/>
            </a:ext>
          </a:extLst>
        </xdr:cNvPr>
        <xdr:cNvSpPr txBox="1"/>
      </xdr:nvSpPr>
      <xdr:spPr>
        <a:xfrm>
          <a:off x="1296099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8726</xdr:rowOff>
    </xdr:from>
    <xdr:ext cx="405111" cy="259045"/>
    <xdr:sp macro="" textlink="">
      <xdr:nvSpPr>
        <xdr:cNvPr id="897" name="n_3mainValue【庁舎】&#10;有形固定資産減価償却率">
          <a:extLst>
            <a:ext uri="{FF2B5EF4-FFF2-40B4-BE49-F238E27FC236}">
              <a16:creationId xmlns:a16="http://schemas.microsoft.com/office/drawing/2014/main" id="{605082E0-FDAB-4BF0-8DC2-5912BEEDFE64}"/>
            </a:ext>
          </a:extLst>
        </xdr:cNvPr>
        <xdr:cNvSpPr txBox="1"/>
      </xdr:nvSpPr>
      <xdr:spPr>
        <a:xfrm>
          <a:off x="12167244" y="1761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152416</xdr:rowOff>
    </xdr:from>
    <xdr:ext cx="405111" cy="259045"/>
    <xdr:sp macro="" textlink="">
      <xdr:nvSpPr>
        <xdr:cNvPr id="898" name="n_4mainValue【庁舎】&#10;有形固定資産減価償却率">
          <a:extLst>
            <a:ext uri="{FF2B5EF4-FFF2-40B4-BE49-F238E27FC236}">
              <a16:creationId xmlns:a16="http://schemas.microsoft.com/office/drawing/2014/main" id="{C431F5E6-20D7-4A0E-9A3A-AD7C739875FE}"/>
            </a:ext>
          </a:extLst>
        </xdr:cNvPr>
        <xdr:cNvSpPr txBox="1"/>
      </xdr:nvSpPr>
      <xdr:spPr>
        <a:xfrm>
          <a:off x="113544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39DAC3A7-24F4-4CF9-A64E-3E432810EC9D}"/>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75D87916-4DBC-4C97-8953-6605598FA0C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89FED324-3DA4-476D-BF96-18D1F4EB7992}"/>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4417A32A-6002-4EE4-ABBF-BD6AB1B03873}"/>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82D4E03B-BA2D-461C-B45D-5B0BC7AD4DAF}"/>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5BB1839E-3A2B-443B-B3B9-362886567E4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E81DB701-B029-4405-8070-7E2BCAC4E9B2}"/>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B431D2A6-7C7A-4B27-B22A-F258E5BCD915}"/>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48475AC8-9938-4D6B-BABF-8F4A6923C48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209DE91E-5F8A-43CE-9DF2-7D9BDEB763EC}"/>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D53EC872-9D93-4D8A-871D-26F67BAE5F96}"/>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F1AA706F-1CFE-43DD-BDB0-7ECCCA15C3BF}"/>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78D8CA42-FC80-4A93-A811-5387D2B92AD1}"/>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1FF75287-F2EF-4C3D-A268-84A316084D7D}"/>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ABF0F546-A2C6-4BD3-A3A4-DCC5C6C29C87}"/>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B9C3F9BB-946A-45A8-AC9C-F8D7BB5CFAC5}"/>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AB48588D-E30D-4096-897D-A53B551A9E0C}"/>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5A675A03-9960-4F67-A945-D69369BB1813}"/>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6B254BDF-5175-41CF-BC15-37D0EE5E7B2A}"/>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D31BD91-ED2A-4FBE-B18F-A934CDEDFA02}"/>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D28DF30C-2BD4-4F88-B091-C97BE1A6E837}"/>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747F9A76-0829-4D65-BAE7-D04A13F8C846}"/>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40F03EAC-7E3F-46F3-A7AD-A9413DCD3F32}"/>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24B53DB1-E512-486F-9861-C60304781F2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BA0CDC62-C395-43D7-841E-6114780D4B3E}"/>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64419B30-B278-4BB5-8EEB-6EAD4012217B}"/>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6E97653B-2E30-4946-8237-F263A4ABCCB9}"/>
            </a:ext>
          </a:extLst>
        </xdr:cNvPr>
        <xdr:cNvCxnSpPr/>
      </xdr:nvCxnSpPr>
      <xdr:spPr>
        <a:xfrm flipV="1">
          <a:off x="19951064" y="166758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11461B14-BB2B-4833-8275-D78B33A2A16E}"/>
            </a:ext>
          </a:extLst>
        </xdr:cNvPr>
        <xdr:cNvSpPr txBox="1"/>
      </xdr:nvSpPr>
      <xdr:spPr>
        <a:xfrm>
          <a:off x="19989800" y="18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3164B425-ADF0-48CB-82BE-E6CD36A181E4}"/>
            </a:ext>
          </a:extLst>
        </xdr:cNvPr>
        <xdr:cNvCxnSpPr/>
      </xdr:nvCxnSpPr>
      <xdr:spPr>
        <a:xfrm>
          <a:off x="19881850" y="182074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2F855506-BF42-49DC-8509-FAAC2039BFBB}"/>
            </a:ext>
          </a:extLst>
        </xdr:cNvPr>
        <xdr:cNvSpPr txBox="1"/>
      </xdr:nvSpPr>
      <xdr:spPr>
        <a:xfrm>
          <a:off x="19989800" y="1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BBA5DB3C-5CD3-4B66-913D-3793BCAC77A1}"/>
            </a:ext>
          </a:extLst>
        </xdr:cNvPr>
        <xdr:cNvCxnSpPr/>
      </xdr:nvCxnSpPr>
      <xdr:spPr>
        <a:xfrm>
          <a:off x="19881850" y="166758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a:extLst>
            <a:ext uri="{FF2B5EF4-FFF2-40B4-BE49-F238E27FC236}">
              <a16:creationId xmlns:a16="http://schemas.microsoft.com/office/drawing/2014/main" id="{026A6370-5B45-40BF-B20A-43BECA5B5393}"/>
            </a:ext>
          </a:extLst>
        </xdr:cNvPr>
        <xdr:cNvSpPr txBox="1"/>
      </xdr:nvSpPr>
      <xdr:spPr>
        <a:xfrm>
          <a:off x="19989800" y="17700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6F15A0FC-FAF7-4E97-B2E9-699E7B08D93A}"/>
            </a:ext>
          </a:extLst>
        </xdr:cNvPr>
        <xdr:cNvSpPr/>
      </xdr:nvSpPr>
      <xdr:spPr>
        <a:xfrm>
          <a:off x="199009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91307404-8CB8-4E23-92C1-8E29BEBFF9C0}"/>
            </a:ext>
          </a:extLst>
        </xdr:cNvPr>
        <xdr:cNvSpPr/>
      </xdr:nvSpPr>
      <xdr:spPr>
        <a:xfrm>
          <a:off x="19157950" y="176896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0217B8CB-3D92-4F57-9D8B-B2A278AB093A}"/>
            </a:ext>
          </a:extLst>
        </xdr:cNvPr>
        <xdr:cNvSpPr/>
      </xdr:nvSpPr>
      <xdr:spPr>
        <a:xfrm>
          <a:off x="1834515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42FAEAB5-146C-436C-9B0E-D4921DB7DC45}"/>
            </a:ext>
          </a:extLst>
        </xdr:cNvPr>
        <xdr:cNvSpPr/>
      </xdr:nvSpPr>
      <xdr:spPr>
        <a:xfrm>
          <a:off x="1755140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6FFBC19C-023D-4956-A13A-7D98205B0B02}"/>
            </a:ext>
          </a:extLst>
        </xdr:cNvPr>
        <xdr:cNvSpPr/>
      </xdr:nvSpPr>
      <xdr:spPr>
        <a:xfrm>
          <a:off x="16757650" y="17754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F5BF368D-7EE5-4021-B9CD-9C207770F922}"/>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A203087D-9CD3-4DC1-B789-BEAECF5FAA24}"/>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A0E076F-F50D-467A-B8D4-D2B7CC4E742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6E30C56A-6D72-4A2F-8902-7377DD3C7ED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FCBBDFA6-A385-4C0A-9AFE-3D6C9FF50A8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169092</xdr:rowOff>
    </xdr:from>
    <xdr:to>
      <xdr:col>116</xdr:col>
      <xdr:colOff>114300</xdr:colOff>
      <xdr:row>103</xdr:row>
      <xdr:rowOff>99242</xdr:rowOff>
    </xdr:to>
    <xdr:sp macro="" textlink="">
      <xdr:nvSpPr>
        <xdr:cNvPr id="941" name="楕円 940">
          <a:extLst>
            <a:ext uri="{FF2B5EF4-FFF2-40B4-BE49-F238E27FC236}">
              <a16:creationId xmlns:a16="http://schemas.microsoft.com/office/drawing/2014/main" id="{552E1DE7-A37F-4F85-9B92-497A8B154BC1}"/>
            </a:ext>
          </a:extLst>
        </xdr:cNvPr>
        <xdr:cNvSpPr/>
      </xdr:nvSpPr>
      <xdr:spPr>
        <a:xfrm>
          <a:off x="1990090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20519</xdr:rowOff>
    </xdr:from>
    <xdr:ext cx="469744" cy="259045"/>
    <xdr:sp macro="" textlink="">
      <xdr:nvSpPr>
        <xdr:cNvPr id="942" name="【庁舎】&#10;一人当たり面積該当値テキスト">
          <a:extLst>
            <a:ext uri="{FF2B5EF4-FFF2-40B4-BE49-F238E27FC236}">
              <a16:creationId xmlns:a16="http://schemas.microsoft.com/office/drawing/2014/main" id="{4149DE6E-306B-431B-B863-844292B626E3}"/>
            </a:ext>
          </a:extLst>
        </xdr:cNvPr>
        <xdr:cNvSpPr txBox="1"/>
      </xdr:nvSpPr>
      <xdr:spPr>
        <a:xfrm>
          <a:off x="19989800" y="169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907</xdr:rowOff>
    </xdr:from>
    <xdr:to>
      <xdr:col>112</xdr:col>
      <xdr:colOff>38100</xdr:colOff>
      <xdr:row>103</xdr:row>
      <xdr:rowOff>102507</xdr:rowOff>
    </xdr:to>
    <xdr:sp macro="" textlink="">
      <xdr:nvSpPr>
        <xdr:cNvPr id="943" name="楕円 942">
          <a:extLst>
            <a:ext uri="{FF2B5EF4-FFF2-40B4-BE49-F238E27FC236}">
              <a16:creationId xmlns:a16="http://schemas.microsoft.com/office/drawing/2014/main" id="{72D7CC4F-9E8A-4E90-8276-125309EB303E}"/>
            </a:ext>
          </a:extLst>
        </xdr:cNvPr>
        <xdr:cNvSpPr/>
      </xdr:nvSpPr>
      <xdr:spPr>
        <a:xfrm>
          <a:off x="19157950" y="170887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48442</xdr:rowOff>
    </xdr:from>
    <xdr:to>
      <xdr:col>116</xdr:col>
      <xdr:colOff>63500</xdr:colOff>
      <xdr:row>103</xdr:row>
      <xdr:rowOff>51707</xdr:rowOff>
    </xdr:to>
    <xdr:cxnSp macro="">
      <xdr:nvCxnSpPr>
        <xdr:cNvPr id="944" name="直線コネクタ 943">
          <a:extLst>
            <a:ext uri="{FF2B5EF4-FFF2-40B4-BE49-F238E27FC236}">
              <a16:creationId xmlns:a16="http://schemas.microsoft.com/office/drawing/2014/main" id="{74989CD5-52DA-4F43-9120-0FFE241017F5}"/>
            </a:ext>
          </a:extLst>
        </xdr:cNvPr>
        <xdr:cNvCxnSpPr/>
      </xdr:nvCxnSpPr>
      <xdr:spPr>
        <a:xfrm flipV="1">
          <a:off x="19202400" y="17136292"/>
          <a:ext cx="7493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169092</xdr:rowOff>
    </xdr:from>
    <xdr:to>
      <xdr:col>107</xdr:col>
      <xdr:colOff>101600</xdr:colOff>
      <xdr:row>103</xdr:row>
      <xdr:rowOff>99242</xdr:rowOff>
    </xdr:to>
    <xdr:sp macro="" textlink="">
      <xdr:nvSpPr>
        <xdr:cNvPr id="945" name="楕円 944">
          <a:extLst>
            <a:ext uri="{FF2B5EF4-FFF2-40B4-BE49-F238E27FC236}">
              <a16:creationId xmlns:a16="http://schemas.microsoft.com/office/drawing/2014/main" id="{E5DB4A37-989B-408C-BBB7-1B1F064FB592}"/>
            </a:ext>
          </a:extLst>
        </xdr:cNvPr>
        <xdr:cNvSpPr/>
      </xdr:nvSpPr>
      <xdr:spPr>
        <a:xfrm>
          <a:off x="1834515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48442</xdr:rowOff>
    </xdr:from>
    <xdr:to>
      <xdr:col>111</xdr:col>
      <xdr:colOff>177800</xdr:colOff>
      <xdr:row>103</xdr:row>
      <xdr:rowOff>51707</xdr:rowOff>
    </xdr:to>
    <xdr:cxnSp macro="">
      <xdr:nvCxnSpPr>
        <xdr:cNvPr id="946" name="直線コネクタ 945">
          <a:extLst>
            <a:ext uri="{FF2B5EF4-FFF2-40B4-BE49-F238E27FC236}">
              <a16:creationId xmlns:a16="http://schemas.microsoft.com/office/drawing/2014/main" id="{5A0C9C7C-5157-4D5C-9AF9-BB47EE46A858}"/>
            </a:ext>
          </a:extLst>
        </xdr:cNvPr>
        <xdr:cNvCxnSpPr/>
      </xdr:nvCxnSpPr>
      <xdr:spPr>
        <a:xfrm>
          <a:off x="18395950" y="17136292"/>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165826</xdr:rowOff>
    </xdr:from>
    <xdr:to>
      <xdr:col>102</xdr:col>
      <xdr:colOff>165100</xdr:colOff>
      <xdr:row>103</xdr:row>
      <xdr:rowOff>95976</xdr:rowOff>
    </xdr:to>
    <xdr:sp macro="" textlink="">
      <xdr:nvSpPr>
        <xdr:cNvPr id="947" name="楕円 946">
          <a:extLst>
            <a:ext uri="{FF2B5EF4-FFF2-40B4-BE49-F238E27FC236}">
              <a16:creationId xmlns:a16="http://schemas.microsoft.com/office/drawing/2014/main" id="{46027AD5-E576-404E-A12E-67E770A8AC20}"/>
            </a:ext>
          </a:extLst>
        </xdr:cNvPr>
        <xdr:cNvSpPr/>
      </xdr:nvSpPr>
      <xdr:spPr>
        <a:xfrm>
          <a:off x="17551400" y="17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45176</xdr:rowOff>
    </xdr:from>
    <xdr:to>
      <xdr:col>107</xdr:col>
      <xdr:colOff>50800</xdr:colOff>
      <xdr:row>103</xdr:row>
      <xdr:rowOff>48442</xdr:rowOff>
    </xdr:to>
    <xdr:cxnSp macro="">
      <xdr:nvCxnSpPr>
        <xdr:cNvPr id="948" name="直線コネクタ 947">
          <a:extLst>
            <a:ext uri="{FF2B5EF4-FFF2-40B4-BE49-F238E27FC236}">
              <a16:creationId xmlns:a16="http://schemas.microsoft.com/office/drawing/2014/main" id="{13F37E07-0B3A-4690-9B6F-4577473FEBC1}"/>
            </a:ext>
          </a:extLst>
        </xdr:cNvPr>
        <xdr:cNvCxnSpPr/>
      </xdr:nvCxnSpPr>
      <xdr:spPr>
        <a:xfrm>
          <a:off x="17602200" y="17133026"/>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159294</xdr:rowOff>
    </xdr:from>
    <xdr:to>
      <xdr:col>98</xdr:col>
      <xdr:colOff>38100</xdr:colOff>
      <xdr:row>103</xdr:row>
      <xdr:rowOff>89444</xdr:rowOff>
    </xdr:to>
    <xdr:sp macro="" textlink="">
      <xdr:nvSpPr>
        <xdr:cNvPr id="949" name="楕円 948">
          <a:extLst>
            <a:ext uri="{FF2B5EF4-FFF2-40B4-BE49-F238E27FC236}">
              <a16:creationId xmlns:a16="http://schemas.microsoft.com/office/drawing/2014/main" id="{67F83E99-FBA5-4C40-96A4-9491B00F36F4}"/>
            </a:ext>
          </a:extLst>
        </xdr:cNvPr>
        <xdr:cNvSpPr/>
      </xdr:nvSpPr>
      <xdr:spPr>
        <a:xfrm>
          <a:off x="16757650" y="170756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38644</xdr:rowOff>
    </xdr:from>
    <xdr:to>
      <xdr:col>102</xdr:col>
      <xdr:colOff>114300</xdr:colOff>
      <xdr:row>103</xdr:row>
      <xdr:rowOff>45176</xdr:rowOff>
    </xdr:to>
    <xdr:cxnSp macro="">
      <xdr:nvCxnSpPr>
        <xdr:cNvPr id="950" name="直線コネクタ 949">
          <a:extLst>
            <a:ext uri="{FF2B5EF4-FFF2-40B4-BE49-F238E27FC236}">
              <a16:creationId xmlns:a16="http://schemas.microsoft.com/office/drawing/2014/main" id="{E4497429-BB8F-4C02-9747-B66F34BA250B}"/>
            </a:ext>
          </a:extLst>
        </xdr:cNvPr>
        <xdr:cNvCxnSpPr/>
      </xdr:nvCxnSpPr>
      <xdr:spPr>
        <a:xfrm>
          <a:off x="16802100" y="17126494"/>
          <a:ext cx="8001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a:extLst>
            <a:ext uri="{FF2B5EF4-FFF2-40B4-BE49-F238E27FC236}">
              <a16:creationId xmlns:a16="http://schemas.microsoft.com/office/drawing/2014/main" id="{6052483E-6E90-4F21-9A38-E8EFE228E9A3}"/>
            </a:ext>
          </a:extLst>
        </xdr:cNvPr>
        <xdr:cNvSpPr txBox="1"/>
      </xdr:nvSpPr>
      <xdr:spPr>
        <a:xfrm>
          <a:off x="18980227" y="17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a:extLst>
            <a:ext uri="{FF2B5EF4-FFF2-40B4-BE49-F238E27FC236}">
              <a16:creationId xmlns:a16="http://schemas.microsoft.com/office/drawing/2014/main" id="{8ABA0877-753B-4A3B-ADED-7B6681ADE871}"/>
            </a:ext>
          </a:extLst>
        </xdr:cNvPr>
        <xdr:cNvSpPr txBox="1"/>
      </xdr:nvSpPr>
      <xdr:spPr>
        <a:xfrm>
          <a:off x="18180127" y="1782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a:extLst>
            <a:ext uri="{FF2B5EF4-FFF2-40B4-BE49-F238E27FC236}">
              <a16:creationId xmlns:a16="http://schemas.microsoft.com/office/drawing/2014/main" id="{5A77F2F1-5A92-47BC-B2EB-F9E978A2D065}"/>
            </a:ext>
          </a:extLst>
        </xdr:cNvPr>
        <xdr:cNvSpPr txBox="1"/>
      </xdr:nvSpPr>
      <xdr:spPr>
        <a:xfrm>
          <a:off x="17386377" y="1783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a:extLst>
            <a:ext uri="{FF2B5EF4-FFF2-40B4-BE49-F238E27FC236}">
              <a16:creationId xmlns:a16="http://schemas.microsoft.com/office/drawing/2014/main" id="{F0D57B00-216D-46BE-8CFC-DBCB1A3B9035}"/>
            </a:ext>
          </a:extLst>
        </xdr:cNvPr>
        <xdr:cNvSpPr txBox="1"/>
      </xdr:nvSpPr>
      <xdr:spPr>
        <a:xfrm>
          <a:off x="16592627" y="178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119034</xdr:rowOff>
    </xdr:from>
    <xdr:ext cx="469744" cy="259045"/>
    <xdr:sp macro="" textlink="">
      <xdr:nvSpPr>
        <xdr:cNvPr id="955" name="n_1mainValue【庁舎】&#10;一人当たり面積">
          <a:extLst>
            <a:ext uri="{FF2B5EF4-FFF2-40B4-BE49-F238E27FC236}">
              <a16:creationId xmlns:a16="http://schemas.microsoft.com/office/drawing/2014/main" id="{DA98DD1D-1EDC-4EA7-B380-319BAB385F0A}"/>
            </a:ext>
          </a:extLst>
        </xdr:cNvPr>
        <xdr:cNvSpPr txBox="1"/>
      </xdr:nvSpPr>
      <xdr:spPr>
        <a:xfrm>
          <a:off x="18980227" y="1686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115769</xdr:rowOff>
    </xdr:from>
    <xdr:ext cx="469744" cy="259045"/>
    <xdr:sp macro="" textlink="">
      <xdr:nvSpPr>
        <xdr:cNvPr id="956" name="n_2mainValue【庁舎】&#10;一人当たり面積">
          <a:extLst>
            <a:ext uri="{FF2B5EF4-FFF2-40B4-BE49-F238E27FC236}">
              <a16:creationId xmlns:a16="http://schemas.microsoft.com/office/drawing/2014/main" id="{1885E32E-4F1B-42D0-8354-FC0DA8D0613E}"/>
            </a:ext>
          </a:extLst>
        </xdr:cNvPr>
        <xdr:cNvSpPr txBox="1"/>
      </xdr:nvSpPr>
      <xdr:spPr>
        <a:xfrm>
          <a:off x="18180127" y="168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112503</xdr:rowOff>
    </xdr:from>
    <xdr:ext cx="469744" cy="259045"/>
    <xdr:sp macro="" textlink="">
      <xdr:nvSpPr>
        <xdr:cNvPr id="957" name="n_3mainValue【庁舎】&#10;一人当たり面積">
          <a:extLst>
            <a:ext uri="{FF2B5EF4-FFF2-40B4-BE49-F238E27FC236}">
              <a16:creationId xmlns:a16="http://schemas.microsoft.com/office/drawing/2014/main" id="{3C3AFDF2-FB9B-495B-A10B-3E62BC0884BF}"/>
            </a:ext>
          </a:extLst>
        </xdr:cNvPr>
        <xdr:cNvSpPr txBox="1"/>
      </xdr:nvSpPr>
      <xdr:spPr>
        <a:xfrm>
          <a:off x="17386377" y="1685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105971</xdr:rowOff>
    </xdr:from>
    <xdr:ext cx="469744" cy="259045"/>
    <xdr:sp macro="" textlink="">
      <xdr:nvSpPr>
        <xdr:cNvPr id="958" name="n_4mainValue【庁舎】&#10;一人当たり面積">
          <a:extLst>
            <a:ext uri="{FF2B5EF4-FFF2-40B4-BE49-F238E27FC236}">
              <a16:creationId xmlns:a16="http://schemas.microsoft.com/office/drawing/2014/main" id="{E0B1D237-601D-4927-86AA-009FBF2B48AF}"/>
            </a:ext>
          </a:extLst>
        </xdr:cNvPr>
        <xdr:cNvSpPr txBox="1"/>
      </xdr:nvSpPr>
      <xdr:spPr>
        <a:xfrm>
          <a:off x="16592627" y="1685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7A1817F8-0F37-4E16-9BC7-1B7A28B1554C}"/>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5D38D308-F639-4142-91E2-59CF93675C5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A5DE6D91-8669-4138-BE44-7086B0A1087A}"/>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体育館・プール及び消防施設は、総合体育館や防災センターの整備により、有形固定資産減価償却率が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た。今後は適正な維持管理に努めていく。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保健所及び市民会館は、類似団体に比べ一人当たりの面積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い。有形固定資産減価償却率は、市民会館の更新に伴い類似団体と比較し低くなっている。規模の適正について検証をしつつ、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長期的かつ適正な維持管理に努めていく。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図書館及び福祉施設は、一人当たり面積は類似団体に比べ低いが、有形固定資産減価償却率は高い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施設の更新を検討する際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現在の規模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が適正であるか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どうか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検証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する必要がある。この際、福祉施設は民営化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主となる処理施設が建築後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年程度であり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有形固定資産減価償却率は類似団体に比べ低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くなっている。一方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、将来の施設更新の際には施設規模を検討する必要がある。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・庁舎は、一人当たり面積、有形固定資産減価償却率は類似団体と比べ高いことから施設の更新時に規模の適正について検証をしつつ、長期的かつ適正な維持管理に努めていく。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88,286
83,592
108.33
47,051,114
45,565,867
1,076,053
20,269,913
30,567,375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近年はほぼ横ばいで推移しながらも、類似団体平均を上回る数字を維持している。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新型コロナウイルス感染症の影響等により法人市民税が減収したが、個人市民税や固定資産税等は影響が少なく増加した。令和３年度以降も、新型コロナウイルス感染症の影響による市税の減収のほか、生活困窮者や子育て世帯への社会保障費の増加等により財政が圧迫されることが懸念される。引き続き企業誘致等による市税の増収や、事業の総点検等による歳出の抑制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140405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9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140405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令和２年度も類似団体平均を下回ったが、前年度から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ポイント上昇し、硬直化が進んでいるといえる。令和２年度は、総合体育館の運営開始による物件費や会計年度任用職員制度の開始に伴い人件費が増加した。</a:t>
          </a:r>
        </a:p>
        <a:p>
          <a:r>
            <a:rPr kumimoji="1" lang="ja-JP" altLang="en-US" sz="1300">
              <a:latin typeface="ＭＳ Ｐゴシック" panose="020B0600070205080204" pitchFamily="50" charset="-128"/>
              <a:ea typeface="ＭＳ Ｐゴシック" panose="020B0600070205080204" pitchFamily="50" charset="-128"/>
            </a:rPr>
            <a:t>　今後も高齢化に伴う社会保障費の増加や、公共施設の維持管理費の増加等、経常収支比率を上昇させる要因が見込まれるため、</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サイクルに基づく事務事業の見直しや、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を活用した事務処理の効率化による経費の削減はもとより、ふるさと納税の推進など自主財源の確保に努め、財源効率の向上に努める。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63</xdr:row>
      <xdr:rowOff>90170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7342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60007</xdr:rowOff>
    </xdr:from>
    <xdr:to>
      <xdr:col>19</xdr:col>
      <xdr:colOff>133350</xdr:colOff>
      <xdr:row>63</xdr:row>
      <xdr:rowOff>72072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613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60007</xdr:rowOff>
    </xdr:from>
    <xdr:to>
      <xdr:col>15</xdr:col>
      <xdr:colOff>82550</xdr:colOff>
      <xdr:row>63</xdr:row>
      <xdr:rowOff>90170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613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72072</xdr:rowOff>
    </xdr:from>
    <xdr:to>
      <xdr:col>11</xdr:col>
      <xdr:colOff>31750</xdr:colOff>
      <xdr:row>63</xdr:row>
      <xdr:rowOff>90170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734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21272</xdr:rowOff>
    </xdr:from>
    <xdr:to>
      <xdr:col>19</xdr:col>
      <xdr:colOff>184150</xdr:colOff>
      <xdr:row>63</xdr:row>
      <xdr:rowOff>122872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9207</xdr:rowOff>
    </xdr:from>
    <xdr:to>
      <xdr:col>15</xdr:col>
      <xdr:colOff>133350</xdr:colOff>
      <xdr:row>63</xdr:row>
      <xdr:rowOff>110807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107649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人件費、物件費等については、人口１人当たりの数値において、類似団体を下回っている。令和２年度は、総合体育館の運営開始による物件費や、会計年度任用職員制度の開始に伴い人件費が増加した。</a:t>
          </a:r>
        </a:p>
        <a:p>
          <a:r>
            <a:rPr kumimoji="1" lang="ja-JP" altLang="en-US" sz="1300">
              <a:latin typeface="ＭＳ Ｐゴシック" panose="020B0600070205080204" pitchFamily="50" charset="-128"/>
              <a:ea typeface="ＭＳ Ｐゴシック" panose="020B0600070205080204" pitchFamily="50" charset="-128"/>
            </a:rPr>
            <a:t>　今後は、職員の定員管理計画に基づいた人件費のコントロールや、枠配分方式による予算編成により事務事業の見直しの徹底、</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を活用した事務処理の効率化によりコストの低減を図っていく。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24561</xdr:rowOff>
    </xdr:from>
    <xdr:to>
      <xdr:col>23</xdr:col>
      <xdr:colOff>133350</xdr:colOff>
      <xdr:row>81</xdr:row>
      <xdr:rowOff>117131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12011"/>
          <a:ext cx="838200" cy="9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166508</xdr:rowOff>
    </xdr:from>
    <xdr:to>
      <xdr:col>19</xdr:col>
      <xdr:colOff>133350</xdr:colOff>
      <xdr:row>81</xdr:row>
      <xdr:rowOff>24561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82508"/>
          <a:ext cx="889000" cy="2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166508</xdr:rowOff>
    </xdr:from>
    <xdr:to>
      <xdr:col>15</xdr:col>
      <xdr:colOff>82550</xdr:colOff>
      <xdr:row>81</xdr:row>
      <xdr:rowOff>6592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882508"/>
          <a:ext cx="889000" cy="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6592</xdr:rowOff>
    </xdr:from>
    <xdr:to>
      <xdr:col>11</xdr:col>
      <xdr:colOff>31750</xdr:colOff>
      <xdr:row>81</xdr:row>
      <xdr:rowOff>20965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894042"/>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66331</xdr:rowOff>
    </xdr:from>
    <xdr:to>
      <xdr:col>23</xdr:col>
      <xdr:colOff>184150</xdr:colOff>
      <xdr:row>81</xdr:row>
      <xdr:rowOff>167931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82858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9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145211</xdr:rowOff>
    </xdr:from>
    <xdr:to>
      <xdr:col>19</xdr:col>
      <xdr:colOff>184150</xdr:colOff>
      <xdr:row>81</xdr:row>
      <xdr:rowOff>75361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85538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3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115708</xdr:rowOff>
    </xdr:from>
    <xdr:to>
      <xdr:col>15</xdr:col>
      <xdr:colOff>133350</xdr:colOff>
      <xdr:row>81</xdr:row>
      <xdr:rowOff>45858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56035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0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127242</xdr:rowOff>
    </xdr:from>
    <xdr:to>
      <xdr:col>11</xdr:col>
      <xdr:colOff>82550</xdr:colOff>
      <xdr:row>81</xdr:row>
      <xdr:rowOff>57392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67569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1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141615</xdr:rowOff>
    </xdr:from>
    <xdr:to>
      <xdr:col>7</xdr:col>
      <xdr:colOff>31750</xdr:colOff>
      <xdr:row>81</xdr:row>
      <xdr:rowOff>71765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81942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2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行政改革の一環として進めてきた定員の適正化により、職員数が抑制されている反面、高校卒の管理職が多いこと等により、当該指数は類似団体の中で高い数値となっている。</a:t>
          </a:r>
        </a:p>
        <a:p>
          <a:r>
            <a:rPr kumimoji="1" lang="ja-JP" altLang="en-US" sz="1300">
              <a:latin typeface="ＭＳ Ｐゴシック" panose="020B0600070205080204" pitchFamily="50" charset="-128"/>
              <a:ea typeface="ＭＳ Ｐゴシック" panose="020B0600070205080204" pitchFamily="50" charset="-128"/>
            </a:rPr>
            <a:t>　引き続き計画的かつ適切な定員管理に努める。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144639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0473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53622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607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88</xdr:row>
      <xdr:rowOff>107245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412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107245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0473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実施計画や定員管理計画に基づき、組織機構の見直しや指定管理業務委託などを実施するなど、職員数の抑制に努めてきたこと、消防業務等を一部事務組合で行っていることなどから、類似団体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　引き続き、行政改革実施計画に基づく事務事業の見直しや民間委託等、更なる業務効率化を図り、適切な定員管理と財源配分の最適化に努める。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170709</xdr:rowOff>
    </xdr:from>
    <xdr:to>
      <xdr:col>81</xdr:col>
      <xdr:colOff>44450</xdr:colOff>
      <xdr:row>60</xdr:row>
      <xdr:rowOff>29421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86259"/>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150601</xdr:rowOff>
    </xdr:from>
    <xdr:to>
      <xdr:col>77</xdr:col>
      <xdr:colOff>44450</xdr:colOff>
      <xdr:row>59</xdr:row>
      <xdr:rowOff>170709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6615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150601</xdr:rowOff>
    </xdr:from>
    <xdr:to>
      <xdr:col>72</xdr:col>
      <xdr:colOff>203200</xdr:colOff>
      <xdr:row>59</xdr:row>
      <xdr:rowOff>152612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26615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152612</xdr:rowOff>
    </xdr:from>
    <xdr:to>
      <xdr:col>68</xdr:col>
      <xdr:colOff>152400</xdr:colOff>
      <xdr:row>59</xdr:row>
      <xdr:rowOff>166688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26816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150071</xdr:rowOff>
    </xdr:from>
    <xdr:to>
      <xdr:col>81</xdr:col>
      <xdr:colOff>95250</xdr:colOff>
      <xdr:row>60</xdr:row>
      <xdr:rowOff>80221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166598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119909</xdr:rowOff>
    </xdr:from>
    <xdr:to>
      <xdr:col>77</xdr:col>
      <xdr:colOff>95250</xdr:colOff>
      <xdr:row>60</xdr:row>
      <xdr:rowOff>50059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60236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04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99801</xdr:rowOff>
    </xdr:from>
    <xdr:to>
      <xdr:col>73</xdr:col>
      <xdr:colOff>44450</xdr:colOff>
      <xdr:row>60</xdr:row>
      <xdr:rowOff>29951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40128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101812</xdr:rowOff>
    </xdr:from>
    <xdr:to>
      <xdr:col>68</xdr:col>
      <xdr:colOff>203200</xdr:colOff>
      <xdr:row>60</xdr:row>
      <xdr:rowOff>31962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42139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115888</xdr:rowOff>
    </xdr:from>
    <xdr:to>
      <xdr:col>64</xdr:col>
      <xdr:colOff>152400</xdr:colOff>
      <xdr:row>60</xdr:row>
      <xdr:rowOff>46038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56215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令和２年度は、３か年平均で</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ポイント改善した。これは、臨時財政対策債等の地方債に占める基準財政需要額算入額の増加や、普通交付税等の増加により「標準財政規模」が増加したことによるものである。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しかしながら、類似団体を上回っていることから、起債に依存しない財政運営を行うとともに、緊急度・住民ニーズを的確に把握した事業の選択等、公債費の適正化に努める。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146304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90778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42418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043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81026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129286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142511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10431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77995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令和２年度は、前年度に比べて</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ポイント改善しており、総合体育館の整備が完了したこと等により今後の債務負担見込額が減少したことや、普通交付税等の増加により「標準財政規模」が増加したことによるものである。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事業の実施に当たっては、その必要性や緊急性を十分に検討するとともに、将来負担比率等健全化判断比率に注視しながら、交付税措置のある地方債や基金等、充当可能財源のさらなる確保に努め、実質的な将来の負担額の抑制を図っ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28025</xdr:rowOff>
    </xdr:from>
    <xdr:to>
      <xdr:col>81</xdr:col>
      <xdr:colOff>44450</xdr:colOff>
      <xdr:row>16</xdr:row>
      <xdr:rowOff>79502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771225"/>
          <a:ext cx="8382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26416</xdr:rowOff>
    </xdr:from>
    <xdr:to>
      <xdr:col>77</xdr:col>
      <xdr:colOff>44450</xdr:colOff>
      <xdr:row>16</xdr:row>
      <xdr:rowOff>79502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7696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26416</xdr:rowOff>
    </xdr:from>
    <xdr:to>
      <xdr:col>72</xdr:col>
      <xdr:colOff>203200</xdr:colOff>
      <xdr:row>16</xdr:row>
      <xdr:rowOff>105241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769616"/>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81915</xdr:rowOff>
    </xdr:from>
    <xdr:to>
      <xdr:col>68</xdr:col>
      <xdr:colOff>152400</xdr:colOff>
      <xdr:row>16</xdr:row>
      <xdr:rowOff>105241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82511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148675</xdr:rowOff>
    </xdr:from>
    <xdr:to>
      <xdr:col>81</xdr:col>
      <xdr:colOff>95250</xdr:colOff>
      <xdr:row>16</xdr:row>
      <xdr:rowOff>78825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120752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9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28702</xdr:rowOff>
    </xdr:from>
    <xdr:to>
      <xdr:col>77</xdr:col>
      <xdr:colOff>95250</xdr:colOff>
      <xdr:row>16</xdr:row>
      <xdr:rowOff>130302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115079</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147066</xdr:rowOff>
    </xdr:from>
    <xdr:to>
      <xdr:col>73</xdr:col>
      <xdr:colOff>44450</xdr:colOff>
      <xdr:row>16</xdr:row>
      <xdr:rowOff>77216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61993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54441</xdr:rowOff>
    </xdr:from>
    <xdr:to>
      <xdr:col>68</xdr:col>
      <xdr:colOff>203200</xdr:colOff>
      <xdr:row>16</xdr:row>
      <xdr:rowOff>156041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140818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8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31115</xdr:rowOff>
    </xdr:from>
    <xdr:to>
      <xdr:col>64</xdr:col>
      <xdr:colOff>152400</xdr:colOff>
      <xdr:row>16</xdr:row>
      <xdr:rowOff>132715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117492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88,286
83,592
108.33
47,051,114
45,565,867
1,076,053
20,269,913
30,567,375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人件費に係る経常収支比率が、類似団体平均を下回っている要因として、消防業務等を一部事務組合で行っていることが挙げられる。（補助費等に計上されている。）</a:t>
          </a:r>
        </a:p>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ポイント増加している理由は、会計年度任用職員制度の開始に伴う人件費の増加が影響していると捉えている。</a:t>
          </a:r>
        </a:p>
        <a:p>
          <a:r>
            <a:rPr kumimoji="1" lang="ja-JP" altLang="en-US" sz="1300">
              <a:latin typeface="ＭＳ Ｐゴシック" panose="020B0600070205080204" pitchFamily="50" charset="-128"/>
              <a:ea typeface="ＭＳ Ｐゴシック" panose="020B0600070205080204" pitchFamily="50" charset="-128"/>
            </a:rPr>
            <a:t>　今後も、行政改革実施計画の遂行による業務効率化を進め、適正化に努める。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88138</xdr:rowOff>
    </xdr:from>
    <xdr:to>
      <xdr:col>24</xdr:col>
      <xdr:colOff>25400</xdr:colOff>
      <xdr:row>33</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459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168148</xdr:rowOff>
    </xdr:from>
    <xdr:to>
      <xdr:col>19</xdr:col>
      <xdr:colOff>187325</xdr:colOff>
      <xdr:row>33</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6545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168148</xdr:rowOff>
    </xdr:from>
    <xdr:to>
      <xdr:col>15</xdr:col>
      <xdr:colOff>98425</xdr:colOff>
      <xdr:row>33</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6545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78994</xdr:rowOff>
    </xdr:from>
    <xdr:to>
      <xdr:col>11</xdr:col>
      <xdr:colOff>9525</xdr:colOff>
      <xdr:row>33</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36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83058</xdr:rowOff>
    </xdr:from>
    <xdr:to>
      <xdr:col>24</xdr:col>
      <xdr:colOff>76200</xdr:colOff>
      <xdr:row>34</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99585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8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37338</xdr:rowOff>
    </xdr:from>
    <xdr:to>
      <xdr:col>20</xdr:col>
      <xdr:colOff>38100</xdr:colOff>
      <xdr:row>33</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6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117348</xdr:rowOff>
    </xdr:from>
    <xdr:to>
      <xdr:col>15</xdr:col>
      <xdr:colOff>149225</xdr:colOff>
      <xdr:row>33</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28194</xdr:rowOff>
    </xdr:from>
    <xdr:to>
      <xdr:col>11</xdr:col>
      <xdr:colOff>60325</xdr:colOff>
      <xdr:row>33</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139971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28194</xdr:rowOff>
    </xdr:from>
    <xdr:to>
      <xdr:col>6</xdr:col>
      <xdr:colOff>171450</xdr:colOff>
      <xdr:row>33</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139971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新たに建設した施設（総合体育館・防災センター等）の維持管理費により物件費に係る経常収支比率は、類似団体平均を上回っている。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今後は、枠配分方式による予算編成を中心とした事務事業の見直し、公共施設マネジメントによる施設保有量及び維持管理コストの適正化などにより、経常経費の抑制を図っていく。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59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5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96520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59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96520</xdr:rowOff>
    </xdr:from>
    <xdr:to>
      <xdr:col>69</xdr:col>
      <xdr:colOff>92075</xdr:colOff>
      <xdr:row>18</xdr:row>
      <xdr:rowOff>96520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82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扶助費に係る経常収支比率が、類似団体平均を下回っている要因として、高齢化率の低さにより老人福祉費や社会福祉費の割合が低いことが挙げられる。</a:t>
          </a:r>
        </a:p>
        <a:p>
          <a:r>
            <a:rPr kumimoji="1" lang="ja-JP" altLang="en-US" sz="1300">
              <a:latin typeface="ＭＳ Ｐゴシック" panose="020B0600070205080204" pitchFamily="50" charset="-128"/>
              <a:ea typeface="ＭＳ Ｐゴシック" panose="020B0600070205080204" pitchFamily="50" charset="-128"/>
            </a:rPr>
            <a:t>　しかし、ここ数年は、子育て支援事業に伴う児童福祉費や保育所費などが増加傾向にある。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54</xdr:row>
      <xdr:rowOff>137885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74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54</xdr:row>
      <xdr:rowOff>137885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105228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30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72572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65315</xdr:rowOff>
    </xdr:from>
    <xdr:to>
      <xdr:col>24</xdr:col>
      <xdr:colOff>76200</xdr:colOff>
      <xdr:row>54</xdr:row>
      <xdr:rowOff>166915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81842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21772</xdr:rowOff>
    </xdr:from>
    <xdr:to>
      <xdr:col>11</xdr:col>
      <xdr:colOff>60325</xdr:colOff>
      <xdr:row>54</xdr:row>
      <xdr:rowOff>123372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133549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その他に係る経常収支比率は近年上昇しており、類似団体平均に比べ高くなっているが、令和２年度は、下水道事業が特別会計から法適用化したことにより繰出金が大幅に減少している。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特別会計への繰出金に関しては、本来の独立採算制の観点から、料金、保険料等の適正化を図り、一般会計の負担の抑制に努める。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58</xdr:row>
      <xdr:rowOff>98425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32950"/>
          <a:ext cx="8382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98425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33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58</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117475</xdr:rowOff>
    </xdr:from>
    <xdr:to>
      <xdr:col>69</xdr:col>
      <xdr:colOff>92075</xdr:colOff>
      <xdr:row>58</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901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168927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66675</xdr:rowOff>
    </xdr:from>
    <xdr:to>
      <xdr:col>65</xdr:col>
      <xdr:colOff>53975</xdr:colOff>
      <xdr:row>57</xdr:row>
      <xdr:rowOff>168275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7002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と比べ高い主な要因として、消防業務やごみ処理業務を一部事務組合で行っていることなどが挙げられる。令和２年度は、下水道事業が特別会計から法適用化したことにより補助金等が増加した。</a:t>
          </a:r>
        </a:p>
        <a:p>
          <a:r>
            <a:rPr kumimoji="1" lang="ja-JP" altLang="en-US" sz="1300">
              <a:latin typeface="ＭＳ Ｐゴシック" panose="020B0600070205080204" pitchFamily="50" charset="-128"/>
              <a:ea typeface="ＭＳ Ｐゴシック" panose="020B0600070205080204" pitchFamily="50" charset="-128"/>
            </a:rPr>
            <a:t>　今後は、行政改革実施計画に基づき、継続して補助金等の見直しを図るとともに、一部事務組合等の負担金を含め、効果的・効率的な施策・事業の実施により、経常経費の抑制を図っていく。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226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合併特例債を活用した事業、国の補正予算に伴う経済対策事業、緊急防災・減災事業債を活用した事業に積極的に取り組んできたことから、公債費の比率が高めとなっているが、今後は漸次減少していく見込みである。</a:t>
          </a:r>
        </a:p>
        <a:p>
          <a:r>
            <a:rPr kumimoji="1" lang="ja-JP" altLang="en-US" sz="1300">
              <a:latin typeface="ＭＳ Ｐゴシック" panose="020B0600070205080204" pitchFamily="50" charset="-128"/>
              <a:ea typeface="ＭＳ Ｐゴシック" panose="020B0600070205080204" pitchFamily="50" charset="-128"/>
            </a:rPr>
            <a:t>　令和２年度は、公共事業等債等の減少により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74422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66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129287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8128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ポイント悪化し、類似団体を上回った。</a:t>
          </a:r>
        </a:p>
        <a:p>
          <a:r>
            <a:rPr kumimoji="1" lang="ja-JP" altLang="en-US" sz="1300">
              <a:latin typeface="ＭＳ Ｐゴシック" panose="020B0600070205080204" pitchFamily="50" charset="-128"/>
              <a:ea typeface="ＭＳ Ｐゴシック" panose="020B0600070205080204" pitchFamily="50" charset="-128"/>
            </a:rPr>
            <a:t>　引き続き、物件費や補助費等を中心に歳出を抑制することにより財政構造の弾力性の維持に努めていく。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77</xdr:row>
      <xdr:rowOff>147574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263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124713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83565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83565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212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135399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42951</xdr:rowOff>
    </xdr:from>
    <xdr:to>
      <xdr:col>29</xdr:col>
      <xdr:colOff>127000</xdr:colOff>
      <xdr:row>18</xdr:row>
      <xdr:rowOff>51524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76676"/>
          <a:ext cx="647700" cy="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51524</xdr:rowOff>
    </xdr:from>
    <xdr:to>
      <xdr:col>26</xdr:col>
      <xdr:colOff>50800</xdr:colOff>
      <xdr:row>18</xdr:row>
      <xdr:rowOff>55410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5249"/>
          <a:ext cx="6985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55410</xdr:rowOff>
    </xdr:from>
    <xdr:to>
      <xdr:col>22</xdr:col>
      <xdr:colOff>114300</xdr:colOff>
      <xdr:row>18</xdr:row>
      <xdr:rowOff>61125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89135"/>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61125</xdr:rowOff>
    </xdr:from>
    <xdr:to>
      <xdr:col>18</xdr:col>
      <xdr:colOff>177800</xdr:colOff>
      <xdr:row>18</xdr:row>
      <xdr:rowOff>102453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4850"/>
          <a:ext cx="698500" cy="4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163601</xdr:rowOff>
    </xdr:from>
    <xdr:to>
      <xdr:col>29</xdr:col>
      <xdr:colOff>177800</xdr:colOff>
      <xdr:row>18</xdr:row>
      <xdr:rowOff>93751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5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135678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9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724</xdr:rowOff>
    </xdr:from>
    <xdr:to>
      <xdr:col>26</xdr:col>
      <xdr:colOff>101600</xdr:colOff>
      <xdr:row>18</xdr:row>
      <xdr:rowOff>102324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87101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4610</xdr:rowOff>
    </xdr:from>
    <xdr:to>
      <xdr:col>22</xdr:col>
      <xdr:colOff>165100</xdr:colOff>
      <xdr:row>18</xdr:row>
      <xdr:rowOff>106210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90987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10325</xdr:rowOff>
    </xdr:from>
    <xdr:to>
      <xdr:col>19</xdr:col>
      <xdr:colOff>38100</xdr:colOff>
      <xdr:row>18</xdr:row>
      <xdr:rowOff>111925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96702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51653</xdr:rowOff>
    </xdr:from>
    <xdr:to>
      <xdr:col>15</xdr:col>
      <xdr:colOff>101600</xdr:colOff>
      <xdr:row>18</xdr:row>
      <xdr:rowOff>153253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5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138030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7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145441</xdr:rowOff>
    </xdr:from>
    <xdr:to>
      <xdr:col>29</xdr:col>
      <xdr:colOff>127000</xdr:colOff>
      <xdr:row>37</xdr:row>
      <xdr:rowOff>17043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98691"/>
          <a:ext cx="647700" cy="43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22758</xdr:rowOff>
    </xdr:from>
    <xdr:to>
      <xdr:col>26</xdr:col>
      <xdr:colOff>50800</xdr:colOff>
      <xdr:row>36</xdr:row>
      <xdr:rowOff>145441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76008"/>
          <a:ext cx="698500" cy="122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18453</xdr:rowOff>
    </xdr:from>
    <xdr:to>
      <xdr:col>22</xdr:col>
      <xdr:colOff>114300</xdr:colOff>
      <xdr:row>36</xdr:row>
      <xdr:rowOff>22758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71703"/>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5042</xdr:rowOff>
    </xdr:from>
    <xdr:to>
      <xdr:col>18</xdr:col>
      <xdr:colOff>177800</xdr:colOff>
      <xdr:row>36</xdr:row>
      <xdr:rowOff>18453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58292"/>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137693</xdr:rowOff>
    </xdr:from>
    <xdr:to>
      <xdr:col>29</xdr:col>
      <xdr:colOff>177800</xdr:colOff>
      <xdr:row>37</xdr:row>
      <xdr:rowOff>67843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9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109770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94641</xdr:rowOff>
    </xdr:from>
    <xdr:to>
      <xdr:col>26</xdr:col>
      <xdr:colOff>101600</xdr:colOff>
      <xdr:row>37</xdr:row>
      <xdr:rowOff>24791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4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9568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4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314858</xdr:rowOff>
    </xdr:from>
    <xdr:to>
      <xdr:col>22</xdr:col>
      <xdr:colOff>165100</xdr:colOff>
      <xdr:row>36</xdr:row>
      <xdr:rowOff>73558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2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83735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9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310553</xdr:rowOff>
    </xdr:from>
    <xdr:to>
      <xdr:col>19</xdr:col>
      <xdr:colOff>38100</xdr:colOff>
      <xdr:row>36</xdr:row>
      <xdr:rowOff>69253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2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79430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8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297142</xdr:rowOff>
    </xdr:from>
    <xdr:to>
      <xdr:col>15</xdr:col>
      <xdr:colOff>101600</xdr:colOff>
      <xdr:row>36</xdr:row>
      <xdr:rowOff>55842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0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66019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7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88,286
83,592
108.33
47,051,114
45,565,867
1,076,053
20,269,913
30,567,375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94380</xdr:rowOff>
    </xdr:from>
    <xdr:to>
      <xdr:col>24</xdr:col>
      <xdr:colOff>63500</xdr:colOff>
      <xdr:row>38</xdr:row>
      <xdr:rowOff>21171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38030"/>
          <a:ext cx="838200" cy="9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21171</xdr:rowOff>
    </xdr:from>
    <xdr:to>
      <xdr:col>19</xdr:col>
      <xdr:colOff>177800</xdr:colOff>
      <xdr:row>38</xdr:row>
      <xdr:rowOff>31134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6271"/>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161189</xdr:rowOff>
    </xdr:from>
    <xdr:to>
      <xdr:col>15</xdr:col>
      <xdr:colOff>50800</xdr:colOff>
      <xdr:row>38</xdr:row>
      <xdr:rowOff>31134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04839"/>
          <a:ext cx="889000" cy="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161189</xdr:rowOff>
    </xdr:from>
    <xdr:to>
      <xdr:col>10</xdr:col>
      <xdr:colOff>114300</xdr:colOff>
      <xdr:row>38</xdr:row>
      <xdr:rowOff>19342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4839"/>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43580</xdr:rowOff>
    </xdr:from>
    <xdr:to>
      <xdr:col>24</xdr:col>
      <xdr:colOff>114300</xdr:colOff>
      <xdr:row>37</xdr:row>
      <xdr:rowOff>145180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22007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141821</xdr:rowOff>
    </xdr:from>
    <xdr:to>
      <xdr:col>20</xdr:col>
      <xdr:colOff>38100</xdr:colOff>
      <xdr:row>38</xdr:row>
      <xdr:rowOff>71971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63098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151784</xdr:rowOff>
    </xdr:from>
    <xdr:to>
      <xdr:col>15</xdr:col>
      <xdr:colOff>101600</xdr:colOff>
      <xdr:row>38</xdr:row>
      <xdr:rowOff>81935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95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73061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110388</xdr:rowOff>
    </xdr:from>
    <xdr:to>
      <xdr:col>10</xdr:col>
      <xdr:colOff>165100</xdr:colOff>
      <xdr:row>38</xdr:row>
      <xdr:rowOff>40539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31666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139992</xdr:rowOff>
    </xdr:from>
    <xdr:to>
      <xdr:col>6</xdr:col>
      <xdr:colOff>38100</xdr:colOff>
      <xdr:row>38</xdr:row>
      <xdr:rowOff>70142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61269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145150</xdr:rowOff>
    </xdr:from>
    <xdr:to>
      <xdr:col>24</xdr:col>
      <xdr:colOff>63500</xdr:colOff>
      <xdr:row>58</xdr:row>
      <xdr:rowOff>35376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17800"/>
          <a:ext cx="838200" cy="6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35376</xdr:rowOff>
    </xdr:from>
    <xdr:to>
      <xdr:col>19</xdr:col>
      <xdr:colOff>177800</xdr:colOff>
      <xdr:row>58</xdr:row>
      <xdr:rowOff>53298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79476"/>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41118</xdr:rowOff>
    </xdr:from>
    <xdr:to>
      <xdr:col>15</xdr:col>
      <xdr:colOff>50800</xdr:colOff>
      <xdr:row>58</xdr:row>
      <xdr:rowOff>53298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85218"/>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18423</xdr:rowOff>
    </xdr:from>
    <xdr:to>
      <xdr:col>10</xdr:col>
      <xdr:colOff>114300</xdr:colOff>
      <xdr:row>58</xdr:row>
      <xdr:rowOff>41118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62523"/>
          <a:ext cx="8890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94350</xdr:rowOff>
    </xdr:from>
    <xdr:to>
      <xdr:col>24</xdr:col>
      <xdr:colOff>114300</xdr:colOff>
      <xdr:row>58</xdr:row>
      <xdr:rowOff>24500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117227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156026</xdr:rowOff>
    </xdr:from>
    <xdr:to>
      <xdr:col>20</xdr:col>
      <xdr:colOff>38100</xdr:colOff>
      <xdr:row>58</xdr:row>
      <xdr:rowOff>86176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77303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2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2498</xdr:rowOff>
    </xdr:from>
    <xdr:to>
      <xdr:col>15</xdr:col>
      <xdr:colOff>101600</xdr:colOff>
      <xdr:row>58</xdr:row>
      <xdr:rowOff>104098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95225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161768</xdr:rowOff>
    </xdr:from>
    <xdr:to>
      <xdr:col>10</xdr:col>
      <xdr:colOff>165100</xdr:colOff>
      <xdr:row>58</xdr:row>
      <xdr:rowOff>91918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83045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2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139073</xdr:rowOff>
    </xdr:from>
    <xdr:to>
      <xdr:col>6</xdr:col>
      <xdr:colOff>38100</xdr:colOff>
      <xdr:row>58</xdr:row>
      <xdr:rowOff>69223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60350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0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38088</xdr:rowOff>
    </xdr:from>
    <xdr:to>
      <xdr:col>24</xdr:col>
      <xdr:colOff>63500</xdr:colOff>
      <xdr:row>77</xdr:row>
      <xdr:rowOff>83865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39738"/>
          <a:ext cx="8382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83865</xdr:rowOff>
    </xdr:from>
    <xdr:to>
      <xdr:col>19</xdr:col>
      <xdr:colOff>177800</xdr:colOff>
      <xdr:row>77</xdr:row>
      <xdr:rowOff>103239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85515"/>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103239</xdr:rowOff>
    </xdr:from>
    <xdr:to>
      <xdr:col>15</xdr:col>
      <xdr:colOff>50800</xdr:colOff>
      <xdr:row>77</xdr:row>
      <xdr:rowOff>103524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04889"/>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82093</xdr:rowOff>
    </xdr:from>
    <xdr:to>
      <xdr:col>10</xdr:col>
      <xdr:colOff>114300</xdr:colOff>
      <xdr:row>77</xdr:row>
      <xdr:rowOff>103524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83743"/>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158738</xdr:rowOff>
    </xdr:from>
    <xdr:to>
      <xdr:col>24</xdr:col>
      <xdr:colOff>114300</xdr:colOff>
      <xdr:row>77</xdr:row>
      <xdr:rowOff>88888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137165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33065</xdr:rowOff>
    </xdr:from>
    <xdr:to>
      <xdr:col>20</xdr:col>
      <xdr:colOff>38100</xdr:colOff>
      <xdr:row>77</xdr:row>
      <xdr:rowOff>134665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125792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52439</xdr:rowOff>
    </xdr:from>
    <xdr:to>
      <xdr:col>15</xdr:col>
      <xdr:colOff>101600</xdr:colOff>
      <xdr:row>77</xdr:row>
      <xdr:rowOff>154039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145166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4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52724</xdr:rowOff>
    </xdr:from>
    <xdr:to>
      <xdr:col>10</xdr:col>
      <xdr:colOff>165100</xdr:colOff>
      <xdr:row>77</xdr:row>
      <xdr:rowOff>154324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145451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4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31293</xdr:rowOff>
    </xdr:from>
    <xdr:to>
      <xdr:col>6</xdr:col>
      <xdr:colOff>38100</xdr:colOff>
      <xdr:row>77</xdr:row>
      <xdr:rowOff>132893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124020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2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134759</xdr:rowOff>
    </xdr:from>
    <xdr:to>
      <xdr:col>24</xdr:col>
      <xdr:colOff>63500</xdr:colOff>
      <xdr:row>98</xdr:row>
      <xdr:rowOff>37415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65409"/>
          <a:ext cx="838200" cy="7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37415</xdr:rowOff>
    </xdr:from>
    <xdr:to>
      <xdr:col>19</xdr:col>
      <xdr:colOff>177800</xdr:colOff>
      <xdr:row>98</xdr:row>
      <xdr:rowOff>98907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39515"/>
          <a:ext cx="8890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98907</xdr:rowOff>
    </xdr:from>
    <xdr:to>
      <xdr:col>15</xdr:col>
      <xdr:colOff>50800</xdr:colOff>
      <xdr:row>98</xdr:row>
      <xdr:rowOff>115164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901007"/>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115164</xdr:rowOff>
    </xdr:from>
    <xdr:to>
      <xdr:col>10</xdr:col>
      <xdr:colOff>114300</xdr:colOff>
      <xdr:row>98</xdr:row>
      <xdr:rowOff>120498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91726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83959</xdr:rowOff>
    </xdr:from>
    <xdr:to>
      <xdr:col>24</xdr:col>
      <xdr:colOff>114300</xdr:colOff>
      <xdr:row>98</xdr:row>
      <xdr:rowOff>14109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62386</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158065</xdr:rowOff>
    </xdr:from>
    <xdr:to>
      <xdr:col>20</xdr:col>
      <xdr:colOff>38100</xdr:colOff>
      <xdr:row>98</xdr:row>
      <xdr:rowOff>88215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79342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48107</xdr:rowOff>
    </xdr:from>
    <xdr:to>
      <xdr:col>15</xdr:col>
      <xdr:colOff>101600</xdr:colOff>
      <xdr:row>98</xdr:row>
      <xdr:rowOff>149707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140834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64364</xdr:rowOff>
    </xdr:from>
    <xdr:to>
      <xdr:col>10</xdr:col>
      <xdr:colOff>165100</xdr:colOff>
      <xdr:row>98</xdr:row>
      <xdr:rowOff>165964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157091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5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69698</xdr:rowOff>
    </xdr:from>
    <xdr:to>
      <xdr:col>6</xdr:col>
      <xdr:colOff>38100</xdr:colOff>
      <xdr:row>98</xdr:row>
      <xdr:rowOff>171298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162425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6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6929</xdr:rowOff>
    </xdr:from>
    <xdr:to>
      <xdr:col>55</xdr:col>
      <xdr:colOff>0</xdr:colOff>
      <xdr:row>37</xdr:row>
      <xdr:rowOff>63741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836229"/>
          <a:ext cx="838200" cy="57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55854</xdr:rowOff>
    </xdr:from>
    <xdr:to>
      <xdr:col>50</xdr:col>
      <xdr:colOff>114300</xdr:colOff>
      <xdr:row>37</xdr:row>
      <xdr:rowOff>63741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399504"/>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54679</xdr:rowOff>
    </xdr:from>
    <xdr:to>
      <xdr:col>45</xdr:col>
      <xdr:colOff>177800</xdr:colOff>
      <xdr:row>37</xdr:row>
      <xdr:rowOff>55854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398329"/>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54679</xdr:rowOff>
    </xdr:from>
    <xdr:to>
      <xdr:col>41</xdr:col>
      <xdr:colOff>50800</xdr:colOff>
      <xdr:row>37</xdr:row>
      <xdr:rowOff>57523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98329"/>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127579</xdr:rowOff>
    </xdr:from>
    <xdr:to>
      <xdr:col>55</xdr:col>
      <xdr:colOff>50800</xdr:colOff>
      <xdr:row>34</xdr:row>
      <xdr:rowOff>57729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7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150456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63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12941</xdr:rowOff>
    </xdr:from>
    <xdr:to>
      <xdr:col>50</xdr:col>
      <xdr:colOff>165100</xdr:colOff>
      <xdr:row>37</xdr:row>
      <xdr:rowOff>114541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131068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1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5054</xdr:rowOff>
    </xdr:from>
    <xdr:to>
      <xdr:col>46</xdr:col>
      <xdr:colOff>38100</xdr:colOff>
      <xdr:row>37</xdr:row>
      <xdr:rowOff>106654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123181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3879</xdr:rowOff>
    </xdr:from>
    <xdr:to>
      <xdr:col>41</xdr:col>
      <xdr:colOff>101600</xdr:colOff>
      <xdr:row>37</xdr:row>
      <xdr:rowOff>105479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122006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2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6723</xdr:rowOff>
    </xdr:from>
    <xdr:to>
      <xdr:col>36</xdr:col>
      <xdr:colOff>165100</xdr:colOff>
      <xdr:row>37</xdr:row>
      <xdr:rowOff>108323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124850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28228</xdr:rowOff>
    </xdr:from>
    <xdr:to>
      <xdr:col>55</xdr:col>
      <xdr:colOff>0</xdr:colOff>
      <xdr:row>58</xdr:row>
      <xdr:rowOff>54654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72328"/>
          <a:ext cx="8382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28228</xdr:rowOff>
    </xdr:from>
    <xdr:to>
      <xdr:col>50</xdr:col>
      <xdr:colOff>114300</xdr:colOff>
      <xdr:row>58</xdr:row>
      <xdr:rowOff>87795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72328"/>
          <a:ext cx="889000" cy="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82106</xdr:rowOff>
    </xdr:from>
    <xdr:to>
      <xdr:col>45</xdr:col>
      <xdr:colOff>177800</xdr:colOff>
      <xdr:row>58</xdr:row>
      <xdr:rowOff>87795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26206"/>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82106</xdr:rowOff>
    </xdr:from>
    <xdr:to>
      <xdr:col>41</xdr:col>
      <xdr:colOff>50800</xdr:colOff>
      <xdr:row>58</xdr:row>
      <xdr:rowOff>94072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26206"/>
          <a:ext cx="889000" cy="1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3854</xdr:rowOff>
    </xdr:from>
    <xdr:to>
      <xdr:col>55</xdr:col>
      <xdr:colOff>50800</xdr:colOff>
      <xdr:row>58</xdr:row>
      <xdr:rowOff>105454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26731</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148878</xdr:rowOff>
    </xdr:from>
    <xdr:to>
      <xdr:col>50</xdr:col>
      <xdr:colOff>165100</xdr:colOff>
      <xdr:row>58</xdr:row>
      <xdr:rowOff>79028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95555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9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36995</xdr:rowOff>
    </xdr:from>
    <xdr:to>
      <xdr:col>46</xdr:col>
      <xdr:colOff>38100</xdr:colOff>
      <xdr:row>58</xdr:row>
      <xdr:rowOff>138595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155122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5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31306</xdr:rowOff>
    </xdr:from>
    <xdr:to>
      <xdr:col>41</xdr:col>
      <xdr:colOff>101600</xdr:colOff>
      <xdr:row>58</xdr:row>
      <xdr:rowOff>132906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149433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43272</xdr:rowOff>
    </xdr:from>
    <xdr:to>
      <xdr:col>36</xdr:col>
      <xdr:colOff>165100</xdr:colOff>
      <xdr:row>58</xdr:row>
      <xdr:rowOff>144872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159885</xdr:rowOff>
    </xdr:from>
    <xdr:to>
      <xdr:col>55</xdr:col>
      <xdr:colOff>0</xdr:colOff>
      <xdr:row>78</xdr:row>
      <xdr:rowOff>83282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61535"/>
          <a:ext cx="838200" cy="9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159885</xdr:rowOff>
    </xdr:from>
    <xdr:to>
      <xdr:col>50</xdr:col>
      <xdr:colOff>114300</xdr:colOff>
      <xdr:row>78</xdr:row>
      <xdr:rowOff>19479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61535"/>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18267</xdr:rowOff>
    </xdr:from>
    <xdr:to>
      <xdr:col>45</xdr:col>
      <xdr:colOff>177800</xdr:colOff>
      <xdr:row>78</xdr:row>
      <xdr:rowOff>19479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91367"/>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18267</xdr:rowOff>
    </xdr:from>
    <xdr:to>
      <xdr:col>41</xdr:col>
      <xdr:colOff>50800</xdr:colOff>
      <xdr:row>78</xdr:row>
      <xdr:rowOff>28139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91367"/>
          <a:ext cx="8890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32482</xdr:rowOff>
    </xdr:from>
    <xdr:to>
      <xdr:col>55</xdr:col>
      <xdr:colOff>50800</xdr:colOff>
      <xdr:row>78</xdr:row>
      <xdr:rowOff>134082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109085</xdr:rowOff>
    </xdr:from>
    <xdr:to>
      <xdr:col>50</xdr:col>
      <xdr:colOff>165100</xdr:colOff>
      <xdr:row>78</xdr:row>
      <xdr:rowOff>39235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55762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0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140129</xdr:rowOff>
    </xdr:from>
    <xdr:to>
      <xdr:col>46</xdr:col>
      <xdr:colOff>38100</xdr:colOff>
      <xdr:row>78</xdr:row>
      <xdr:rowOff>70279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86806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1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138917</xdr:rowOff>
    </xdr:from>
    <xdr:to>
      <xdr:col>41</xdr:col>
      <xdr:colOff>101600</xdr:colOff>
      <xdr:row>78</xdr:row>
      <xdr:rowOff>69067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85594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148789</xdr:rowOff>
    </xdr:from>
    <xdr:to>
      <xdr:col>36</xdr:col>
      <xdr:colOff>165100</xdr:colOff>
      <xdr:row>78</xdr:row>
      <xdr:rowOff>78939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95466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26467</xdr:rowOff>
    </xdr:from>
    <xdr:to>
      <xdr:col>55</xdr:col>
      <xdr:colOff>0</xdr:colOff>
      <xdr:row>98</xdr:row>
      <xdr:rowOff>60855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657117"/>
          <a:ext cx="838200" cy="20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60855</xdr:rowOff>
    </xdr:from>
    <xdr:to>
      <xdr:col>50</xdr:col>
      <xdr:colOff>114300</xdr:colOff>
      <xdr:row>98</xdr:row>
      <xdr:rowOff>117721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62955"/>
          <a:ext cx="889000" cy="5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103308</xdr:rowOff>
    </xdr:from>
    <xdr:to>
      <xdr:col>45</xdr:col>
      <xdr:colOff>177800</xdr:colOff>
      <xdr:row>98</xdr:row>
      <xdr:rowOff>117721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905408"/>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56032</xdr:rowOff>
    </xdr:from>
    <xdr:to>
      <xdr:col>41</xdr:col>
      <xdr:colOff>50800</xdr:colOff>
      <xdr:row>98</xdr:row>
      <xdr:rowOff>103308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58132"/>
          <a:ext cx="889000" cy="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147117</xdr:rowOff>
    </xdr:from>
    <xdr:to>
      <xdr:col>55</xdr:col>
      <xdr:colOff>50800</xdr:colOff>
      <xdr:row>97</xdr:row>
      <xdr:rowOff>77267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169994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4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10055</xdr:rowOff>
    </xdr:from>
    <xdr:to>
      <xdr:col>50</xdr:col>
      <xdr:colOff>165100</xdr:colOff>
      <xdr:row>98</xdr:row>
      <xdr:rowOff>111655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102782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66921</xdr:rowOff>
    </xdr:from>
    <xdr:to>
      <xdr:col>46</xdr:col>
      <xdr:colOff>38100</xdr:colOff>
      <xdr:row>98</xdr:row>
      <xdr:rowOff>168521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6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159648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6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52508</xdr:rowOff>
    </xdr:from>
    <xdr:to>
      <xdr:col>41</xdr:col>
      <xdr:colOff>101600</xdr:colOff>
      <xdr:row>98</xdr:row>
      <xdr:rowOff>154108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145235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5232</xdr:rowOff>
    </xdr:from>
    <xdr:to>
      <xdr:col>36</xdr:col>
      <xdr:colOff>165100</xdr:colOff>
      <xdr:row>98</xdr:row>
      <xdr:rowOff>106832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97959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39695</xdr:rowOff>
    </xdr:from>
    <xdr:to>
      <xdr:col>85</xdr:col>
      <xdr:colOff>127000</xdr:colOff>
      <xdr:row>39</xdr:row>
      <xdr:rowOff>41905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6245"/>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37996</xdr:rowOff>
    </xdr:from>
    <xdr:to>
      <xdr:col>81</xdr:col>
      <xdr:colOff>50800</xdr:colOff>
      <xdr:row>39</xdr:row>
      <xdr:rowOff>39695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24546"/>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37996</xdr:rowOff>
    </xdr:from>
    <xdr:to>
      <xdr:col>76</xdr:col>
      <xdr:colOff>114300</xdr:colOff>
      <xdr:row>39</xdr:row>
      <xdr:rowOff>43734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4546"/>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43734</xdr:rowOff>
    </xdr:from>
    <xdr:to>
      <xdr:col>71</xdr:col>
      <xdr:colOff>177800</xdr:colOff>
      <xdr:row>39</xdr:row>
      <xdr:rowOff>44382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3028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162555</xdr:rowOff>
    </xdr:from>
    <xdr:to>
      <xdr:col>85</xdr:col>
      <xdr:colOff>177800</xdr:colOff>
      <xdr:row>39</xdr:row>
      <xdr:rowOff>92705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160345</xdr:rowOff>
    </xdr:from>
    <xdr:to>
      <xdr:col>81</xdr:col>
      <xdr:colOff>101600</xdr:colOff>
      <xdr:row>39</xdr:row>
      <xdr:rowOff>90495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81622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68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158646</xdr:rowOff>
    </xdr:from>
    <xdr:to>
      <xdr:col>76</xdr:col>
      <xdr:colOff>165100</xdr:colOff>
      <xdr:row>39</xdr:row>
      <xdr:rowOff>88796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79923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6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164384</xdr:rowOff>
    </xdr:from>
    <xdr:to>
      <xdr:col>72</xdr:col>
      <xdr:colOff>38100</xdr:colOff>
      <xdr:row>39</xdr:row>
      <xdr:rowOff>94534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85661</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772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165032</xdr:rowOff>
    </xdr:from>
    <xdr:to>
      <xdr:col>67</xdr:col>
      <xdr:colOff>101600</xdr:colOff>
      <xdr:row>39</xdr:row>
      <xdr:rowOff>95182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86309</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8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76111</xdr:rowOff>
    </xdr:from>
    <xdr:to>
      <xdr:col>85</xdr:col>
      <xdr:colOff>127000</xdr:colOff>
      <xdr:row>75</xdr:row>
      <xdr:rowOff>80073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934861"/>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46203</xdr:rowOff>
    </xdr:from>
    <xdr:to>
      <xdr:col>81</xdr:col>
      <xdr:colOff>50800</xdr:colOff>
      <xdr:row>75</xdr:row>
      <xdr:rowOff>76111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904953"/>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26029</xdr:rowOff>
    </xdr:from>
    <xdr:to>
      <xdr:col>76</xdr:col>
      <xdr:colOff>114300</xdr:colOff>
      <xdr:row>75</xdr:row>
      <xdr:rowOff>46203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884779"/>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2330</xdr:rowOff>
    </xdr:from>
    <xdr:to>
      <xdr:col>71</xdr:col>
      <xdr:colOff>177800</xdr:colOff>
      <xdr:row>75</xdr:row>
      <xdr:rowOff>26029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861080"/>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29273</xdr:rowOff>
    </xdr:from>
    <xdr:to>
      <xdr:col>85</xdr:col>
      <xdr:colOff>177800</xdr:colOff>
      <xdr:row>75</xdr:row>
      <xdr:rowOff>130873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7700</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25311</xdr:rowOff>
    </xdr:from>
    <xdr:to>
      <xdr:col>81</xdr:col>
      <xdr:colOff>101600</xdr:colOff>
      <xdr:row>75</xdr:row>
      <xdr:rowOff>126911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118039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166853</xdr:rowOff>
    </xdr:from>
    <xdr:to>
      <xdr:col>76</xdr:col>
      <xdr:colOff>165100</xdr:colOff>
      <xdr:row>75</xdr:row>
      <xdr:rowOff>97003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8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88130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146679</xdr:rowOff>
    </xdr:from>
    <xdr:to>
      <xdr:col>72</xdr:col>
      <xdr:colOff>38100</xdr:colOff>
      <xdr:row>75</xdr:row>
      <xdr:rowOff>76829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8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67956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2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122980</xdr:rowOff>
    </xdr:from>
    <xdr:to>
      <xdr:col>67</xdr:col>
      <xdr:colOff>101600</xdr:colOff>
      <xdr:row>75</xdr:row>
      <xdr:rowOff>53130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8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44257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80468</xdr:rowOff>
    </xdr:from>
    <xdr:to>
      <xdr:col>85</xdr:col>
      <xdr:colOff>127000</xdr:colOff>
      <xdr:row>99</xdr:row>
      <xdr:rowOff>11188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882568"/>
          <a:ext cx="838200" cy="10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80468</xdr:rowOff>
    </xdr:from>
    <xdr:to>
      <xdr:col>81</xdr:col>
      <xdr:colOff>50800</xdr:colOff>
      <xdr:row>98</xdr:row>
      <xdr:rowOff>95935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82568"/>
          <a:ext cx="889000" cy="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95935</xdr:rowOff>
    </xdr:from>
    <xdr:to>
      <xdr:col>76</xdr:col>
      <xdr:colOff>114300</xdr:colOff>
      <xdr:row>99</xdr:row>
      <xdr:rowOff>5917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98035"/>
          <a:ext cx="889000" cy="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162255</xdr:rowOff>
    </xdr:from>
    <xdr:to>
      <xdr:col>71</xdr:col>
      <xdr:colOff>177800</xdr:colOff>
      <xdr:row>99</xdr:row>
      <xdr:rowOff>5917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64355"/>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131838</xdr:rowOff>
    </xdr:from>
    <xdr:to>
      <xdr:col>85</xdr:col>
      <xdr:colOff>177800</xdr:colOff>
      <xdr:row>99</xdr:row>
      <xdr:rowOff>61988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46765</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4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29668</xdr:rowOff>
    </xdr:from>
    <xdr:to>
      <xdr:col>81</xdr:col>
      <xdr:colOff>101600</xdr:colOff>
      <xdr:row>98</xdr:row>
      <xdr:rowOff>131268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122395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45135</xdr:rowOff>
    </xdr:from>
    <xdr:to>
      <xdr:col>76</xdr:col>
      <xdr:colOff>165100</xdr:colOff>
      <xdr:row>98</xdr:row>
      <xdr:rowOff>146735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137862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3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126567</xdr:rowOff>
    </xdr:from>
    <xdr:to>
      <xdr:col>72</xdr:col>
      <xdr:colOff>38100</xdr:colOff>
      <xdr:row>99</xdr:row>
      <xdr:rowOff>56717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47844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2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111455</xdr:rowOff>
    </xdr:from>
    <xdr:to>
      <xdr:col>67</xdr:col>
      <xdr:colOff>101600</xdr:colOff>
      <xdr:row>99</xdr:row>
      <xdr:rowOff>41605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32732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0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119240</xdr:rowOff>
    </xdr:from>
    <xdr:to>
      <xdr:col>116</xdr:col>
      <xdr:colOff>63500</xdr:colOff>
      <xdr:row>38</xdr:row>
      <xdr:rowOff>161189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34340"/>
          <a:ext cx="8382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161189</xdr:rowOff>
    </xdr:from>
    <xdr:to>
      <xdr:col>111</xdr:col>
      <xdr:colOff>177800</xdr:colOff>
      <xdr:row>39</xdr:row>
      <xdr:rowOff>1054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76289"/>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1054</xdr:rowOff>
    </xdr:from>
    <xdr:to>
      <xdr:col>107</xdr:col>
      <xdr:colOff>50800</xdr:colOff>
      <xdr:row>39</xdr:row>
      <xdr:rowOff>33630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87604"/>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33592</xdr:rowOff>
    </xdr:from>
    <xdr:to>
      <xdr:col>102</xdr:col>
      <xdr:colOff>114300</xdr:colOff>
      <xdr:row>39</xdr:row>
      <xdr:rowOff>33630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2014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68440</xdr:rowOff>
    </xdr:from>
    <xdr:to>
      <xdr:col>116</xdr:col>
      <xdr:colOff>114300</xdr:colOff>
      <xdr:row>38</xdr:row>
      <xdr:rowOff>170040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3700</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110389</xdr:rowOff>
    </xdr:from>
    <xdr:to>
      <xdr:col>112</xdr:col>
      <xdr:colOff>38100</xdr:colOff>
      <xdr:row>39</xdr:row>
      <xdr:rowOff>40539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31666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7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121704</xdr:rowOff>
    </xdr:from>
    <xdr:to>
      <xdr:col>107</xdr:col>
      <xdr:colOff>101600</xdr:colOff>
      <xdr:row>39</xdr:row>
      <xdr:rowOff>51854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42981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7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154280</xdr:rowOff>
    </xdr:from>
    <xdr:to>
      <xdr:col>102</xdr:col>
      <xdr:colOff>165100</xdr:colOff>
      <xdr:row>39</xdr:row>
      <xdr:rowOff>84430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75557</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6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154242</xdr:rowOff>
    </xdr:from>
    <xdr:to>
      <xdr:col>98</xdr:col>
      <xdr:colOff>38100</xdr:colOff>
      <xdr:row>39</xdr:row>
      <xdr:rowOff>84392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75519</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6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31724</xdr:rowOff>
    </xdr:from>
    <xdr:to>
      <xdr:col>116</xdr:col>
      <xdr:colOff>63500</xdr:colOff>
      <xdr:row>59</xdr:row>
      <xdr:rowOff>35840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47274"/>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35801</xdr:rowOff>
    </xdr:from>
    <xdr:to>
      <xdr:col>111</xdr:col>
      <xdr:colOff>177800</xdr:colOff>
      <xdr:row>59</xdr:row>
      <xdr:rowOff>35840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5135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35763</xdr:rowOff>
    </xdr:from>
    <xdr:to>
      <xdr:col>107</xdr:col>
      <xdr:colOff>50800</xdr:colOff>
      <xdr:row>59</xdr:row>
      <xdr:rowOff>35801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5131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35763</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5131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152374</xdr:rowOff>
    </xdr:from>
    <xdr:to>
      <xdr:col>116</xdr:col>
      <xdr:colOff>114300</xdr:colOff>
      <xdr:row>59</xdr:row>
      <xdr:rowOff>82524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67301</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1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156490</xdr:rowOff>
    </xdr:from>
    <xdr:to>
      <xdr:col>112</xdr:col>
      <xdr:colOff>38100</xdr:colOff>
      <xdr:row>59</xdr:row>
      <xdr:rowOff>86640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77767</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9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156451</xdr:rowOff>
    </xdr:from>
    <xdr:to>
      <xdr:col>107</xdr:col>
      <xdr:colOff>101600</xdr:colOff>
      <xdr:row>59</xdr:row>
      <xdr:rowOff>86601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77728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156413</xdr:rowOff>
    </xdr:from>
    <xdr:to>
      <xdr:col>102</xdr:col>
      <xdr:colOff>165100</xdr:colOff>
      <xdr:row>59</xdr:row>
      <xdr:rowOff>86563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77690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148877</xdr:rowOff>
    </xdr:from>
    <xdr:to>
      <xdr:col>116</xdr:col>
      <xdr:colOff>63500</xdr:colOff>
      <xdr:row>76</xdr:row>
      <xdr:rowOff>127257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836177"/>
          <a:ext cx="838200" cy="3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148877</xdr:rowOff>
    </xdr:from>
    <xdr:to>
      <xdr:col>111</xdr:col>
      <xdr:colOff>177800</xdr:colOff>
      <xdr:row>74</xdr:row>
      <xdr:rowOff>166022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3617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101099</xdr:rowOff>
    </xdr:from>
    <xdr:to>
      <xdr:col>107</xdr:col>
      <xdr:colOff>50800</xdr:colOff>
      <xdr:row>74</xdr:row>
      <xdr:rowOff>166022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788399"/>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84313</xdr:rowOff>
    </xdr:from>
    <xdr:to>
      <xdr:col>102</xdr:col>
      <xdr:colOff>114300</xdr:colOff>
      <xdr:row>74</xdr:row>
      <xdr:rowOff>101099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771613"/>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76457</xdr:rowOff>
    </xdr:from>
    <xdr:to>
      <xdr:col>116</xdr:col>
      <xdr:colOff>114300</xdr:colOff>
      <xdr:row>77</xdr:row>
      <xdr:rowOff>6607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0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54884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98077</xdr:rowOff>
    </xdr:from>
    <xdr:to>
      <xdr:col>112</xdr:col>
      <xdr:colOff>38100</xdr:colOff>
      <xdr:row>75</xdr:row>
      <xdr:rowOff>28227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8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19354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87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115222</xdr:rowOff>
    </xdr:from>
    <xdr:to>
      <xdr:col>107</xdr:col>
      <xdr:colOff>101600</xdr:colOff>
      <xdr:row>75</xdr:row>
      <xdr:rowOff>45372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0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36499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89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50299</xdr:rowOff>
    </xdr:from>
    <xdr:to>
      <xdr:col>102</xdr:col>
      <xdr:colOff>165100</xdr:colOff>
      <xdr:row>74</xdr:row>
      <xdr:rowOff>151899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7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143026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8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33513</xdr:rowOff>
    </xdr:from>
    <xdr:to>
      <xdr:col>98</xdr:col>
      <xdr:colOff>38100</xdr:colOff>
      <xdr:row>74</xdr:row>
      <xdr:rowOff>135113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126240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8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類似団体平均を大きく下回っているが、これは消防業務やごみ処理業務を一部事務組合で行っていることが大きい。補助費等の値が類似団体平均を上回っていることも一部事務組合への負担金の影響である。</a:t>
          </a:r>
        </a:p>
        <a:p>
          <a:r>
            <a:rPr kumimoji="1" lang="ja-JP" altLang="en-US" sz="1300">
              <a:latin typeface="ＭＳ Ｐゴシック" panose="020B0600070205080204" pitchFamily="50" charset="-128"/>
              <a:ea typeface="ＭＳ Ｐゴシック" panose="020B0600070205080204" pitchFamily="50" charset="-128"/>
            </a:rPr>
            <a:t>　普通建設事業費は類似団体平均をやや上回っているが、類似団体平均と比べ新規整備が多い状況にある。新設した公共施設のランニングコストが物件費を上昇させる一因となっていることから、今後は、公共施設マネジメントによる長寿命化や管理・運営の効率化を積極的に進めていく。</a:t>
          </a:r>
        </a:p>
        <a:p>
          <a:r>
            <a:rPr kumimoji="1" lang="ja-JP" altLang="en-US" sz="1300">
              <a:latin typeface="ＭＳ Ｐゴシック" panose="020B0600070205080204" pitchFamily="50" charset="-128"/>
              <a:ea typeface="ＭＳ Ｐゴシック" panose="020B0600070205080204" pitchFamily="50" charset="-128"/>
            </a:rPr>
            <a:t>　積立金については、類似団体平均を大きく下回っており、財政調整基金などの基金現在額も取崩超過により減少している。不測の事態へ備えるためにも、基金に依存しない予算編成に努め、適正な基金額を維持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88,286
83,592
108.33
47,051,114
45,565,867
1,076,053
20,269,913
30,567,375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83464</xdr:rowOff>
    </xdr:from>
    <xdr:to>
      <xdr:col>24</xdr:col>
      <xdr:colOff>63500</xdr:colOff>
      <xdr:row>37</xdr:row>
      <xdr:rowOff>70663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55664"/>
          <a:ext cx="8382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83464</xdr:rowOff>
    </xdr:from>
    <xdr:to>
      <xdr:col>19</xdr:col>
      <xdr:colOff>177800</xdr:colOff>
      <xdr:row>36</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5566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151130</xdr:rowOff>
    </xdr:from>
    <xdr:to>
      <xdr:col>15</xdr:col>
      <xdr:colOff>50800</xdr:colOff>
      <xdr:row>36</xdr:row>
      <xdr:rowOff>160731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2333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71577</xdr:rowOff>
    </xdr:from>
    <xdr:to>
      <xdr:col>10</xdr:col>
      <xdr:colOff>114300</xdr:colOff>
      <xdr:row>36</xdr:row>
      <xdr:rowOff>160731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43777"/>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19863</xdr:rowOff>
    </xdr:from>
    <xdr:to>
      <xdr:col>24</xdr:col>
      <xdr:colOff>114300</xdr:colOff>
      <xdr:row>37</xdr:row>
      <xdr:rowOff>121463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169740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32664</xdr:rowOff>
    </xdr:from>
    <xdr:to>
      <xdr:col>20</xdr:col>
      <xdr:colOff>38100</xdr:colOff>
      <xdr:row>36</xdr:row>
      <xdr:rowOff>134264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125391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100330</xdr:rowOff>
    </xdr:from>
    <xdr:to>
      <xdr:col>15</xdr:col>
      <xdr:colOff>101600</xdr:colOff>
      <xdr:row>37</xdr:row>
      <xdr:rowOff>30480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21607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109931</xdr:rowOff>
    </xdr:from>
    <xdr:to>
      <xdr:col>10</xdr:col>
      <xdr:colOff>165100</xdr:colOff>
      <xdr:row>37</xdr:row>
      <xdr:rowOff>40081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31208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20777</xdr:rowOff>
    </xdr:from>
    <xdr:to>
      <xdr:col>6</xdr:col>
      <xdr:colOff>38100</xdr:colOff>
      <xdr:row>36</xdr:row>
      <xdr:rowOff>122377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113504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165764</xdr:rowOff>
    </xdr:from>
    <xdr:to>
      <xdr:col>24</xdr:col>
      <xdr:colOff>63500</xdr:colOff>
      <xdr:row>58</xdr:row>
      <xdr:rowOff>43219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95514"/>
          <a:ext cx="838200" cy="39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43219</xdr:rowOff>
    </xdr:from>
    <xdr:to>
      <xdr:col>19</xdr:col>
      <xdr:colOff>177800</xdr:colOff>
      <xdr:row>58</xdr:row>
      <xdr:rowOff>58246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87319"/>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58246</xdr:rowOff>
    </xdr:from>
    <xdr:to>
      <xdr:col>15</xdr:col>
      <xdr:colOff>50800</xdr:colOff>
      <xdr:row>58</xdr:row>
      <xdr:rowOff>85072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02346"/>
          <a:ext cx="889000" cy="2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76325</xdr:rowOff>
    </xdr:from>
    <xdr:to>
      <xdr:col>10</xdr:col>
      <xdr:colOff>114300</xdr:colOff>
      <xdr:row>58</xdr:row>
      <xdr:rowOff>85072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20425"/>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114964</xdr:rowOff>
    </xdr:from>
    <xdr:to>
      <xdr:col>24</xdr:col>
      <xdr:colOff>114300</xdr:colOff>
      <xdr:row>56</xdr:row>
      <xdr:rowOff>45114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29891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163869</xdr:rowOff>
    </xdr:from>
    <xdr:to>
      <xdr:col>20</xdr:col>
      <xdr:colOff>38100</xdr:colOff>
      <xdr:row>58</xdr:row>
      <xdr:rowOff>94019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85146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2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7446</xdr:rowOff>
    </xdr:from>
    <xdr:to>
      <xdr:col>15</xdr:col>
      <xdr:colOff>101600</xdr:colOff>
      <xdr:row>58</xdr:row>
      <xdr:rowOff>109046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100173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34272</xdr:rowOff>
    </xdr:from>
    <xdr:to>
      <xdr:col>10</xdr:col>
      <xdr:colOff>165100</xdr:colOff>
      <xdr:row>58</xdr:row>
      <xdr:rowOff>135872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126999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25525</xdr:rowOff>
    </xdr:from>
    <xdr:to>
      <xdr:col>6</xdr:col>
      <xdr:colOff>38100</xdr:colOff>
      <xdr:row>58</xdr:row>
      <xdr:rowOff>127125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118252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6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94394</xdr:rowOff>
    </xdr:from>
    <xdr:to>
      <xdr:col>24</xdr:col>
      <xdr:colOff>63500</xdr:colOff>
      <xdr:row>78</xdr:row>
      <xdr:rowOff>41729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96044"/>
          <a:ext cx="838200" cy="11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41729</xdr:rowOff>
    </xdr:from>
    <xdr:to>
      <xdr:col>19</xdr:col>
      <xdr:colOff>177800</xdr:colOff>
      <xdr:row>78</xdr:row>
      <xdr:rowOff>52724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14829"/>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52724</xdr:rowOff>
    </xdr:from>
    <xdr:to>
      <xdr:col>15</xdr:col>
      <xdr:colOff>50800</xdr:colOff>
      <xdr:row>78</xdr:row>
      <xdr:rowOff>67125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5824"/>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32552</xdr:rowOff>
    </xdr:from>
    <xdr:to>
      <xdr:col>10</xdr:col>
      <xdr:colOff>114300</xdr:colOff>
      <xdr:row>78</xdr:row>
      <xdr:rowOff>67125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05652"/>
          <a:ext cx="889000" cy="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43594</xdr:rowOff>
    </xdr:from>
    <xdr:to>
      <xdr:col>24</xdr:col>
      <xdr:colOff>114300</xdr:colOff>
      <xdr:row>77</xdr:row>
      <xdr:rowOff>145194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22021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162379</xdr:rowOff>
    </xdr:from>
    <xdr:to>
      <xdr:col>20</xdr:col>
      <xdr:colOff>38100</xdr:colOff>
      <xdr:row>78</xdr:row>
      <xdr:rowOff>92529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83656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1924</xdr:rowOff>
    </xdr:from>
    <xdr:to>
      <xdr:col>15</xdr:col>
      <xdr:colOff>101600</xdr:colOff>
      <xdr:row>78</xdr:row>
      <xdr:rowOff>103524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94651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16325</xdr:rowOff>
    </xdr:from>
    <xdr:to>
      <xdr:col>10</xdr:col>
      <xdr:colOff>165100</xdr:colOff>
      <xdr:row>78</xdr:row>
      <xdr:rowOff>117925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109052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8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153202</xdr:rowOff>
    </xdr:from>
    <xdr:to>
      <xdr:col>6</xdr:col>
      <xdr:colOff>38100</xdr:colOff>
      <xdr:row>78</xdr:row>
      <xdr:rowOff>83352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74479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4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164106</xdr:rowOff>
    </xdr:from>
    <xdr:to>
      <xdr:col>24</xdr:col>
      <xdr:colOff>63500</xdr:colOff>
      <xdr:row>96</xdr:row>
      <xdr:rowOff>169135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2330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169135</xdr:rowOff>
    </xdr:from>
    <xdr:to>
      <xdr:col>19</xdr:col>
      <xdr:colOff>177800</xdr:colOff>
      <xdr:row>97</xdr:row>
      <xdr:rowOff>8987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28335"/>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157195</xdr:rowOff>
    </xdr:from>
    <xdr:to>
      <xdr:col>15</xdr:col>
      <xdr:colOff>50800</xdr:colOff>
      <xdr:row>97</xdr:row>
      <xdr:rowOff>8987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16395"/>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157195</xdr:rowOff>
    </xdr:from>
    <xdr:to>
      <xdr:col>10</xdr:col>
      <xdr:colOff>114300</xdr:colOff>
      <xdr:row>96</xdr:row>
      <xdr:rowOff>165494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16395"/>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113306</xdr:rowOff>
    </xdr:from>
    <xdr:to>
      <xdr:col>24</xdr:col>
      <xdr:colOff>114300</xdr:colOff>
      <xdr:row>97</xdr:row>
      <xdr:rowOff>43456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136183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2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118335</xdr:rowOff>
    </xdr:from>
    <xdr:to>
      <xdr:col>20</xdr:col>
      <xdr:colOff>38100</xdr:colOff>
      <xdr:row>97</xdr:row>
      <xdr:rowOff>48485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65012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5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129637</xdr:rowOff>
    </xdr:from>
    <xdr:to>
      <xdr:col>15</xdr:col>
      <xdr:colOff>101600</xdr:colOff>
      <xdr:row>97</xdr:row>
      <xdr:rowOff>59787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76314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106395</xdr:rowOff>
    </xdr:from>
    <xdr:to>
      <xdr:col>10</xdr:col>
      <xdr:colOff>165100</xdr:colOff>
      <xdr:row>97</xdr:row>
      <xdr:rowOff>36545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53072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114694</xdr:rowOff>
    </xdr:from>
    <xdr:to>
      <xdr:col>6</xdr:col>
      <xdr:colOff>38100</xdr:colOff>
      <xdr:row>97</xdr:row>
      <xdr:rowOff>44844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61371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139071</xdr:rowOff>
    </xdr:from>
    <xdr:to>
      <xdr:col>55</xdr:col>
      <xdr:colOff>0</xdr:colOff>
      <xdr:row>37</xdr:row>
      <xdr:rowOff>150501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8272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139071</xdr:rowOff>
    </xdr:from>
    <xdr:to>
      <xdr:col>50</xdr:col>
      <xdr:colOff>114300</xdr:colOff>
      <xdr:row>37</xdr:row>
      <xdr:rowOff>139300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8272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139300</xdr:rowOff>
    </xdr:from>
    <xdr:to>
      <xdr:col>45</xdr:col>
      <xdr:colOff>177800</xdr:colOff>
      <xdr:row>37</xdr:row>
      <xdr:rowOff>139643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8295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139643</xdr:rowOff>
    </xdr:from>
    <xdr:to>
      <xdr:col>41</xdr:col>
      <xdr:colOff>50800</xdr:colOff>
      <xdr:row>37</xdr:row>
      <xdr:rowOff>153359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8329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99701</xdr:rowOff>
    </xdr:from>
    <xdr:to>
      <xdr:col>55</xdr:col>
      <xdr:colOff>50800</xdr:colOff>
      <xdr:row>38</xdr:row>
      <xdr:rowOff>29851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88271</xdr:rowOff>
    </xdr:from>
    <xdr:to>
      <xdr:col>50</xdr:col>
      <xdr:colOff>165100</xdr:colOff>
      <xdr:row>38</xdr:row>
      <xdr:rowOff>18421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9548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52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88500</xdr:rowOff>
    </xdr:from>
    <xdr:to>
      <xdr:col>46</xdr:col>
      <xdr:colOff>38100</xdr:colOff>
      <xdr:row>38</xdr:row>
      <xdr:rowOff>18650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9777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52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88843</xdr:rowOff>
    </xdr:from>
    <xdr:to>
      <xdr:col>41</xdr:col>
      <xdr:colOff>101600</xdr:colOff>
      <xdr:row>38</xdr:row>
      <xdr:rowOff>18993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10120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5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102559</xdr:rowOff>
    </xdr:from>
    <xdr:to>
      <xdr:col>36</xdr:col>
      <xdr:colOff>165100</xdr:colOff>
      <xdr:row>38</xdr:row>
      <xdr:rowOff>32709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23836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38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64390</xdr:rowOff>
    </xdr:from>
    <xdr:to>
      <xdr:col>55</xdr:col>
      <xdr:colOff>0</xdr:colOff>
      <xdr:row>58</xdr:row>
      <xdr:rowOff>69200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08490"/>
          <a:ext cx="8382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64390</xdr:rowOff>
    </xdr:from>
    <xdr:to>
      <xdr:col>50</xdr:col>
      <xdr:colOff>114300</xdr:colOff>
      <xdr:row>58</xdr:row>
      <xdr:rowOff>76112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08490"/>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65688</xdr:rowOff>
    </xdr:from>
    <xdr:to>
      <xdr:col>45</xdr:col>
      <xdr:colOff>177800</xdr:colOff>
      <xdr:row>58</xdr:row>
      <xdr:rowOff>76112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0978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63933</xdr:rowOff>
    </xdr:from>
    <xdr:to>
      <xdr:col>41</xdr:col>
      <xdr:colOff>50800</xdr:colOff>
      <xdr:row>58</xdr:row>
      <xdr:rowOff>65688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08033"/>
          <a:ext cx="8890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18400</xdr:rowOff>
    </xdr:from>
    <xdr:to>
      <xdr:col>55</xdr:col>
      <xdr:colOff>50800</xdr:colOff>
      <xdr:row>58</xdr:row>
      <xdr:rowOff>120000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13590</xdr:rowOff>
    </xdr:from>
    <xdr:to>
      <xdr:col>50</xdr:col>
      <xdr:colOff>165100</xdr:colOff>
      <xdr:row>58</xdr:row>
      <xdr:rowOff>115190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106317</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25312</xdr:rowOff>
    </xdr:from>
    <xdr:to>
      <xdr:col>46</xdr:col>
      <xdr:colOff>38100</xdr:colOff>
      <xdr:row>58</xdr:row>
      <xdr:rowOff>126912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118039</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6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14888</xdr:rowOff>
    </xdr:from>
    <xdr:to>
      <xdr:col>41</xdr:col>
      <xdr:colOff>101600</xdr:colOff>
      <xdr:row>58</xdr:row>
      <xdr:rowOff>116488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107615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5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13133</xdr:rowOff>
    </xdr:from>
    <xdr:to>
      <xdr:col>36</xdr:col>
      <xdr:colOff>165100</xdr:colOff>
      <xdr:row>58</xdr:row>
      <xdr:rowOff>114733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105860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4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5626</xdr:rowOff>
    </xdr:from>
    <xdr:to>
      <xdr:col>55</xdr:col>
      <xdr:colOff>0</xdr:colOff>
      <xdr:row>78</xdr:row>
      <xdr:rowOff>69062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07276"/>
          <a:ext cx="838200" cy="2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69062</xdr:rowOff>
    </xdr:from>
    <xdr:to>
      <xdr:col>50</xdr:col>
      <xdr:colOff>114300</xdr:colOff>
      <xdr:row>78</xdr:row>
      <xdr:rowOff>76355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42162"/>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53358</xdr:rowOff>
    </xdr:from>
    <xdr:to>
      <xdr:col>45</xdr:col>
      <xdr:colOff>177800</xdr:colOff>
      <xdr:row>78</xdr:row>
      <xdr:rowOff>76355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26458"/>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24532</xdr:rowOff>
    </xdr:from>
    <xdr:to>
      <xdr:col>41</xdr:col>
      <xdr:colOff>50800</xdr:colOff>
      <xdr:row>78</xdr:row>
      <xdr:rowOff>53358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397632"/>
          <a:ext cx="8890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126276</xdr:rowOff>
    </xdr:from>
    <xdr:to>
      <xdr:col>55</xdr:col>
      <xdr:colOff>50800</xdr:colOff>
      <xdr:row>77</xdr:row>
      <xdr:rowOff>56426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104703</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18262</xdr:rowOff>
    </xdr:from>
    <xdr:to>
      <xdr:col>50</xdr:col>
      <xdr:colOff>165100</xdr:colOff>
      <xdr:row>78</xdr:row>
      <xdr:rowOff>119862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110989</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25555</xdr:rowOff>
    </xdr:from>
    <xdr:to>
      <xdr:col>46</xdr:col>
      <xdr:colOff>38100</xdr:colOff>
      <xdr:row>78</xdr:row>
      <xdr:rowOff>127155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118282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9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2558</xdr:rowOff>
    </xdr:from>
    <xdr:to>
      <xdr:col>41</xdr:col>
      <xdr:colOff>101600</xdr:colOff>
      <xdr:row>78</xdr:row>
      <xdr:rowOff>104158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95285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145182</xdr:rowOff>
    </xdr:from>
    <xdr:to>
      <xdr:col>36</xdr:col>
      <xdr:colOff>165100</xdr:colOff>
      <xdr:row>78</xdr:row>
      <xdr:rowOff>75332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66459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3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36606</xdr:rowOff>
    </xdr:from>
    <xdr:to>
      <xdr:col>55</xdr:col>
      <xdr:colOff>0</xdr:colOff>
      <xdr:row>98</xdr:row>
      <xdr:rowOff>56528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38706"/>
          <a:ext cx="8382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56528</xdr:rowOff>
    </xdr:from>
    <xdr:to>
      <xdr:col>50</xdr:col>
      <xdr:colOff>114300</xdr:colOff>
      <xdr:row>98</xdr:row>
      <xdr:rowOff>66624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58628"/>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65942</xdr:rowOff>
    </xdr:from>
    <xdr:to>
      <xdr:col>45</xdr:col>
      <xdr:colOff>177800</xdr:colOff>
      <xdr:row>98</xdr:row>
      <xdr:rowOff>66624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68042"/>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56231</xdr:rowOff>
    </xdr:from>
    <xdr:to>
      <xdr:col>41</xdr:col>
      <xdr:colOff>50800</xdr:colOff>
      <xdr:row>98</xdr:row>
      <xdr:rowOff>65942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58331"/>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157256</xdr:rowOff>
    </xdr:from>
    <xdr:to>
      <xdr:col>55</xdr:col>
      <xdr:colOff>50800</xdr:colOff>
      <xdr:row>98</xdr:row>
      <xdr:rowOff>87406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116633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5728</xdr:rowOff>
    </xdr:from>
    <xdr:to>
      <xdr:col>50</xdr:col>
      <xdr:colOff>165100</xdr:colOff>
      <xdr:row>98</xdr:row>
      <xdr:rowOff>107328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98455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0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15824</xdr:rowOff>
    </xdr:from>
    <xdr:to>
      <xdr:col>46</xdr:col>
      <xdr:colOff>38100</xdr:colOff>
      <xdr:row>98</xdr:row>
      <xdr:rowOff>117424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1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108551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1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15142</xdr:rowOff>
    </xdr:from>
    <xdr:to>
      <xdr:col>41</xdr:col>
      <xdr:colOff>101600</xdr:colOff>
      <xdr:row>98</xdr:row>
      <xdr:rowOff>116742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107869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0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5431</xdr:rowOff>
    </xdr:from>
    <xdr:to>
      <xdr:col>36</xdr:col>
      <xdr:colOff>165100</xdr:colOff>
      <xdr:row>98</xdr:row>
      <xdr:rowOff>107031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98158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83053</xdr:rowOff>
    </xdr:from>
    <xdr:to>
      <xdr:col>85</xdr:col>
      <xdr:colOff>127000</xdr:colOff>
      <xdr:row>36</xdr:row>
      <xdr:rowOff>165943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5912353"/>
          <a:ext cx="838200" cy="42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83053</xdr:rowOff>
    </xdr:from>
    <xdr:to>
      <xdr:col>81</xdr:col>
      <xdr:colOff>50800</xdr:colOff>
      <xdr:row>35</xdr:row>
      <xdr:rowOff>105227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5912353"/>
          <a:ext cx="8890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125481</xdr:rowOff>
    </xdr:from>
    <xdr:to>
      <xdr:col>76</xdr:col>
      <xdr:colOff>114300</xdr:colOff>
      <xdr:row>35</xdr:row>
      <xdr:rowOff>105227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5954781"/>
          <a:ext cx="889000" cy="15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53975</xdr:rowOff>
    </xdr:from>
    <xdr:to>
      <xdr:col>71</xdr:col>
      <xdr:colOff>177800</xdr:colOff>
      <xdr:row>34</xdr:row>
      <xdr:rowOff>125481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5711825"/>
          <a:ext cx="889000" cy="2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115143</xdr:rowOff>
    </xdr:from>
    <xdr:to>
      <xdr:col>85</xdr:col>
      <xdr:colOff>177800</xdr:colOff>
      <xdr:row>37</xdr:row>
      <xdr:rowOff>45293</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2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93570</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2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32253</xdr:rowOff>
    </xdr:from>
    <xdr:to>
      <xdr:col>81</xdr:col>
      <xdr:colOff>101600</xdr:colOff>
      <xdr:row>34</xdr:row>
      <xdr:rowOff>133853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58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150380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63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54427</xdr:rowOff>
    </xdr:from>
    <xdr:to>
      <xdr:col>76</xdr:col>
      <xdr:colOff>165100</xdr:colOff>
      <xdr:row>35</xdr:row>
      <xdr:rowOff>156027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1104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83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74681</xdr:rowOff>
    </xdr:from>
    <xdr:to>
      <xdr:col>72</xdr:col>
      <xdr:colOff>38100</xdr:colOff>
      <xdr:row>35</xdr:row>
      <xdr:rowOff>4831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59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21358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6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3175</xdr:rowOff>
    </xdr:from>
    <xdr:to>
      <xdr:col>67</xdr:col>
      <xdr:colOff>101600</xdr:colOff>
      <xdr:row>33</xdr:row>
      <xdr:rowOff>104775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121302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4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116536</xdr:rowOff>
    </xdr:from>
    <xdr:to>
      <xdr:col>85</xdr:col>
      <xdr:colOff>127000</xdr:colOff>
      <xdr:row>55</xdr:row>
      <xdr:rowOff>132328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546286"/>
          <a:ext cx="8382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116536</xdr:rowOff>
    </xdr:from>
    <xdr:to>
      <xdr:col>81</xdr:col>
      <xdr:colOff>50800</xdr:colOff>
      <xdr:row>56</xdr:row>
      <xdr:rowOff>157359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546286"/>
          <a:ext cx="889000" cy="2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157359</xdr:rowOff>
    </xdr:from>
    <xdr:to>
      <xdr:col>76</xdr:col>
      <xdr:colOff>114300</xdr:colOff>
      <xdr:row>57</xdr:row>
      <xdr:rowOff>11646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758559"/>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11646</xdr:rowOff>
    </xdr:from>
    <xdr:to>
      <xdr:col>71</xdr:col>
      <xdr:colOff>177800</xdr:colOff>
      <xdr:row>58</xdr:row>
      <xdr:rowOff>136976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784296"/>
          <a:ext cx="889000" cy="29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81528</xdr:rowOff>
    </xdr:from>
    <xdr:to>
      <xdr:col>85</xdr:col>
      <xdr:colOff>177800</xdr:colOff>
      <xdr:row>56</xdr:row>
      <xdr:rowOff>11678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5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104405</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36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65736</xdr:rowOff>
    </xdr:from>
    <xdr:to>
      <xdr:col>81</xdr:col>
      <xdr:colOff>101600</xdr:colOff>
      <xdr:row>55</xdr:row>
      <xdr:rowOff>167336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4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12413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2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106559</xdr:rowOff>
    </xdr:from>
    <xdr:to>
      <xdr:col>76</xdr:col>
      <xdr:colOff>165100</xdr:colOff>
      <xdr:row>57</xdr:row>
      <xdr:rowOff>36709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53236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132296</xdr:rowOff>
    </xdr:from>
    <xdr:to>
      <xdr:col>72</xdr:col>
      <xdr:colOff>38100</xdr:colOff>
      <xdr:row>57</xdr:row>
      <xdr:rowOff>62446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78973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0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86176</xdr:rowOff>
    </xdr:from>
    <xdr:to>
      <xdr:col>67</xdr:col>
      <xdr:colOff>101600</xdr:colOff>
      <xdr:row>59</xdr:row>
      <xdr:rowOff>16326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7453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39695</xdr:rowOff>
    </xdr:from>
    <xdr:to>
      <xdr:col>85</xdr:col>
      <xdr:colOff>127000</xdr:colOff>
      <xdr:row>79</xdr:row>
      <xdr:rowOff>41904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4245"/>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37996</xdr:rowOff>
    </xdr:from>
    <xdr:to>
      <xdr:col>81</xdr:col>
      <xdr:colOff>50800</xdr:colOff>
      <xdr:row>79</xdr:row>
      <xdr:rowOff>39695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2546"/>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37996</xdr:rowOff>
    </xdr:from>
    <xdr:to>
      <xdr:col>76</xdr:col>
      <xdr:colOff>114300</xdr:colOff>
      <xdr:row>79</xdr:row>
      <xdr:rowOff>43734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82546"/>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43734</xdr:rowOff>
    </xdr:from>
    <xdr:to>
      <xdr:col>71</xdr:col>
      <xdr:colOff>177800</xdr:colOff>
      <xdr:row>79</xdr:row>
      <xdr:rowOff>44382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828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162554</xdr:rowOff>
    </xdr:from>
    <xdr:to>
      <xdr:col>85</xdr:col>
      <xdr:colOff>177800</xdr:colOff>
      <xdr:row>79</xdr:row>
      <xdr:rowOff>92704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378565"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160345</xdr:rowOff>
    </xdr:from>
    <xdr:to>
      <xdr:col>81</xdr:col>
      <xdr:colOff>101600</xdr:colOff>
      <xdr:row>79</xdr:row>
      <xdr:rowOff>90495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81622</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26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158646</xdr:rowOff>
    </xdr:from>
    <xdr:to>
      <xdr:col>76</xdr:col>
      <xdr:colOff>165100</xdr:colOff>
      <xdr:row>79</xdr:row>
      <xdr:rowOff>88796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79923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624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164384</xdr:rowOff>
    </xdr:from>
    <xdr:to>
      <xdr:col>72</xdr:col>
      <xdr:colOff>38100</xdr:colOff>
      <xdr:row>79</xdr:row>
      <xdr:rowOff>94534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85661</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46333" y="13630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165032</xdr:rowOff>
    </xdr:from>
    <xdr:to>
      <xdr:col>67</xdr:col>
      <xdr:colOff>101600</xdr:colOff>
      <xdr:row>79</xdr:row>
      <xdr:rowOff>95182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86309</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8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76112</xdr:rowOff>
    </xdr:from>
    <xdr:to>
      <xdr:col>85</xdr:col>
      <xdr:colOff>127000</xdr:colOff>
      <xdr:row>95</xdr:row>
      <xdr:rowOff>80074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363862"/>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46202</xdr:rowOff>
    </xdr:from>
    <xdr:to>
      <xdr:col>81</xdr:col>
      <xdr:colOff>50800</xdr:colOff>
      <xdr:row>95</xdr:row>
      <xdr:rowOff>76112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333952"/>
          <a:ext cx="8890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26029</xdr:rowOff>
    </xdr:from>
    <xdr:to>
      <xdr:col>76</xdr:col>
      <xdr:colOff>114300</xdr:colOff>
      <xdr:row>95</xdr:row>
      <xdr:rowOff>46202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313779"/>
          <a:ext cx="889000" cy="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2330</xdr:rowOff>
    </xdr:from>
    <xdr:to>
      <xdr:col>71</xdr:col>
      <xdr:colOff>177800</xdr:colOff>
      <xdr:row>95</xdr:row>
      <xdr:rowOff>26029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290080"/>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29274</xdr:rowOff>
    </xdr:from>
    <xdr:to>
      <xdr:col>85</xdr:col>
      <xdr:colOff>177800</xdr:colOff>
      <xdr:row>95</xdr:row>
      <xdr:rowOff>130874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3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7701</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2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25312</xdr:rowOff>
    </xdr:from>
    <xdr:to>
      <xdr:col>81</xdr:col>
      <xdr:colOff>101600</xdr:colOff>
      <xdr:row>95</xdr:row>
      <xdr:rowOff>126912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3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118039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4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166852</xdr:rowOff>
    </xdr:from>
    <xdr:to>
      <xdr:col>76</xdr:col>
      <xdr:colOff>165100</xdr:colOff>
      <xdr:row>95</xdr:row>
      <xdr:rowOff>97002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2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88129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146679</xdr:rowOff>
    </xdr:from>
    <xdr:to>
      <xdr:col>72</xdr:col>
      <xdr:colOff>38100</xdr:colOff>
      <xdr:row>95</xdr:row>
      <xdr:rowOff>76829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2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67956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122980</xdr:rowOff>
    </xdr:from>
    <xdr:to>
      <xdr:col>67</xdr:col>
      <xdr:colOff>101600</xdr:colOff>
      <xdr:row>95</xdr:row>
      <xdr:rowOff>53130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2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44257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民生費は、高齢化率の低さなどにより、住民１人当たり</a:t>
          </a:r>
          <a:r>
            <a:rPr kumimoji="1" lang="en-US" altLang="ja-JP" sz="1300">
              <a:latin typeface="ＭＳ Ｐゴシック" panose="020B0600070205080204" pitchFamily="50" charset="-128"/>
              <a:ea typeface="ＭＳ Ｐゴシック" panose="020B0600070205080204" pitchFamily="50" charset="-128"/>
            </a:rPr>
            <a:t>121,912</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円と類似団体平均を下回っているが、ここ数年は児童福祉費や保育所費、生活保護費の増などにより上昇傾向にある。</a:t>
          </a:r>
        </a:p>
        <a:p>
          <a:r>
            <a:rPr kumimoji="1" lang="ja-JP" altLang="en-US" sz="1300">
              <a:latin typeface="ＭＳ Ｐゴシック" panose="020B0600070205080204" pitchFamily="50" charset="-128"/>
              <a:ea typeface="ＭＳ Ｐゴシック" panose="020B0600070205080204" pitchFamily="50" charset="-128"/>
            </a:rPr>
            <a:t>　衛生費は、総合健康センターの運営や複数の病院（市民病院及び隣接市との共同経営病院）への補助金などにより、類似団体平均よりも高くなっている。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　消防費は、防災センターの整備が完了したことにより、類似団体平均を下回った。</a:t>
          </a:r>
        </a:p>
        <a:p>
          <a:r>
            <a:rPr kumimoji="1" lang="ja-JP" altLang="en-US" sz="1300">
              <a:latin typeface="ＭＳ Ｐゴシック" panose="020B0600070205080204" pitchFamily="50" charset="-128"/>
              <a:ea typeface="ＭＳ Ｐゴシック" panose="020B0600070205080204" pitchFamily="50" charset="-128"/>
            </a:rPr>
            <a:t>　教育費は、総合体育館の整備が完了したが、浅羽中学校の校舎改築等により、類似団体平均を上回っている。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年度からは、財政健全化の取組の着実な実施により、標準財政規模に対する財政調整基金残高も増加した。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令和２年度は、新型コロナウイルス感染症対策事業の実施に伴う財政調整基金の取崩しにより、赤字となった。</a:t>
          </a:r>
        </a:p>
        <a:p>
          <a:r>
            <a:rPr kumimoji="1" lang="ja-JP" altLang="en-US" sz="1400">
              <a:latin typeface="ＭＳ ゴシック" pitchFamily="49" charset="-128"/>
              <a:ea typeface="ＭＳ ゴシック" pitchFamily="49" charset="-128"/>
            </a:rPr>
            <a:t>　今後も少子高齢化の進展、公共施設の老朽化などに伴う歳出増が予測されるため、事務事業の見直し、公共施設マネジメントの推進などにより歳出の抑制に努めていく。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令和２年度は、社会保障費等の増加はあるものの、基金繰入金の増加等により一般会計は黒字となった。</a:t>
          </a:r>
        </a:p>
        <a:p>
          <a:r>
            <a:rPr kumimoji="1" lang="ja-JP" altLang="en-US" sz="1400">
              <a:latin typeface="ＭＳ ゴシック" pitchFamily="49" charset="-128"/>
              <a:ea typeface="ＭＳ ゴシック" pitchFamily="49" charset="-128"/>
            </a:rPr>
            <a:t>　下水道事業会計は、令和元年度まで特別会計であった公共下水道事業と農業集落排水事業について公営企業会計に移行し、</a:t>
          </a:r>
          <a:r>
            <a:rPr kumimoji="1" lang="en-US" altLang="ja-JP" sz="1400">
              <a:latin typeface="ＭＳ ゴシック" pitchFamily="49" charset="-128"/>
              <a:ea typeface="ＭＳ ゴシック" pitchFamily="49" charset="-128"/>
            </a:rPr>
            <a:t>0.44</a:t>
          </a:r>
          <a:r>
            <a:rPr kumimoji="1" lang="ja-JP" altLang="en-US" sz="1400">
              <a:latin typeface="ＭＳ ゴシック" pitchFamily="49" charset="-128"/>
              <a:ea typeface="ＭＳ ゴシック" pitchFamily="49" charset="-128"/>
            </a:rPr>
            <a:t>％改善し黒字となっているが、下水道使用料の１㎥当たりの単価は、国の方針より安価であるため、一般会計に対する依存傾向が強い状況であり、料金改定とより一層の接続推進が必要である。</a:t>
          </a:r>
        </a:p>
        <a:p>
          <a:r>
            <a:rPr kumimoji="1" lang="ja-JP" altLang="en-US" sz="1400">
              <a:latin typeface="ＭＳ ゴシック" pitchFamily="49" charset="-128"/>
              <a:ea typeface="ＭＳ ゴシック" pitchFamily="49" charset="-128"/>
            </a:rPr>
            <a:t>　今後も、一般会計から他会計への繰出金の適正化とともに、各会計においても持続的な経営の健全化に努めていく。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E27" sqref="E27:K27"/>
    </sheetView>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47051114</v>
      </c>
      <c r="BO4" s="464"/>
      <c r="BP4" s="464"/>
      <c r="BQ4" s="464"/>
      <c r="BR4" s="464"/>
      <c r="BS4" s="464"/>
      <c r="BT4" s="464"/>
      <c r="BU4" s="465"/>
      <c r="BV4" s="463">
        <v>36627914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5.3</v>
      </c>
      <c r="CU4" s="648"/>
      <c r="CV4" s="648"/>
      <c r="CW4" s="648"/>
      <c r="CX4" s="648"/>
      <c r="CY4" s="648"/>
      <c r="CZ4" s="648"/>
      <c r="DA4" s="649"/>
      <c r="DB4" s="647">
        <v>6</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45565867</v>
      </c>
      <c r="BO5" s="469"/>
      <c r="BP5" s="469"/>
      <c r="BQ5" s="469"/>
      <c r="BR5" s="469"/>
      <c r="BS5" s="469"/>
      <c r="BT5" s="469"/>
      <c r="BU5" s="470"/>
      <c r="BV5" s="468">
        <v>35223976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91.6</v>
      </c>
      <c r="CU5" s="439"/>
      <c r="CV5" s="439"/>
      <c r="CW5" s="439"/>
      <c r="CX5" s="439"/>
      <c r="CY5" s="439"/>
      <c r="CZ5" s="439"/>
      <c r="DA5" s="440"/>
      <c r="DB5" s="438">
        <v>91.3</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1485247</v>
      </c>
      <c r="BO6" s="469"/>
      <c r="BP6" s="469"/>
      <c r="BQ6" s="469"/>
      <c r="BR6" s="469"/>
      <c r="BS6" s="469"/>
      <c r="BT6" s="469"/>
      <c r="BU6" s="470"/>
      <c r="BV6" s="468">
        <v>1403938</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96.5</v>
      </c>
      <c r="CU6" s="622"/>
      <c r="CV6" s="622"/>
      <c r="CW6" s="622"/>
      <c r="CX6" s="622"/>
      <c r="CY6" s="622"/>
      <c r="CZ6" s="622"/>
      <c r="DA6" s="623"/>
      <c r="DB6" s="621">
        <v>96</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409194</v>
      </c>
      <c r="BO7" s="469"/>
      <c r="BP7" s="469"/>
      <c r="BQ7" s="469"/>
      <c r="BR7" s="469"/>
      <c r="BS7" s="469"/>
      <c r="BT7" s="469"/>
      <c r="BU7" s="470"/>
      <c r="BV7" s="468">
        <v>237549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20269913</v>
      </c>
      <c r="CU7" s="469"/>
      <c r="CV7" s="469"/>
      <c r="CW7" s="469"/>
      <c r="CX7" s="469"/>
      <c r="CY7" s="469"/>
      <c r="CZ7" s="469"/>
      <c r="DA7" s="470"/>
      <c r="DB7" s="468">
        <v>19359100</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102</v>
      </c>
      <c r="AV8" s="526"/>
      <c r="AW8" s="526"/>
      <c r="AX8" s="526"/>
      <c r="AY8" s="448" t="s">
        <v>109</v>
      </c>
      <c r="AZ8" s="449"/>
      <c r="BA8" s="449"/>
      <c r="BB8" s="449"/>
      <c r="BC8" s="449"/>
      <c r="BD8" s="449"/>
      <c r="BE8" s="449"/>
      <c r="BF8" s="449"/>
      <c r="BG8" s="449"/>
      <c r="BH8" s="449"/>
      <c r="BI8" s="449"/>
      <c r="BJ8" s="449"/>
      <c r="BK8" s="449"/>
      <c r="BL8" s="449"/>
      <c r="BM8" s="450"/>
      <c r="BN8" s="468">
        <v>1076053</v>
      </c>
      <c r="BO8" s="469"/>
      <c r="BP8" s="469"/>
      <c r="BQ8" s="469"/>
      <c r="BR8" s="469"/>
      <c r="BS8" s="469"/>
      <c r="BT8" s="469"/>
      <c r="BU8" s="470"/>
      <c r="BV8" s="468">
        <v>1166389</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0.89</v>
      </c>
      <c r="CU8" s="582"/>
      <c r="CV8" s="582"/>
      <c r="CW8" s="582"/>
      <c r="CX8" s="582"/>
      <c r="CY8" s="582"/>
      <c r="CZ8" s="582"/>
      <c r="DA8" s="583"/>
      <c r="DB8" s="581">
        <v>0.89</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87864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-90336</v>
      </c>
      <c r="BO9" s="469"/>
      <c r="BP9" s="469"/>
      <c r="BQ9" s="469"/>
      <c r="BR9" s="469"/>
      <c r="BS9" s="469"/>
      <c r="BT9" s="469"/>
      <c r="BU9" s="470"/>
      <c r="BV9" s="468">
        <v>209531</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12.1</v>
      </c>
      <c r="CU9" s="439"/>
      <c r="CV9" s="439"/>
      <c r="CW9" s="439"/>
      <c r="CX9" s="439"/>
      <c r="CY9" s="439"/>
      <c r="CZ9" s="439"/>
      <c r="DA9" s="440"/>
      <c r="DB9" s="438">
        <v>12.8</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85789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4895</v>
      </c>
      <c r="BO10" s="469"/>
      <c r="BP10" s="469"/>
      <c r="BQ10" s="469"/>
      <c r="BR10" s="469"/>
      <c r="BS10" s="469"/>
      <c r="BT10" s="469"/>
      <c r="BU10" s="470"/>
      <c r="BV10" s="468">
        <v>192258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102</v>
      </c>
      <c r="AV11" s="526"/>
      <c r="AW11" s="526"/>
      <c r="AX11" s="526"/>
      <c r="AY11" s="448" t="s">
        <v>126</v>
      </c>
      <c r="AZ11" s="449"/>
      <c r="BA11" s="449"/>
      <c r="BB11" s="449"/>
      <c r="BC11" s="449"/>
      <c r="BD11" s="449"/>
      <c r="BE11" s="449"/>
      <c r="BF11" s="449"/>
      <c r="BG11" s="449"/>
      <c r="BH11" s="449"/>
      <c r="BI11" s="449"/>
      <c r="BJ11" s="449"/>
      <c r="BK11" s="449"/>
      <c r="BL11" s="449"/>
      <c r="BM11" s="450"/>
      <c r="BN11" s="468">
        <v>11624</v>
      </c>
      <c r="BO11" s="469"/>
      <c r="BP11" s="469"/>
      <c r="BQ11" s="469"/>
      <c r="BR11" s="469"/>
      <c r="BS11" s="469"/>
      <c r="BT11" s="469"/>
      <c r="BU11" s="470"/>
      <c r="BV11" s="468">
        <v>52308</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88286</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109000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83592</v>
      </c>
      <c r="S13" s="572"/>
      <c r="T13" s="572"/>
      <c r="U13" s="572"/>
      <c r="V13" s="573"/>
      <c r="W13" s="559" t="s">
        <v>139</v>
      </c>
      <c r="X13" s="481"/>
      <c r="Y13" s="481"/>
      <c r="Z13" s="481"/>
      <c r="AA13" s="481"/>
      <c r="AB13" s="482"/>
      <c r="AC13" s="444">
        <v>1924</v>
      </c>
      <c r="AD13" s="445"/>
      <c r="AE13" s="445"/>
      <c r="AF13" s="445"/>
      <c r="AG13" s="446"/>
      <c r="AH13" s="444">
        <v>2178</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-182817</v>
      </c>
      <c r="BO13" s="469"/>
      <c r="BP13" s="469"/>
      <c r="BQ13" s="469"/>
      <c r="BR13" s="469"/>
      <c r="BS13" s="469"/>
      <c r="BT13" s="469"/>
      <c r="BU13" s="470"/>
      <c r="BV13" s="468">
        <v>454097</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6.7</v>
      </c>
      <c r="CU13" s="439"/>
      <c r="CV13" s="439"/>
      <c r="CW13" s="439"/>
      <c r="CX13" s="439"/>
      <c r="CY13" s="439"/>
      <c r="CZ13" s="439"/>
      <c r="DA13" s="440"/>
      <c r="DB13" s="438">
        <v>7.7</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88521</v>
      </c>
      <c r="S14" s="572"/>
      <c r="T14" s="572"/>
      <c r="U14" s="572"/>
      <c r="V14" s="573"/>
      <c r="W14" s="574"/>
      <c r="X14" s="484"/>
      <c r="Y14" s="484"/>
      <c r="Z14" s="484"/>
      <c r="AA14" s="484"/>
      <c r="AB14" s="485"/>
      <c r="AC14" s="564">
        <v>4.4000000000000004</v>
      </c>
      <c r="AD14" s="565"/>
      <c r="AE14" s="565"/>
      <c r="AF14" s="565"/>
      <c r="AG14" s="566"/>
      <c r="AH14" s="564">
        <v>5.0999999999999996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49.8</v>
      </c>
      <c r="CU14" s="576"/>
      <c r="CV14" s="576"/>
      <c r="CW14" s="576"/>
      <c r="CX14" s="576"/>
      <c r="CY14" s="576"/>
      <c r="CZ14" s="576"/>
      <c r="DA14" s="577"/>
      <c r="DB14" s="575">
        <v>56.2</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138</v>
      </c>
      <c r="N15" s="569"/>
      <c r="O15" s="569"/>
      <c r="P15" s="569"/>
      <c r="Q15" s="570"/>
      <c r="R15" s="571">
        <v>83659</v>
      </c>
      <c r="S15" s="572"/>
      <c r="T15" s="572"/>
      <c r="U15" s="572"/>
      <c r="V15" s="573"/>
      <c r="W15" s="559" t="s">
        <v>146</v>
      </c>
      <c r="X15" s="481"/>
      <c r="Y15" s="481"/>
      <c r="Z15" s="481"/>
      <c r="AA15" s="481"/>
      <c r="AB15" s="482"/>
      <c r="AC15" s="444">
        <v>18127</v>
      </c>
      <c r="AD15" s="445"/>
      <c r="AE15" s="445"/>
      <c r="AF15" s="445"/>
      <c r="AG15" s="446"/>
      <c r="AH15" s="444">
        <v>18069</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13538713</v>
      </c>
      <c r="BO15" s="464"/>
      <c r="BP15" s="464"/>
      <c r="BQ15" s="464"/>
      <c r="BR15" s="464"/>
      <c r="BS15" s="464"/>
      <c r="BT15" s="464"/>
      <c r="BU15" s="465"/>
      <c r="BV15" s="463">
        <v>12964701</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41.5</v>
      </c>
      <c r="AD16" s="565"/>
      <c r="AE16" s="565"/>
      <c r="AF16" s="565"/>
      <c r="AG16" s="566"/>
      <c r="AH16" s="564">
        <v>41.9</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15329046</v>
      </c>
      <c r="BO16" s="469"/>
      <c r="BP16" s="469"/>
      <c r="BQ16" s="469"/>
      <c r="BR16" s="469"/>
      <c r="BS16" s="469"/>
      <c r="BT16" s="469"/>
      <c r="BU16" s="470"/>
      <c r="BV16" s="468">
        <v>14582537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23650</v>
      </c>
      <c r="AD17" s="445"/>
      <c r="AE17" s="445"/>
      <c r="AF17" s="445"/>
      <c r="AG17" s="446"/>
      <c r="AH17" s="444">
        <v>22867</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17216678</v>
      </c>
      <c r="BO17" s="469"/>
      <c r="BP17" s="469"/>
      <c r="BQ17" s="469"/>
      <c r="BR17" s="469"/>
      <c r="BS17" s="469"/>
      <c r="BT17" s="469"/>
      <c r="BU17" s="470"/>
      <c r="BV17" s="468">
        <v>16582823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108.33</v>
      </c>
      <c r="M18" s="533"/>
      <c r="N18" s="533"/>
      <c r="O18" s="533"/>
      <c r="P18" s="533"/>
      <c r="Q18" s="533"/>
      <c r="R18" s="534"/>
      <c r="S18" s="534"/>
      <c r="T18" s="534"/>
      <c r="U18" s="534"/>
      <c r="V18" s="535"/>
      <c r="W18" s="549"/>
      <c r="X18" s="550"/>
      <c r="Y18" s="550"/>
      <c r="Z18" s="550"/>
      <c r="AA18" s="550"/>
      <c r="AB18" s="560"/>
      <c r="AC18" s="432">
        <v>54.1</v>
      </c>
      <c r="AD18" s="433"/>
      <c r="AE18" s="433"/>
      <c r="AF18" s="433"/>
      <c r="AG18" s="536"/>
      <c r="AH18" s="432">
        <v>53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18217546</v>
      </c>
      <c r="BO18" s="469"/>
      <c r="BP18" s="469"/>
      <c r="BQ18" s="469"/>
      <c r="BR18" s="469"/>
      <c r="BS18" s="469"/>
      <c r="BT18" s="469"/>
      <c r="BU18" s="470"/>
      <c r="BV18" s="468">
        <v>17921322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811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24744269</v>
      </c>
      <c r="BO19" s="469"/>
      <c r="BP19" s="469"/>
      <c r="BQ19" s="469"/>
      <c r="BR19" s="469"/>
      <c r="BS19" s="469"/>
      <c r="BT19" s="469"/>
      <c r="BU19" s="470"/>
      <c r="BV19" s="468">
        <v>23362708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34072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30567375</v>
      </c>
      <c r="BO23" s="469"/>
      <c r="BP23" s="469"/>
      <c r="BQ23" s="469"/>
      <c r="BR23" s="469"/>
      <c r="BS23" s="469"/>
      <c r="BT23" s="469"/>
      <c r="BU23" s="470"/>
      <c r="BV23" s="468">
        <v>29366388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8750</v>
      </c>
      <c r="R24" s="445"/>
      <c r="S24" s="445"/>
      <c r="T24" s="445"/>
      <c r="U24" s="445"/>
      <c r="V24" s="446"/>
      <c r="W24" s="510"/>
      <c r="X24" s="501"/>
      <c r="Y24" s="502"/>
      <c r="Z24" s="441" t="s">
        <v>170</v>
      </c>
      <c r="AA24" s="442"/>
      <c r="AB24" s="442"/>
      <c r="AC24" s="442"/>
      <c r="AD24" s="442"/>
      <c r="AE24" s="442"/>
      <c r="AF24" s="442"/>
      <c r="AG24" s="443"/>
      <c r="AH24" s="444">
        <v>441</v>
      </c>
      <c r="AI24" s="445"/>
      <c r="AJ24" s="445"/>
      <c r="AK24" s="445"/>
      <c r="AL24" s="446"/>
      <c r="AM24" s="444">
        <v>1391355</v>
      </c>
      <c r="AN24" s="445"/>
      <c r="AO24" s="445"/>
      <c r="AP24" s="445"/>
      <c r="AQ24" s="445"/>
      <c r="AR24" s="446"/>
      <c r="AS24" s="444">
        <v>3155</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22511703</v>
      </c>
      <c r="BO24" s="469"/>
      <c r="BP24" s="469"/>
      <c r="BQ24" s="469"/>
      <c r="BR24" s="469"/>
      <c r="BS24" s="469"/>
      <c r="BT24" s="469"/>
      <c r="BU24" s="470"/>
      <c r="BV24" s="468">
        <v>22222672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7150</v>
      </c>
      <c r="R25" s="445"/>
      <c r="S25" s="445"/>
      <c r="T25" s="445"/>
      <c r="U25" s="445"/>
      <c r="V25" s="446"/>
      <c r="W25" s="510"/>
      <c r="X25" s="501"/>
      <c r="Y25" s="502"/>
      <c r="Z25" s="441" t="s">
        <v>173</v>
      </c>
      <c r="AA25" s="442"/>
      <c r="AB25" s="442"/>
      <c r="AC25" s="442"/>
      <c r="AD25" s="442"/>
      <c r="AE25" s="442"/>
      <c r="AF25" s="442"/>
      <c r="AG25" s="443"/>
      <c r="AH25" s="444" t="s">
        <v>137</v>
      </c>
      <c r="AI25" s="445"/>
      <c r="AJ25" s="445"/>
      <c r="AK25" s="445"/>
      <c r="AL25" s="446"/>
      <c r="AM25" s="444" t="s">
        <v>137</v>
      </c>
      <c r="AN25" s="445"/>
      <c r="AO25" s="445"/>
      <c r="AP25" s="445"/>
      <c r="AQ25" s="445"/>
      <c r="AR25" s="446"/>
      <c r="AS25" s="444" t="s">
        <v>137</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8765370</v>
      </c>
      <c r="BO25" s="464"/>
      <c r="BP25" s="464"/>
      <c r="BQ25" s="464"/>
      <c r="BR25" s="464"/>
      <c r="BS25" s="464"/>
      <c r="BT25" s="464"/>
      <c r="BU25" s="465"/>
      <c r="BV25" s="463">
        <v>8389703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6550</v>
      </c>
      <c r="R26" s="445"/>
      <c r="S26" s="445"/>
      <c r="T26" s="445"/>
      <c r="U26" s="445"/>
      <c r="V26" s="446"/>
      <c r="W26" s="510"/>
      <c r="X26" s="501"/>
      <c r="Y26" s="502"/>
      <c r="Z26" s="441" t="s">
        <v>176</v>
      </c>
      <c r="AA26" s="523"/>
      <c r="AB26" s="523"/>
      <c r="AC26" s="523"/>
      <c r="AD26" s="523"/>
      <c r="AE26" s="523"/>
      <c r="AF26" s="523"/>
      <c r="AG26" s="524"/>
      <c r="AH26" s="444">
        <v>11</v>
      </c>
      <c r="AI26" s="445"/>
      <c r="AJ26" s="445"/>
      <c r="AK26" s="445"/>
      <c r="AL26" s="446"/>
      <c r="AM26" s="444">
        <v>33858</v>
      </c>
      <c r="AN26" s="445"/>
      <c r="AO26" s="445"/>
      <c r="AP26" s="445"/>
      <c r="AQ26" s="445"/>
      <c r="AR26" s="446"/>
      <c r="AS26" s="444">
        <v>3078</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4640</v>
      </c>
      <c r="R27" s="445"/>
      <c r="S27" s="445"/>
      <c r="T27" s="445"/>
      <c r="U27" s="445"/>
      <c r="V27" s="446"/>
      <c r="W27" s="510"/>
      <c r="X27" s="501"/>
      <c r="Y27" s="502"/>
      <c r="Z27" s="441" t="s">
        <v>180</v>
      </c>
      <c r="AA27" s="442"/>
      <c r="AB27" s="442"/>
      <c r="AC27" s="442"/>
      <c r="AD27" s="442"/>
      <c r="AE27" s="442"/>
      <c r="AF27" s="442"/>
      <c r="AG27" s="443"/>
      <c r="AH27" s="444">
        <v>55</v>
      </c>
      <c r="AI27" s="445"/>
      <c r="AJ27" s="445"/>
      <c r="AK27" s="445"/>
      <c r="AL27" s="446"/>
      <c r="AM27" s="444">
        <v>172345</v>
      </c>
      <c r="AN27" s="445"/>
      <c r="AO27" s="445"/>
      <c r="AP27" s="445"/>
      <c r="AQ27" s="445"/>
      <c r="AR27" s="446"/>
      <c r="AS27" s="444">
        <v>3134</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128</v>
      </c>
      <c r="BO27" s="472"/>
      <c r="BP27" s="472"/>
      <c r="BQ27" s="472"/>
      <c r="BR27" s="472"/>
      <c r="BS27" s="472"/>
      <c r="BT27" s="472"/>
      <c r="BU27" s="473"/>
      <c r="BV27" s="471" t="s">
        <v>137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182</v>
      </c>
      <c r="F28" s="442"/>
      <c r="G28" s="442"/>
      <c r="H28" s="442"/>
      <c r="I28" s="442"/>
      <c r="J28" s="442"/>
      <c r="K28" s="443"/>
      <c r="L28" s="444">
        <v>1</v>
      </c>
      <c r="M28" s="445"/>
      <c r="N28" s="445"/>
      <c r="O28" s="445"/>
      <c r="P28" s="446"/>
      <c r="Q28" s="444">
        <v>4250</v>
      </c>
      <c r="R28" s="445"/>
      <c r="S28" s="445"/>
      <c r="T28" s="445"/>
      <c r="U28" s="445"/>
      <c r="V28" s="446"/>
      <c r="W28" s="510"/>
      <c r="X28" s="501"/>
      <c r="Y28" s="502"/>
      <c r="Z28" s="441" t="s">
        <v>183</v>
      </c>
      <c r="AA28" s="442"/>
      <c r="AB28" s="442"/>
      <c r="AC28" s="442"/>
      <c r="AD28" s="442"/>
      <c r="AE28" s="442"/>
      <c r="AF28" s="442"/>
      <c r="AG28" s="443"/>
      <c r="AH28" s="444" t="s">
        <v>128</v>
      </c>
      <c r="AI28" s="445"/>
      <c r="AJ28" s="445"/>
      <c r="AK28" s="445"/>
      <c r="AL28" s="446"/>
      <c r="AM28" s="444" t="s">
        <v>128</v>
      </c>
      <c r="AN28" s="445"/>
      <c r="AO28" s="445"/>
      <c r="AP28" s="445"/>
      <c r="AQ28" s="445"/>
      <c r="AR28" s="446"/>
      <c r="AS28" s="444" t="s">
        <v>137</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2251224</v>
      </c>
      <c r="BO28" s="464"/>
      <c r="BP28" s="464"/>
      <c r="BQ28" s="464"/>
      <c r="BR28" s="464"/>
      <c r="BS28" s="464"/>
      <c r="BT28" s="464"/>
      <c r="BU28" s="465"/>
      <c r="BV28" s="463">
        <v>2355329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185</v>
      </c>
      <c r="F29" s="442"/>
      <c r="G29" s="442"/>
      <c r="H29" s="442"/>
      <c r="I29" s="442"/>
      <c r="J29" s="442"/>
      <c r="K29" s="443"/>
      <c r="L29" s="444">
        <v>18</v>
      </c>
      <c r="M29" s="445"/>
      <c r="N29" s="445"/>
      <c r="O29" s="445"/>
      <c r="P29" s="446"/>
      <c r="Q29" s="444">
        <v>3920</v>
      </c>
      <c r="R29" s="445"/>
      <c r="S29" s="445"/>
      <c r="T29" s="445"/>
      <c r="U29" s="445"/>
      <c r="V29" s="446"/>
      <c r="W29" s="511"/>
      <c r="X29" s="512"/>
      <c r="Y29" s="513"/>
      <c r="Z29" s="441" t="s">
        <v>186</v>
      </c>
      <c r="AA29" s="442"/>
      <c r="AB29" s="442"/>
      <c r="AC29" s="442"/>
      <c r="AD29" s="442"/>
      <c r="AE29" s="442"/>
      <c r="AF29" s="442"/>
      <c r="AG29" s="443"/>
      <c r="AH29" s="444">
        <v>496</v>
      </c>
      <c r="AI29" s="445"/>
      <c r="AJ29" s="445"/>
      <c r="AK29" s="445"/>
      <c r="AL29" s="446"/>
      <c r="AM29" s="444">
        <v>1563700</v>
      </c>
      <c r="AN29" s="445"/>
      <c r="AO29" s="445"/>
      <c r="AP29" s="445"/>
      <c r="AQ29" s="445"/>
      <c r="AR29" s="446"/>
      <c r="AS29" s="444">
        <v>3153</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625400</v>
      </c>
      <c r="BO29" s="469"/>
      <c r="BP29" s="469"/>
      <c r="BQ29" s="469"/>
      <c r="BR29" s="469"/>
      <c r="BS29" s="469"/>
      <c r="BT29" s="469"/>
      <c r="BU29" s="470"/>
      <c r="BV29" s="468">
        <v>624103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102.3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3275647</v>
      </c>
      <c r="BO30" s="472"/>
      <c r="BP30" s="472"/>
      <c r="BQ30" s="472"/>
      <c r="BR30" s="472"/>
      <c r="BS30" s="472"/>
      <c r="BT30" s="472"/>
      <c r="BU30" s="473"/>
      <c r="BV30" s="471">
        <v>3644954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195</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袋井市森町広域行政組合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袋井地域土地開発公社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墓地事業特別会計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太田川原野谷川治水水防組合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中東遠看護専門学校組合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駐車場事業特別会計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中遠広域事務組合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静岡県後期高齢者医療広域連合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静岡地方税滞納整理機構</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掛川市・袋井市病院企業団</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vKeLDsF1J+iSub5jikbnb0wbMqUpmnERthkZgcH2kx/8h9QxKHKYSjLAqBcQZ/gWisNUva0jyeMubXEHUyd44Q==" saltValue="RAGSVOlClZiEi8VuLWM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N36" zoomScaleSheetLayoutView="100" workbookViewId="0">
      <selection activeCell="C37" sqref="C37:E37"/>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50" t="s">
        <v>564</v>
      </c>
      <c r="D34" s="1250"/>
      <c r="E34" s="1251"/>
      <c r="F34" s="32">
        <v>7.54</v>
      </c>
      <c r="G34" s="33">
        <v>7.65</v>
      </c>
      <c r="H34" s="33">
        <v>7.55</v>
      </c>
      <c r="I34" s="33">
        <v>7.14</v>
      </c>
      <c r="J34" s="34">
        <v>7.74</v>
      </c>
      <c r="K34" s="22"/>
      <c r="L34" s="22"/>
      <c r="M34" s="22"/>
      <c r="N34" s="22"/>
      <c r="O34" s="22"/>
      <c r="P34" s="22"/>
    </row>
    <row r="35" spans="1:16" ht="39" customHeight="1" x14ac:dyDescent="0.2">
      <c r="A35" s="22"/>
      <c r="B35" s="35"/>
      <c r="C35" s="1244" t="s">
        <v>565</v>
      </c>
      <c r="D35" s="1245"/>
      <c r="E35" s="1246"/>
      <c r="F35" s="36">
        <v>4.75</v>
      </c>
      <c r="G35" s="37">
        <v>6.61</v>
      </c>
      <c r="H35" s="37">
        <v>4.72</v>
      </c>
      <c r="I35" s="37">
        <v>5.98</v>
      </c>
      <c r="J35" s="38">
        <v>5.24</v>
      </c>
      <c r="K35" s="22"/>
      <c r="L35" s="22"/>
      <c r="M35" s="22"/>
      <c r="N35" s="22"/>
      <c r="O35" s="22"/>
      <c r="P35" s="22"/>
    </row>
    <row r="36" spans="1:16" ht="39" customHeight="1" x14ac:dyDescent="0.2">
      <c r="A36" s="22"/>
      <c r="B36" s="35"/>
      <c r="C36" s="1244" t="s">
        <v>566</v>
      </c>
      <c r="D36" s="1245"/>
      <c r="E36" s="1246"/>
      <c r="F36" s="36">
        <v>0.81</v>
      </c>
      <c r="G36" s="37">
        <v>0.64</v>
      </c>
      <c r="H36" s="37">
        <v>0.88</v>
      </c>
      <c r="I36" s="37">
        <v>0.95</v>
      </c>
      <c r="J36" s="38">
        <v>0.95</v>
      </c>
      <c r="K36" s="22"/>
      <c r="L36" s="22"/>
      <c r="M36" s="22"/>
      <c r="N36" s="22"/>
      <c r="O36" s="22"/>
      <c r="P36" s="22"/>
    </row>
    <row r="37" spans="1:16" ht="39" customHeight="1" x14ac:dyDescent="0.2">
      <c r="A37" s="22"/>
      <c r="B37" s="35"/>
      <c r="C37" s="1244" t="s">
        <v>567</v>
      </c>
      <c r="D37" s="1245"/>
      <c r="E37" s="1246"/>
      <c r="F37" s="36">
        <v>0.44</v>
      </c>
      <c r="G37" s="37">
        <v>0.13</v>
      </c>
      <c r="H37" s="37">
        <v>0.14000000000000001</v>
      </c>
      <c r="I37" s="37">
        <v>0.32</v>
      </c>
      <c r="J37" s="38">
        <v>0.76</v>
      </c>
      <c r="K37" s="22"/>
      <c r="L37" s="22"/>
      <c r="M37" s="22"/>
      <c r="N37" s="22"/>
      <c r="O37" s="22"/>
      <c r="P37" s="22"/>
    </row>
    <row r="38" spans="1:16" ht="39" customHeight="1" x14ac:dyDescent="0.2">
      <c r="A38" s="22"/>
      <c r="B38" s="35"/>
      <c r="C38" s="1244" t="s">
        <v>568</v>
      </c>
      <c r="D38" s="1245"/>
      <c r="E38" s="1246"/>
      <c r="F38" s="36">
        <v>1.62</v>
      </c>
      <c r="G38" s="37">
        <v>1.39</v>
      </c>
      <c r="H38" s="37">
        <v>0.87</v>
      </c>
      <c r="I38" s="37">
        <v>0.81</v>
      </c>
      <c r="J38" s="38">
        <v>0.61</v>
      </c>
      <c r="K38" s="22"/>
      <c r="L38" s="22"/>
      <c r="M38" s="22"/>
      <c r="N38" s="22"/>
      <c r="O38" s="22"/>
      <c r="P38" s="22"/>
    </row>
    <row r="39" spans="1:16" ht="39" customHeight="1" x14ac:dyDescent="0.2">
      <c r="A39" s="22"/>
      <c r="B39" s="35"/>
      <c r="C39" s="1244" t="s">
        <v>569</v>
      </c>
      <c r="D39" s="1245"/>
      <c r="E39" s="1246"/>
      <c r="F39" s="36">
        <v>0.5</v>
      </c>
      <c r="G39" s="37">
        <v>0.6</v>
      </c>
      <c r="H39" s="37">
        <v>0.57999999999999996</v>
      </c>
      <c r="I39" s="37">
        <v>0.39</v>
      </c>
      <c r="J39" s="38">
        <v>0.46</v>
      </c>
      <c r="K39" s="22"/>
      <c r="L39" s="22"/>
      <c r="M39" s="22"/>
      <c r="N39" s="22"/>
      <c r="O39" s="22"/>
      <c r="P39" s="22"/>
    </row>
    <row r="40" spans="1:16" ht="39" customHeight="1" x14ac:dyDescent="0.2">
      <c r="A40" s="22"/>
      <c r="B40" s="35"/>
      <c r="C40" s="1244" t="s">
        <v>570</v>
      </c>
      <c r="D40" s="1245"/>
      <c r="E40" s="1246"/>
      <c r="F40" s="36">
        <v>0</v>
      </c>
      <c r="G40" s="37">
        <v>0</v>
      </c>
      <c r="H40" s="37">
        <v>0.27</v>
      </c>
      <c r="I40" s="37">
        <v>0.08</v>
      </c>
      <c r="J40" s="38">
        <v>0.05</v>
      </c>
      <c r="K40" s="22"/>
      <c r="L40" s="22"/>
      <c r="M40" s="22"/>
      <c r="N40" s="22"/>
      <c r="O40" s="22"/>
      <c r="P40" s="22"/>
    </row>
    <row r="41" spans="1:16" ht="39" customHeight="1" x14ac:dyDescent="0.2">
      <c r="A41" s="22"/>
      <c r="B41" s="35"/>
      <c r="C41" s="1244" t="s">
        <v>571</v>
      </c>
      <c r="D41" s="1245"/>
      <c r="E41" s="1246"/>
      <c r="F41" s="36">
        <v>0.02</v>
      </c>
      <c r="G41" s="37">
        <v>0.02</v>
      </c>
      <c r="H41" s="37">
        <v>0.02</v>
      </c>
      <c r="I41" s="37">
        <v>0.02</v>
      </c>
      <c r="J41" s="38">
        <v>0.03</v>
      </c>
      <c r="K41" s="22"/>
      <c r="L41" s="22"/>
      <c r="M41" s="22"/>
      <c r="N41" s="22"/>
      <c r="O41" s="22"/>
      <c r="P41" s="22"/>
    </row>
    <row r="42" spans="1:16" ht="39" customHeight="1" x14ac:dyDescent="0.2">
      <c r="A42" s="22"/>
      <c r="B42" s="39"/>
      <c r="C42" s="1244" t="s">
        <v>572</v>
      </c>
      <c r="D42" s="1245"/>
      <c r="E42" s="1246"/>
      <c r="F42" s="36" t="s">
        <v>573</v>
      </c>
      <c r="G42" s="37" t="s">
        <v>573</v>
      </c>
      <c r="H42" s="37" t="s">
        <v>573</v>
      </c>
      <c r="I42" s="37" t="s">
        <v>574</v>
      </c>
      <c r="J42" s="38" t="s">
        <v>517</v>
      </c>
      <c r="K42" s="22"/>
      <c r="L42" s="22"/>
      <c r="M42" s="22"/>
      <c r="N42" s="22"/>
      <c r="O42" s="22"/>
      <c r="P42" s="22"/>
    </row>
    <row r="43" spans="1:16" ht="39" customHeight="1" thickBot="1" x14ac:dyDescent="0.25">
      <c r="A43" s="22"/>
      <c r="B43" s="40"/>
      <c r="C43" s="1247" t="s">
        <v>575</v>
      </c>
      <c r="D43" s="1248"/>
      <c r="E43" s="1249"/>
      <c r="F43" s="41">
        <v>0.02</v>
      </c>
      <c r="G43" s="42">
        <v>0.03</v>
      </c>
      <c r="H43" s="42">
        <v>0.03</v>
      </c>
      <c r="I43" s="42">
        <v>7.0000000000000007E-2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yDdzKCpeV8e8B5bWzrn15jdDrm1gIBxlm/Tl9CMtfYNRTFHVF1jb7xmmFByU3qAYUQSWkko3jgfUmgljnEghw==" saltValue="QCSd/sfQIL8ZCWLHfv6A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44" zoomScaleSheetLayoutView="55" workbookViewId="0">
      <selection activeCell="E46" sqref="E46:J4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3347</v>
      </c>
      <c r="L45" s="60">
        <v>3250</v>
      </c>
      <c r="M45" s="60">
        <v>3168</v>
      </c>
      <c r="N45" s="60">
        <v>3040</v>
      </c>
      <c r="O45" s="61">
        <v>3013</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2">
      <c r="A48" s="48"/>
      <c r="B48" s="1272"/>
      <c r="C48" s="1273"/>
      <c r="D48" s="62"/>
      <c r="E48" s="1254" t="s">
        <v>15</v>
      </c>
      <c r="F48" s="1254"/>
      <c r="G48" s="1254"/>
      <c r="H48" s="1254"/>
      <c r="I48" s="1254"/>
      <c r="J48" s="1255"/>
      <c r="K48" s="63">
        <v>1246</v>
      </c>
      <c r="L48" s="64">
        <v>1368</v>
      </c>
      <c r="M48" s="64">
        <v>1245</v>
      </c>
      <c r="N48" s="64">
        <v>1249</v>
      </c>
      <c r="O48" s="65">
        <v>1067</v>
      </c>
      <c r="P48" s="48"/>
      <c r="Q48" s="48"/>
      <c r="R48" s="48"/>
      <c r="S48" s="48"/>
      <c r="T48" s="48"/>
      <c r="U48" s="48"/>
    </row>
    <row r="49" spans="1:21" ht="30.75" customHeight="1" x14ac:dyDescent="0.2">
      <c r="A49" s="48"/>
      <c r="B49" s="1272"/>
      <c r="C49" s="1273"/>
      <c r="D49" s="62"/>
      <c r="E49" s="1254" t="s">
        <v>16</v>
      </c>
      <c r="F49" s="1254"/>
      <c r="G49" s="1254"/>
      <c r="H49" s="1254"/>
      <c r="I49" s="1254"/>
      <c r="J49" s="1255"/>
      <c r="K49" s="63">
        <v>412</v>
      </c>
      <c r="L49" s="64">
        <v>443</v>
      </c>
      <c r="M49" s="64">
        <v>530</v>
      </c>
      <c r="N49" s="64">
        <v>494</v>
      </c>
      <c r="O49" s="65">
        <v>564</v>
      </c>
      <c r="P49" s="48"/>
      <c r="Q49" s="48"/>
      <c r="R49" s="48"/>
      <c r="S49" s="48"/>
      <c r="T49" s="48"/>
      <c r="U49" s="48"/>
    </row>
    <row r="50" spans="1:21" ht="30.75" customHeight="1" x14ac:dyDescent="0.2">
      <c r="A50" s="48"/>
      <c r="B50" s="1272"/>
      <c r="C50" s="1273"/>
      <c r="D50" s="62"/>
      <c r="E50" s="1254" t="s">
        <v>17</v>
      </c>
      <c r="F50" s="1254"/>
      <c r="G50" s="1254"/>
      <c r="H50" s="1254"/>
      <c r="I50" s="1254"/>
      <c r="J50" s="1255"/>
      <c r="K50" s="63">
        <v>27</v>
      </c>
      <c r="L50" s="64">
        <v>27</v>
      </c>
      <c r="M50" s="64">
        <v>26</v>
      </c>
      <c r="N50" s="64">
        <v>26</v>
      </c>
      <c r="O50" s="65">
        <v>80</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3657</v>
      </c>
      <c r="L52" s="64">
        <v>3738</v>
      </c>
      <c r="M52" s="64">
        <v>3626</v>
      </c>
      <c r="N52" s="64">
        <v>3744</v>
      </c>
      <c r="O52" s="65">
        <v>3763</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1375</v>
      </c>
      <c r="L53" s="69">
        <v>1350</v>
      </c>
      <c r="M53" s="69">
        <v>1343</v>
      </c>
      <c r="N53" s="69">
        <v>1065</v>
      </c>
      <c r="O53" s="70">
        <v>961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3">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60" t="s">
        <v>25</v>
      </c>
      <c r="C57" s="1261"/>
      <c r="D57" s="1264" t="s">
        <v>26</v>
      </c>
      <c r="E57" s="1265"/>
      <c r="F57" s="1265"/>
      <c r="G57" s="1265"/>
      <c r="H57" s="1265"/>
      <c r="I57" s="1265"/>
      <c r="J57" s="1266"/>
      <c r="K57" s="83" t="s">
        <v>583</v>
      </c>
      <c r="L57" s="84" t="s">
        <v>583</v>
      </c>
      <c r="M57" s="84" t="s">
        <v>583</v>
      </c>
      <c r="N57" s="84" t="s">
        <v>583</v>
      </c>
      <c r="O57" s="85" t="s">
        <v>583</v>
      </c>
    </row>
    <row r="58" spans="1:21" ht="31.5" customHeight="1" thickBot="1" x14ac:dyDescent="0.25">
      <c r="B58" s="1262"/>
      <c r="C58" s="1263"/>
      <c r="D58" s="1267" t="s">
        <v>27</v>
      </c>
      <c r="E58" s="1268"/>
      <c r="F58" s="1268"/>
      <c r="G58" s="1268"/>
      <c r="H58" s="1268"/>
      <c r="I58" s="1268"/>
      <c r="J58" s="1269"/>
      <c r="K58" s="86" t="s">
        <v>583</v>
      </c>
      <c r="L58" s="87" t="s">
        <v>583</v>
      </c>
      <c r="M58" s="87" t="s">
        <v>583</v>
      </c>
      <c r="N58" s="87" t="s">
        <v>583</v>
      </c>
      <c r="O58" s="88" t="s">
        <v>583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DR4oG18lY+q2k57eoeTEUeB1SgCKfd9ER8ty1/4pzh6+n2H2X6S3Hm3a4gfoqhdp9pSulvouJMvyrOuf+Fkww==" saltValue="UlvVnpQ82aGpKh9Klx8A0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F39" zoomScaleSheetLayoutView="100" workbookViewId="0">
      <selection activeCell="E44" sqref="E44:H44"/>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90" t="s">
        <v>30</v>
      </c>
      <c r="C41" s="1291"/>
      <c r="D41" s="102"/>
      <c r="E41" s="1292" t="s">
        <v>31</v>
      </c>
      <c r="F41" s="1292"/>
      <c r="G41" s="1292"/>
      <c r="H41" s="1293"/>
      <c r="I41" s="103">
        <v>25349</v>
      </c>
      <c r="J41" s="104">
        <v>26367</v>
      </c>
      <c r="K41" s="104">
        <v>27267</v>
      </c>
      <c r="L41" s="104">
        <v>29366</v>
      </c>
      <c r="M41" s="105">
        <v>30567</v>
      </c>
    </row>
    <row r="42" spans="2:13" ht="27.75" customHeight="1" x14ac:dyDescent="0.2">
      <c r="B42" s="1280"/>
      <c r="C42" s="1281"/>
      <c r="D42" s="106"/>
      <c r="E42" s="1284" t="s">
        <v>32</v>
      </c>
      <c r="F42" s="1284"/>
      <c r="G42" s="1284"/>
      <c r="H42" s="1285"/>
      <c r="I42" s="107">
        <v>3933</v>
      </c>
      <c r="J42" s="108">
        <v>3818</v>
      </c>
      <c r="K42" s="108">
        <v>2464</v>
      </c>
      <c r="L42" s="108">
        <v>1584</v>
      </c>
      <c r="M42" s="109">
        <v>1099</v>
      </c>
    </row>
    <row r="43" spans="2:13" ht="27.75" customHeight="1" x14ac:dyDescent="0.2">
      <c r="B43" s="1280"/>
      <c r="C43" s="1281"/>
      <c r="D43" s="106"/>
      <c r="E43" s="1284" t="s">
        <v>33</v>
      </c>
      <c r="F43" s="1284"/>
      <c r="G43" s="1284"/>
      <c r="H43" s="1285"/>
      <c r="I43" s="107">
        <v>11621</v>
      </c>
      <c r="J43" s="108">
        <v>11851</v>
      </c>
      <c r="K43" s="108">
        <v>12060</v>
      </c>
      <c r="L43" s="108">
        <v>11880</v>
      </c>
      <c r="M43" s="109">
        <v>10859</v>
      </c>
    </row>
    <row r="44" spans="2:13" ht="27.75" customHeight="1" x14ac:dyDescent="0.2">
      <c r="B44" s="1280"/>
      <c r="C44" s="1281"/>
      <c r="D44" s="106"/>
      <c r="E44" s="1284" t="s">
        <v>34</v>
      </c>
      <c r="F44" s="1284"/>
      <c r="G44" s="1284"/>
      <c r="H44" s="1285"/>
      <c r="I44" s="107">
        <v>5935</v>
      </c>
      <c r="J44" s="108">
        <v>5333</v>
      </c>
      <c r="K44" s="108">
        <v>5379</v>
      </c>
      <c r="L44" s="108">
        <v>6104</v>
      </c>
      <c r="M44" s="109">
        <v>5800</v>
      </c>
    </row>
    <row r="45" spans="2:13" ht="27.75" customHeight="1" x14ac:dyDescent="0.2">
      <c r="B45" s="1280"/>
      <c r="C45" s="1281"/>
      <c r="D45" s="106"/>
      <c r="E45" s="1284" t="s">
        <v>35</v>
      </c>
      <c r="F45" s="1284"/>
      <c r="G45" s="1284"/>
      <c r="H45" s="1285"/>
      <c r="I45" s="107">
        <v>3748</v>
      </c>
      <c r="J45" s="108">
        <v>3646</v>
      </c>
      <c r="K45" s="108">
        <v>3409</v>
      </c>
      <c r="L45" s="108">
        <v>3530</v>
      </c>
      <c r="M45" s="109">
        <v>3583</v>
      </c>
    </row>
    <row r="46" spans="2:13" ht="27.75" customHeight="1" x14ac:dyDescent="0.2">
      <c r="B46" s="1280"/>
      <c r="C46" s="1281"/>
      <c r="D46" s="110"/>
      <c r="E46" s="1284" t="s">
        <v>36</v>
      </c>
      <c r="F46" s="1284"/>
      <c r="G46" s="1284"/>
      <c r="H46" s="1285"/>
      <c r="I46" s="107" t="s">
        <v>517</v>
      </c>
      <c r="J46" s="108" t="s">
        <v>517</v>
      </c>
      <c r="K46" s="108" t="s">
        <v>517</v>
      </c>
      <c r="L46" s="108" t="s">
        <v>517</v>
      </c>
      <c r="M46" s="109" t="s">
        <v>517</v>
      </c>
    </row>
    <row r="47" spans="2:13" ht="27.75" customHeight="1" x14ac:dyDescent="0.2">
      <c r="B47" s="1280"/>
      <c r="C47" s="1281"/>
      <c r="D47" s="111"/>
      <c r="E47" s="1294" t="s">
        <v>37</v>
      </c>
      <c r="F47" s="1295"/>
      <c r="G47" s="1295"/>
      <c r="H47" s="1296"/>
      <c r="I47" s="107" t="s">
        <v>517</v>
      </c>
      <c r="J47" s="108" t="s">
        <v>517</v>
      </c>
      <c r="K47" s="108" t="s">
        <v>517</v>
      </c>
      <c r="L47" s="108" t="s">
        <v>517</v>
      </c>
      <c r="M47" s="109" t="s">
        <v>517</v>
      </c>
    </row>
    <row r="48" spans="2:13" ht="27.75" customHeight="1" x14ac:dyDescent="0.2">
      <c r="B48" s="1280"/>
      <c r="C48" s="1281"/>
      <c r="D48" s="106"/>
      <c r="E48" s="1284" t="s">
        <v>38</v>
      </c>
      <c r="F48" s="1284"/>
      <c r="G48" s="1284"/>
      <c r="H48" s="1285"/>
      <c r="I48" s="107" t="s">
        <v>517</v>
      </c>
      <c r="J48" s="108" t="s">
        <v>517</v>
      </c>
      <c r="K48" s="108" t="s">
        <v>517</v>
      </c>
      <c r="L48" s="108" t="s">
        <v>517</v>
      </c>
      <c r="M48" s="109" t="s">
        <v>517</v>
      </c>
    </row>
    <row r="49" spans="2:13" ht="27.75" customHeight="1" x14ac:dyDescent="0.2">
      <c r="B49" s="1282"/>
      <c r="C49" s="1283"/>
      <c r="D49" s="106"/>
      <c r="E49" s="1284" t="s">
        <v>39</v>
      </c>
      <c r="F49" s="1284"/>
      <c r="G49" s="1284"/>
      <c r="H49" s="1285"/>
      <c r="I49" s="107" t="s">
        <v>517</v>
      </c>
      <c r="J49" s="108" t="s">
        <v>517</v>
      </c>
      <c r="K49" s="108" t="s">
        <v>517</v>
      </c>
      <c r="L49" s="108" t="s">
        <v>517</v>
      </c>
      <c r="M49" s="109" t="s">
        <v>517</v>
      </c>
    </row>
    <row r="50" spans="2:13" ht="27.75" customHeight="1" x14ac:dyDescent="0.2">
      <c r="B50" s="1278" t="s">
        <v>40</v>
      </c>
      <c r="C50" s="1279"/>
      <c r="D50" s="112"/>
      <c r="E50" s="1284" t="s">
        <v>41</v>
      </c>
      <c r="F50" s="1284"/>
      <c r="G50" s="1284"/>
      <c r="H50" s="1285"/>
      <c r="I50" s="107">
        <v>7518</v>
      </c>
      <c r="J50" s="108">
        <v>7405</v>
      </c>
      <c r="K50" s="108">
        <v>7908</v>
      </c>
      <c r="L50" s="108">
        <v>8209</v>
      </c>
      <c r="M50" s="109">
        <v>7707</v>
      </c>
    </row>
    <row r="51" spans="2:13" ht="27.75" customHeight="1" x14ac:dyDescent="0.2">
      <c r="B51" s="1280"/>
      <c r="C51" s="1281"/>
      <c r="D51" s="106"/>
      <c r="E51" s="1284" t="s">
        <v>42</v>
      </c>
      <c r="F51" s="1284"/>
      <c r="G51" s="1284"/>
      <c r="H51" s="1285"/>
      <c r="I51" s="107">
        <v>1607</v>
      </c>
      <c r="J51" s="108">
        <v>1755</v>
      </c>
      <c r="K51" s="108">
        <v>1575</v>
      </c>
      <c r="L51" s="108">
        <v>1478</v>
      </c>
      <c r="M51" s="109">
        <v>1512</v>
      </c>
    </row>
    <row r="52" spans="2:13" ht="27.75" customHeight="1" x14ac:dyDescent="0.2">
      <c r="B52" s="1282"/>
      <c r="C52" s="1283"/>
      <c r="D52" s="106"/>
      <c r="E52" s="1284" t="s">
        <v>43</v>
      </c>
      <c r="F52" s="1284"/>
      <c r="G52" s="1284"/>
      <c r="H52" s="1285"/>
      <c r="I52" s="107">
        <v>32420</v>
      </c>
      <c r="J52" s="108">
        <v>32216</v>
      </c>
      <c r="K52" s="108">
        <v>33051</v>
      </c>
      <c r="L52" s="108">
        <v>33567</v>
      </c>
      <c r="M52" s="109">
        <v>34085</v>
      </c>
    </row>
    <row r="53" spans="2:13" ht="27.75" customHeight="1" thickBot="1" x14ac:dyDescent="0.25">
      <c r="B53" s="1286" t="s">
        <v>44</v>
      </c>
      <c r="C53" s="1287"/>
      <c r="D53" s="113"/>
      <c r="E53" s="1288" t="s">
        <v>45</v>
      </c>
      <c r="F53" s="1288"/>
      <c r="G53" s="1288"/>
      <c r="H53" s="1289"/>
      <c r="I53" s="114">
        <v>9041</v>
      </c>
      <c r="J53" s="115">
        <v>9640</v>
      </c>
      <c r="K53" s="115">
        <v>8046</v>
      </c>
      <c r="L53" s="115">
        <v>9210</v>
      </c>
      <c r="M53" s="116">
        <v>8606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iWD/zXKo6QjD1UBFFCB2LNDE/GwCQEfGa940CJoTiacaTkT3PRl9+orQSt/ZwI+i/DQ0W+U1hCMCpY1QC8GMkw==" saltValue="0HaS7BiNw3fjnVlFifNS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49" zoomScale="70" zoomScaleNormal="70" zoomScaleSheetLayoutView="100" workbookViewId="0">
      <selection activeCell="G63" sqref="G63"/>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560</v>
      </c>
      <c r="G54" s="125" t="s">
        <v>561</v>
      </c>
      <c r="H54" s="126" t="s">
        <v>562</v>
      </c>
    </row>
    <row r="55" spans="2:8" ht="52.5" customHeight="1" x14ac:dyDescent="0.2">
      <c r="B55" s="127"/>
      <c r="C55" s="1305" t="s">
        <v>48</v>
      </c>
      <c r="D55" s="1305"/>
      <c r="E55" s="1306"/>
      <c r="F55" s="128">
        <v>2163</v>
      </c>
      <c r="G55" s="128">
        <v>2355</v>
      </c>
      <c r="H55" s="129">
        <v>2251</v>
      </c>
    </row>
    <row r="56" spans="2:8" ht="52.5" customHeight="1" x14ac:dyDescent="0.2">
      <c r="B56" s="130"/>
      <c r="C56" s="1307" t="s">
        <v>49</v>
      </c>
      <c r="D56" s="1307"/>
      <c r="E56" s="1308"/>
      <c r="F56" s="131">
        <v>623</v>
      </c>
      <c r="G56" s="131">
        <v>624</v>
      </c>
      <c r="H56" s="132">
        <v>625</v>
      </c>
    </row>
    <row r="57" spans="2:8" ht="53.25" customHeight="1" x14ac:dyDescent="0.2">
      <c r="B57" s="130"/>
      <c r="C57" s="1309" t="s">
        <v>50</v>
      </c>
      <c r="D57" s="1309"/>
      <c r="E57" s="1310"/>
      <c r="F57" s="133">
        <v>3368</v>
      </c>
      <c r="G57" s="133">
        <v>3645</v>
      </c>
      <c r="H57" s="134">
        <v>3276</v>
      </c>
    </row>
    <row r="58" spans="2:8" ht="45.75" customHeight="1" x14ac:dyDescent="0.2">
      <c r="B58" s="135"/>
      <c r="C58" s="1297" t="s">
        <v>592</v>
      </c>
      <c r="D58" s="1298"/>
      <c r="E58" s="1299"/>
      <c r="F58" s="136">
        <v>1298</v>
      </c>
      <c r="G58" s="136">
        <v>1290</v>
      </c>
      <c r="H58" s="137">
        <v>1157</v>
      </c>
    </row>
    <row r="59" spans="2:8" ht="45.75" customHeight="1" x14ac:dyDescent="0.2">
      <c r="B59" s="135"/>
      <c r="C59" s="1297" t="s">
        <v>593</v>
      </c>
      <c r="D59" s="1298"/>
      <c r="E59" s="1299"/>
      <c r="F59" s="136">
        <v>105</v>
      </c>
      <c r="G59" s="136">
        <v>695</v>
      </c>
      <c r="H59" s="137">
        <v>788</v>
      </c>
    </row>
    <row r="60" spans="2:8" ht="45.75" customHeight="1" x14ac:dyDescent="0.2">
      <c r="B60" s="135"/>
      <c r="C60" s="1297" t="s">
        <v>594</v>
      </c>
      <c r="D60" s="1298"/>
      <c r="E60" s="1299"/>
      <c r="F60" s="136">
        <v>502</v>
      </c>
      <c r="G60" s="136">
        <v>503</v>
      </c>
      <c r="H60" s="137">
        <v>504</v>
      </c>
    </row>
    <row r="61" spans="2:8" ht="45.75" customHeight="1" x14ac:dyDescent="0.2">
      <c r="B61" s="135"/>
      <c r="C61" s="1297" t="s">
        <v>596</v>
      </c>
      <c r="D61" s="1298"/>
      <c r="E61" s="1299"/>
      <c r="F61" s="136">
        <v>259</v>
      </c>
      <c r="G61" s="136">
        <v>257</v>
      </c>
      <c r="H61" s="137">
        <v>255</v>
      </c>
    </row>
    <row r="62" spans="2:8" ht="45.75" customHeight="1" thickBot="1" x14ac:dyDescent="0.25">
      <c r="B62" s="138"/>
      <c r="C62" s="1300" t="s">
        <v>595</v>
      </c>
      <c r="D62" s="1301"/>
      <c r="E62" s="1302"/>
      <c r="F62" s="139">
        <v>694</v>
      </c>
      <c r="G62" s="139">
        <v>344</v>
      </c>
      <c r="H62" s="140">
        <v>140</v>
      </c>
    </row>
    <row r="63" spans="2:8" ht="52.5" customHeight="1" thickBot="1" x14ac:dyDescent="0.25">
      <c r="B63" s="141"/>
      <c r="C63" s="1303" t="s">
        <v>51</v>
      </c>
      <c r="D63" s="1303"/>
      <c r="E63" s="1304"/>
      <c r="F63" s="142">
        <v>6154</v>
      </c>
      <c r="G63" s="142">
        <v>6624</v>
      </c>
      <c r="H63" s="143">
        <v>6152</v>
      </c>
    </row>
    <row r="64" spans="2:8" ht="15" customHeight="1" x14ac:dyDescent="0.2"/>
  </sheetData>
  <sheetProtection algorithmName="SHA-512" hashValue="SRG0ZAyrpv+PAvrp+lBvwREvN1zQqmndM8HINusgn1iGrccZn8zZoR1PO0eBf06JfM+xrF2/rJw5Iea21OUsow==" saltValue="/2XMgmUIGdWQLEhkPHk5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2F5E2-FE16-466F-95F6-2C19D48D4D91}">
  <sheetPr>
    <pageSetUpPr fitToPage="1"/>
  </sheetPr>
  <dimension ref="A1:WZM160"/>
  <sheetViews>
    <sheetView showGridLines="0" topLeftCell="AN21" zoomScaleNormal="100" zoomScaleSheetLayoutView="55" workbookViewId="0">
      <selection activeCell="BL62" sqref="BL62"/>
    </sheetView>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33" t="s">
        <v>607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600</v>
      </c>
    </row>
    <row r="50" spans="1:109" ht="13"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558</v>
      </c>
      <c r="BQ50" s="1317"/>
      <c r="BR50" s="1317"/>
      <c r="BS50" s="1317"/>
      <c r="BT50" s="1317"/>
      <c r="BU50" s="1317"/>
      <c r="BV50" s="1317"/>
      <c r="BW50" s="1317"/>
      <c r="BX50" s="1317" t="s">
        <v>559</v>
      </c>
      <c r="BY50" s="1317"/>
      <c r="BZ50" s="1317"/>
      <c r="CA50" s="1317"/>
      <c r="CB50" s="1317"/>
      <c r="CC50" s="1317"/>
      <c r="CD50" s="1317"/>
      <c r="CE50" s="1317"/>
      <c r="CF50" s="1317" t="s">
        <v>560</v>
      </c>
      <c r="CG50" s="1317"/>
      <c r="CH50" s="1317"/>
      <c r="CI50" s="1317"/>
      <c r="CJ50" s="1317"/>
      <c r="CK50" s="1317"/>
      <c r="CL50" s="1317"/>
      <c r="CM50" s="1317"/>
      <c r="CN50" s="1317" t="s">
        <v>561</v>
      </c>
      <c r="CO50" s="1317"/>
      <c r="CP50" s="1317"/>
      <c r="CQ50" s="1317"/>
      <c r="CR50" s="1317"/>
      <c r="CS50" s="1317"/>
      <c r="CT50" s="1317"/>
      <c r="CU50" s="1317"/>
      <c r="CV50" s="1317" t="s">
        <v>562</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601</v>
      </c>
      <c r="AO51" s="1316"/>
      <c r="AP51" s="1316"/>
      <c r="AQ51" s="1316"/>
      <c r="AR51" s="1316"/>
      <c r="AS51" s="1316"/>
      <c r="AT51" s="1316"/>
      <c r="AU51" s="1316"/>
      <c r="AV51" s="1316"/>
      <c r="AW51" s="1316"/>
      <c r="AX51" s="1316"/>
      <c r="AY51" s="1316"/>
      <c r="AZ51" s="1316"/>
      <c r="BA51" s="1316"/>
      <c r="BB51" s="1316" t="s">
        <v>602</v>
      </c>
      <c r="BC51" s="1316"/>
      <c r="BD51" s="1316"/>
      <c r="BE51" s="1316"/>
      <c r="BF51" s="1316"/>
      <c r="BG51" s="1316"/>
      <c r="BH51" s="1316"/>
      <c r="BI51" s="1316"/>
      <c r="BJ51" s="1316"/>
      <c r="BK51" s="1316"/>
      <c r="BL51" s="1316"/>
      <c r="BM51" s="1316"/>
      <c r="BN51" s="1316"/>
      <c r="BO51" s="1316"/>
      <c r="BP51" s="1313">
        <v>56.5</v>
      </c>
      <c r="BQ51" s="1313"/>
      <c r="BR51" s="1313"/>
      <c r="BS51" s="1313"/>
      <c r="BT51" s="1313"/>
      <c r="BU51" s="1313"/>
      <c r="BV51" s="1313"/>
      <c r="BW51" s="1313"/>
      <c r="BX51" s="1313">
        <v>59.4</v>
      </c>
      <c r="BY51" s="1313"/>
      <c r="BZ51" s="1313"/>
      <c r="CA51" s="1313"/>
      <c r="CB51" s="1313"/>
      <c r="CC51" s="1313"/>
      <c r="CD51" s="1313"/>
      <c r="CE51" s="1313"/>
      <c r="CF51" s="1313">
        <v>49.6</v>
      </c>
      <c r="CG51" s="1313"/>
      <c r="CH51" s="1313"/>
      <c r="CI51" s="1313"/>
      <c r="CJ51" s="1313"/>
      <c r="CK51" s="1313"/>
      <c r="CL51" s="1313"/>
      <c r="CM51" s="1313"/>
      <c r="CN51" s="1313">
        <v>56.2</v>
      </c>
      <c r="CO51" s="1313"/>
      <c r="CP51" s="1313"/>
      <c r="CQ51" s="1313"/>
      <c r="CR51" s="1313"/>
      <c r="CS51" s="1313"/>
      <c r="CT51" s="1313"/>
      <c r="CU51" s="1313"/>
      <c r="CV51" s="1313">
        <v>49.8</v>
      </c>
      <c r="CW51" s="1313"/>
      <c r="CX51" s="1313"/>
      <c r="CY51" s="1313"/>
      <c r="CZ51" s="1313"/>
      <c r="DA51" s="1313"/>
      <c r="DB51" s="1313"/>
      <c r="DC51" s="1313"/>
    </row>
    <row r="52" spans="1:109" ht="13"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603</v>
      </c>
      <c r="BC53" s="1316"/>
      <c r="BD53" s="1316"/>
      <c r="BE53" s="1316"/>
      <c r="BF53" s="1316"/>
      <c r="BG53" s="1316"/>
      <c r="BH53" s="1316"/>
      <c r="BI53" s="1316"/>
      <c r="BJ53" s="1316"/>
      <c r="BK53" s="1316"/>
      <c r="BL53" s="1316"/>
      <c r="BM53" s="1316"/>
      <c r="BN53" s="1316"/>
      <c r="BO53" s="1316"/>
      <c r="BP53" s="1313">
        <v>49.7</v>
      </c>
      <c r="BQ53" s="1313"/>
      <c r="BR53" s="1313"/>
      <c r="BS53" s="1313"/>
      <c r="BT53" s="1313"/>
      <c r="BU53" s="1313"/>
      <c r="BV53" s="1313"/>
      <c r="BW53" s="1313"/>
      <c r="BX53" s="1313">
        <v>51.1</v>
      </c>
      <c r="BY53" s="1313"/>
      <c r="BZ53" s="1313"/>
      <c r="CA53" s="1313"/>
      <c r="CB53" s="1313"/>
      <c r="CC53" s="1313"/>
      <c r="CD53" s="1313"/>
      <c r="CE53" s="1313"/>
      <c r="CF53" s="1313">
        <v>52.9</v>
      </c>
      <c r="CG53" s="1313"/>
      <c r="CH53" s="1313"/>
      <c r="CI53" s="1313"/>
      <c r="CJ53" s="1313"/>
      <c r="CK53" s="1313"/>
      <c r="CL53" s="1313"/>
      <c r="CM53" s="1313"/>
      <c r="CN53" s="1313">
        <v>53.8</v>
      </c>
      <c r="CO53" s="1313"/>
      <c r="CP53" s="1313"/>
      <c r="CQ53" s="1313"/>
      <c r="CR53" s="1313"/>
      <c r="CS53" s="1313"/>
      <c r="CT53" s="1313"/>
      <c r="CU53" s="1313"/>
      <c r="CV53" s="1313">
        <v>55.5</v>
      </c>
      <c r="CW53" s="1313"/>
      <c r="CX53" s="1313"/>
      <c r="CY53" s="1313"/>
      <c r="CZ53" s="1313"/>
      <c r="DA53" s="1313"/>
      <c r="DB53" s="1313"/>
      <c r="DC53" s="1313"/>
    </row>
    <row r="54" spans="1:109" ht="13"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405"/>
      <c r="B55" s="397"/>
      <c r="G55" s="1311"/>
      <c r="H55" s="1311"/>
      <c r="I55" s="1311"/>
      <c r="J55" s="1311"/>
      <c r="K55" s="1318"/>
      <c r="L55" s="1318"/>
      <c r="M55" s="1318"/>
      <c r="N55" s="1318"/>
      <c r="AN55" s="1317" t="s">
        <v>604</v>
      </c>
      <c r="AO55" s="1317"/>
      <c r="AP55" s="1317"/>
      <c r="AQ55" s="1317"/>
      <c r="AR55" s="1317"/>
      <c r="AS55" s="1317"/>
      <c r="AT55" s="1317"/>
      <c r="AU55" s="1317"/>
      <c r="AV55" s="1317"/>
      <c r="AW55" s="1317"/>
      <c r="AX55" s="1317"/>
      <c r="AY55" s="1317"/>
      <c r="AZ55" s="1317"/>
      <c r="BA55" s="1317"/>
      <c r="BB55" s="1316" t="s">
        <v>602</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ht="13"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603</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ht="13"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605</v>
      </c>
    </row>
    <row r="64" spans="1:109" ht="13" x14ac:dyDescent="0.2">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customHeight="1" x14ac:dyDescent="0.2">
      <c r="B65" s="397"/>
      <c r="AN65" s="1319" t="s">
        <v>608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600</v>
      </c>
    </row>
    <row r="72" spans="2:107" ht="13"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558</v>
      </c>
      <c r="BQ72" s="1317"/>
      <c r="BR72" s="1317"/>
      <c r="BS72" s="1317"/>
      <c r="BT72" s="1317"/>
      <c r="BU72" s="1317"/>
      <c r="BV72" s="1317"/>
      <c r="BW72" s="1317"/>
      <c r="BX72" s="1317" t="s">
        <v>559</v>
      </c>
      <c r="BY72" s="1317"/>
      <c r="BZ72" s="1317"/>
      <c r="CA72" s="1317"/>
      <c r="CB72" s="1317"/>
      <c r="CC72" s="1317"/>
      <c r="CD72" s="1317"/>
      <c r="CE72" s="1317"/>
      <c r="CF72" s="1317" t="s">
        <v>560</v>
      </c>
      <c r="CG72" s="1317"/>
      <c r="CH72" s="1317"/>
      <c r="CI72" s="1317"/>
      <c r="CJ72" s="1317"/>
      <c r="CK72" s="1317"/>
      <c r="CL72" s="1317"/>
      <c r="CM72" s="1317"/>
      <c r="CN72" s="1317" t="s">
        <v>561</v>
      </c>
      <c r="CO72" s="1317"/>
      <c r="CP72" s="1317"/>
      <c r="CQ72" s="1317"/>
      <c r="CR72" s="1317"/>
      <c r="CS72" s="1317"/>
      <c r="CT72" s="1317"/>
      <c r="CU72" s="1317"/>
      <c r="CV72" s="1317" t="s">
        <v>562</v>
      </c>
      <c r="CW72" s="1317"/>
      <c r="CX72" s="1317"/>
      <c r="CY72" s="1317"/>
      <c r="CZ72" s="1317"/>
      <c r="DA72" s="1317"/>
      <c r="DB72" s="1317"/>
      <c r="DC72" s="1317"/>
    </row>
    <row r="73" spans="2:107" ht="13" x14ac:dyDescent="0.2">
      <c r="B73" s="397"/>
      <c r="G73" s="1328"/>
      <c r="H73" s="1328"/>
      <c r="I73" s="1328"/>
      <c r="J73" s="1328"/>
      <c r="K73" s="1312"/>
      <c r="L73" s="1312"/>
      <c r="M73" s="1312"/>
      <c r="N73" s="1312"/>
      <c r="AM73" s="406"/>
      <c r="AN73" s="1316" t="s">
        <v>601</v>
      </c>
      <c r="AO73" s="1316"/>
      <c r="AP73" s="1316"/>
      <c r="AQ73" s="1316"/>
      <c r="AR73" s="1316"/>
      <c r="AS73" s="1316"/>
      <c r="AT73" s="1316"/>
      <c r="AU73" s="1316"/>
      <c r="AV73" s="1316"/>
      <c r="AW73" s="1316"/>
      <c r="AX73" s="1316"/>
      <c r="AY73" s="1316"/>
      <c r="AZ73" s="1316"/>
      <c r="BA73" s="1316"/>
      <c r="BB73" s="1316" t="s">
        <v>602</v>
      </c>
      <c r="BC73" s="1316"/>
      <c r="BD73" s="1316"/>
      <c r="BE73" s="1316"/>
      <c r="BF73" s="1316"/>
      <c r="BG73" s="1316"/>
      <c r="BH73" s="1316"/>
      <c r="BI73" s="1316"/>
      <c r="BJ73" s="1316"/>
      <c r="BK73" s="1316"/>
      <c r="BL73" s="1316"/>
      <c r="BM73" s="1316"/>
      <c r="BN73" s="1316"/>
      <c r="BO73" s="1316"/>
      <c r="BP73" s="1313">
        <v>56.5</v>
      </c>
      <c r="BQ73" s="1313"/>
      <c r="BR73" s="1313"/>
      <c r="BS73" s="1313"/>
      <c r="BT73" s="1313"/>
      <c r="BU73" s="1313"/>
      <c r="BV73" s="1313"/>
      <c r="BW73" s="1313"/>
      <c r="BX73" s="1313">
        <v>59.4</v>
      </c>
      <c r="BY73" s="1313"/>
      <c r="BZ73" s="1313"/>
      <c r="CA73" s="1313"/>
      <c r="CB73" s="1313"/>
      <c r="CC73" s="1313"/>
      <c r="CD73" s="1313"/>
      <c r="CE73" s="1313"/>
      <c r="CF73" s="1313">
        <v>49.6</v>
      </c>
      <c r="CG73" s="1313"/>
      <c r="CH73" s="1313"/>
      <c r="CI73" s="1313"/>
      <c r="CJ73" s="1313"/>
      <c r="CK73" s="1313"/>
      <c r="CL73" s="1313"/>
      <c r="CM73" s="1313"/>
      <c r="CN73" s="1313">
        <v>56.2</v>
      </c>
      <c r="CO73" s="1313"/>
      <c r="CP73" s="1313"/>
      <c r="CQ73" s="1313"/>
      <c r="CR73" s="1313"/>
      <c r="CS73" s="1313"/>
      <c r="CT73" s="1313"/>
      <c r="CU73" s="1313"/>
      <c r="CV73" s="1313">
        <v>49.8</v>
      </c>
      <c r="CW73" s="1313"/>
      <c r="CX73" s="1313"/>
      <c r="CY73" s="1313"/>
      <c r="CZ73" s="1313"/>
      <c r="DA73" s="1313"/>
      <c r="DB73" s="1313"/>
      <c r="DC73" s="1313"/>
    </row>
    <row r="74" spans="2:107" ht="13"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606</v>
      </c>
      <c r="BC75" s="1316"/>
      <c r="BD75" s="1316"/>
      <c r="BE75" s="1316"/>
      <c r="BF75" s="1316"/>
      <c r="BG75" s="1316"/>
      <c r="BH75" s="1316"/>
      <c r="BI75" s="1316"/>
      <c r="BJ75" s="1316"/>
      <c r="BK75" s="1316"/>
      <c r="BL75" s="1316"/>
      <c r="BM75" s="1316"/>
      <c r="BN75" s="1316"/>
      <c r="BO75" s="1316"/>
      <c r="BP75" s="1313">
        <v>9.3000000000000007</v>
      </c>
      <c r="BQ75" s="1313"/>
      <c r="BR75" s="1313"/>
      <c r="BS75" s="1313"/>
      <c r="BT75" s="1313"/>
      <c r="BU75" s="1313"/>
      <c r="BV75" s="1313"/>
      <c r="BW75" s="1313"/>
      <c r="BX75" s="1313">
        <v>8.8000000000000007</v>
      </c>
      <c r="BY75" s="1313"/>
      <c r="BZ75" s="1313"/>
      <c r="CA75" s="1313"/>
      <c r="CB75" s="1313"/>
      <c r="CC75" s="1313"/>
      <c r="CD75" s="1313"/>
      <c r="CE75" s="1313"/>
      <c r="CF75" s="1313">
        <v>8.4</v>
      </c>
      <c r="CG75" s="1313"/>
      <c r="CH75" s="1313"/>
      <c r="CI75" s="1313"/>
      <c r="CJ75" s="1313"/>
      <c r="CK75" s="1313"/>
      <c r="CL75" s="1313"/>
      <c r="CM75" s="1313"/>
      <c r="CN75" s="1313">
        <v>7.7</v>
      </c>
      <c r="CO75" s="1313"/>
      <c r="CP75" s="1313"/>
      <c r="CQ75" s="1313"/>
      <c r="CR75" s="1313"/>
      <c r="CS75" s="1313"/>
      <c r="CT75" s="1313"/>
      <c r="CU75" s="1313"/>
      <c r="CV75" s="1313">
        <v>6.7</v>
      </c>
      <c r="CW75" s="1313"/>
      <c r="CX75" s="1313"/>
      <c r="CY75" s="1313"/>
      <c r="CZ75" s="1313"/>
      <c r="DA75" s="1313"/>
      <c r="DB75" s="1313"/>
      <c r="DC75" s="1313"/>
    </row>
    <row r="76" spans="2:107" ht="13"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397"/>
      <c r="G77" s="1311"/>
      <c r="H77" s="1311"/>
      <c r="I77" s="1311"/>
      <c r="J77" s="1311"/>
      <c r="K77" s="1312"/>
      <c r="L77" s="1312"/>
      <c r="M77" s="1312"/>
      <c r="N77" s="1312"/>
      <c r="AN77" s="1317" t="s">
        <v>604</v>
      </c>
      <c r="AO77" s="1317"/>
      <c r="AP77" s="1317"/>
      <c r="AQ77" s="1317"/>
      <c r="AR77" s="1317"/>
      <c r="AS77" s="1317"/>
      <c r="AT77" s="1317"/>
      <c r="AU77" s="1317"/>
      <c r="AV77" s="1317"/>
      <c r="AW77" s="1317"/>
      <c r="AX77" s="1317"/>
      <c r="AY77" s="1317"/>
      <c r="AZ77" s="1317"/>
      <c r="BA77" s="1317"/>
      <c r="BB77" s="1316" t="s">
        <v>602</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ht="13"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606</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ht="13"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HvQez5YiDrpEslLctULcrpMS/R60CgW+sVDWcC7SKLolR/n2RwmAcj3Myw4A5YiZTcseWG+f3rNAmjo65dTdIA==" saltValue="+u/OJLZmzWqJ4Y5GFpvzr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A9399-F603-402B-A590-75E701873308}">
  <sheetPr>
    <pageSetUpPr fitToPage="1"/>
  </sheetPr>
  <dimension ref="A1:DR125"/>
  <sheetViews>
    <sheetView showGridLines="0" topLeftCell="F85" zoomScaleNormal="100" zoomScaleSheetLayoutView="70" workbookViewId="0">
      <selection activeCell="AN65" sqref="AN65:DC69"/>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505</v>
      </c>
    </row>
  </sheetData>
  <sheetProtection algorithmName="SHA-512" hashValue="yb72RcbB2/ZbiFPHTRWIcR/JrKBI6sctVizxKGqwypfcv+4d+iNPdg/DksJ8rrgtqeqoatXZa+F7K3V5nboeuQ==" saltValue="pAZ0//l4j4Tgck7R9TT5B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65F74-9F65-458E-8291-6F2803354129}">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505</v>
      </c>
    </row>
  </sheetData>
  <sheetProtection algorithmName="SHA-512" hashValue="mXYZxMdn//kF7wGjBBkdBoyMAV7naQLoi55oscsudq8Tc805CtX5yyvivEEzAn6IqOSSWA6X4KIl+qY2RAMjog==" saltValue="m+MqDCNswI9CAeP064QSv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555</v>
      </c>
      <c r="G2" s="157"/>
      <c r="H2" s="158"/>
    </row>
    <row r="3" spans="1:8" x14ac:dyDescent="0.2">
      <c r="A3" s="154" t="s">
        <v>548</v>
      </c>
      <c r="B3" s="159"/>
      <c r="C3" s="160"/>
      <c r="D3" s="161">
        <v>53972</v>
      </c>
      <c r="E3" s="162"/>
      <c r="F3" s="163">
        <v>57295</v>
      </c>
      <c r="G3" s="164"/>
      <c r="H3" s="165"/>
    </row>
    <row r="4" spans="1:8" x14ac:dyDescent="0.2">
      <c r="A4" s="166"/>
      <c r="B4" s="167"/>
      <c r="C4" s="168"/>
      <c r="D4" s="169">
        <v>27110</v>
      </c>
      <c r="E4" s="170"/>
      <c r="F4" s="171">
        <v>32771</v>
      </c>
      <c r="G4" s="172"/>
      <c r="H4" s="173"/>
    </row>
    <row r="5" spans="1:8" x14ac:dyDescent="0.2">
      <c r="A5" s="154" t="s">
        <v>550</v>
      </c>
      <c r="B5" s="159"/>
      <c r="C5" s="160"/>
      <c r="D5" s="161">
        <v>57636</v>
      </c>
      <c r="E5" s="162"/>
      <c r="F5" s="163">
        <v>54110</v>
      </c>
      <c r="G5" s="164"/>
      <c r="H5" s="165"/>
    </row>
    <row r="6" spans="1:8" x14ac:dyDescent="0.2">
      <c r="A6" s="166"/>
      <c r="B6" s="167"/>
      <c r="C6" s="168"/>
      <c r="D6" s="169">
        <v>37334</v>
      </c>
      <c r="E6" s="170"/>
      <c r="F6" s="171">
        <v>30620</v>
      </c>
      <c r="G6" s="172"/>
      <c r="H6" s="173"/>
    </row>
    <row r="7" spans="1:8" x14ac:dyDescent="0.2">
      <c r="A7" s="154" t="s">
        <v>551</v>
      </c>
      <c r="B7" s="159"/>
      <c r="C7" s="160"/>
      <c r="D7" s="161">
        <v>55894</v>
      </c>
      <c r="E7" s="162"/>
      <c r="F7" s="163">
        <v>54684</v>
      </c>
      <c r="G7" s="164"/>
      <c r="H7" s="165"/>
    </row>
    <row r="8" spans="1:8" x14ac:dyDescent="0.2">
      <c r="A8" s="166"/>
      <c r="B8" s="167"/>
      <c r="C8" s="168"/>
      <c r="D8" s="169">
        <v>34227</v>
      </c>
      <c r="E8" s="170"/>
      <c r="F8" s="171">
        <v>32829</v>
      </c>
      <c r="G8" s="172"/>
      <c r="H8" s="173"/>
    </row>
    <row r="9" spans="1:8" x14ac:dyDescent="0.2">
      <c r="A9" s="154" t="s">
        <v>552</v>
      </c>
      <c r="B9" s="159"/>
      <c r="C9" s="160"/>
      <c r="D9" s="161">
        <v>74134</v>
      </c>
      <c r="E9" s="162"/>
      <c r="F9" s="163">
        <v>62383</v>
      </c>
      <c r="G9" s="164"/>
      <c r="H9" s="165"/>
    </row>
    <row r="10" spans="1:8" x14ac:dyDescent="0.2">
      <c r="A10" s="166"/>
      <c r="B10" s="167"/>
      <c r="C10" s="168"/>
      <c r="D10" s="169">
        <v>46952</v>
      </c>
      <c r="E10" s="170"/>
      <c r="F10" s="171">
        <v>35325</v>
      </c>
      <c r="G10" s="172"/>
      <c r="H10" s="173"/>
    </row>
    <row r="11" spans="1:8" x14ac:dyDescent="0.2">
      <c r="A11" s="154" t="s">
        <v>553</v>
      </c>
      <c r="B11" s="159"/>
      <c r="C11" s="160"/>
      <c r="D11" s="161">
        <v>66042</v>
      </c>
      <c r="E11" s="162"/>
      <c r="F11" s="163">
        <v>63812</v>
      </c>
      <c r="G11" s="164"/>
      <c r="H11" s="165"/>
    </row>
    <row r="12" spans="1:8" x14ac:dyDescent="0.2">
      <c r="A12" s="166"/>
      <c r="B12" s="167"/>
      <c r="C12" s="174"/>
      <c r="D12" s="169">
        <v>37571</v>
      </c>
      <c r="E12" s="170"/>
      <c r="F12" s="171">
        <v>33848</v>
      </c>
      <c r="G12" s="172"/>
      <c r="H12" s="173"/>
    </row>
    <row r="13" spans="1:8" x14ac:dyDescent="0.2">
      <c r="A13" s="154"/>
      <c r="B13" s="159"/>
      <c r="C13" s="175"/>
      <c r="D13" s="176">
        <v>61536</v>
      </c>
      <c r="E13" s="177"/>
      <c r="F13" s="178">
        <v>58457</v>
      </c>
      <c r="G13" s="179"/>
      <c r="H13" s="165"/>
    </row>
    <row r="14" spans="1:8" x14ac:dyDescent="0.2">
      <c r="A14" s="166"/>
      <c r="B14" s="167"/>
      <c r="C14" s="168"/>
      <c r="D14" s="169">
        <v>36639</v>
      </c>
      <c r="E14" s="170"/>
      <c r="F14" s="171">
        <v>33079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4.76</v>
      </c>
      <c r="C19" s="180">
        <f>ROUND(VALUE(SUBSTITUTE(実質収支比率等に係る経年分析!G$48,"▲","-")),2)</f>
        <v>6.62</v>
      </c>
      <c r="D19" s="180">
        <f>ROUND(VALUE(SUBSTITUTE(実質収支比率等に係る経年分析!H$48,"▲","-")),2)</f>
        <v>5</v>
      </c>
      <c r="E19" s="180">
        <f>ROUND(VALUE(SUBSTITUTE(実質収支比率等に係る経年分析!I$48,"▲","-")),2)</f>
        <v>6.03</v>
      </c>
      <c r="F19" s="180">
        <f>ROUND(VALUE(SUBSTITUTE(実質収支比率等に係る経年分析!J$48,"▲","-")),2)</f>
        <v>5.31</v>
      </c>
    </row>
    <row r="20" spans="1:11" x14ac:dyDescent="0.2">
      <c r="A20" s="180" t="s">
        <v>55</v>
      </c>
      <c r="B20" s="180">
        <f>ROUND(VALUE(SUBSTITUTE(実質収支比率等に係る経年分析!F$47,"▲","-")),2)</f>
        <v>9.44</v>
      </c>
      <c r="C20" s="180">
        <f>ROUND(VALUE(SUBSTITUTE(実質収支比率等に係る経年分析!G$47,"▲","-")),2)</f>
        <v>8.8800000000000008</v>
      </c>
      <c r="D20" s="180">
        <f>ROUND(VALUE(SUBSTITUTE(実質収支比率等に係る経年分析!H$47,"▲","-")),2)</f>
        <v>11.31</v>
      </c>
      <c r="E20" s="180">
        <f>ROUND(VALUE(SUBSTITUTE(実質収支比率等に係る経年分析!I$47,"▲","-")),2)</f>
        <v>12.17</v>
      </c>
      <c r="F20" s="180">
        <f>ROUND(VALUE(SUBSTITUTE(実質収支比率等に係る経年分析!J$47,"▲","-")),2)</f>
        <v>11.11</v>
      </c>
    </row>
    <row r="21" spans="1:11" x14ac:dyDescent="0.2">
      <c r="A21" s="180" t="s">
        <v>56</v>
      </c>
      <c r="B21" s="180">
        <f>IF(ISNUMBER(VALUE(SUBSTITUTE(実質収支比率等に係る経年分析!F$49,"▲","-"))),ROUND(VALUE(SUBSTITUTE(実質収支比率等に係る経年分析!F$49,"▲","-")),2),NA())</f>
        <v>0.25</v>
      </c>
      <c r="C21" s="180">
        <f>IF(ISNUMBER(VALUE(SUBSTITUTE(実質収支比率等に係る経年分析!G$49,"▲","-"))),ROUND(VALUE(SUBSTITUTE(実質収支比率等に係る経年分析!G$49,"▲","-")),2),NA())</f>
        <v>1.51</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2.35</v>
      </c>
      <c r="F21" s="180">
        <f>IF(ISNUMBER(VALUE(SUBSTITUTE(実質収支比率等に係る経年分析!J$49,"▲","-"))),ROUND(VALUE(SUBSTITUTE(実質収支比率等に係る経年分析!J$49,"▲","-")),2),NA())</f>
        <v>-0.9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#N/A</v>
      </c>
      <c r="C28" s="181">
        <f>IF(ROUND(VALUE(SUBSTITUTE(連結実質赤字比率に係る赤字・黒字の構成分析!F$42,"▲", "-")), 2) &gt;= 0, ABS(ROUND(VALUE(SUBSTITUTE(連結実質赤字比率に係る赤字・黒字の構成分析!F$42,"▲", "-")), 2)), NA())</f>
        <v>0</v>
      </c>
      <c r="D28" s="181" t="e">
        <f>IF(ROUND(VALUE(SUBSTITUTE(連結実質赤字比率に係る赤字・黒字の構成分析!G$42,"▲", "-")), 2) &lt; 0, ABS(ROUND(VALUE(SUBSTITUTE(連結実質赤字比率に係る赤字・黒字の構成分析!G$42,"▲", "-")), 2)), NA())</f>
        <v>#N/A</v>
      </c>
      <c r="E28" s="181">
        <f>IF(ROUND(VALUE(SUBSTITUTE(連結実質赤字比率に係る赤字・黒字の構成分析!G$42,"▲", "-")), 2) &gt;= 0, ABS(ROUND(VALUE(SUBSTITUTE(連結実質赤字比率に係る赤字・黒字の構成分析!G$42,"▲", "-")), 2)), NA())</f>
        <v>0</v>
      </c>
      <c r="F28" s="181" t="e">
        <f>IF(ROUND(VALUE(SUBSTITUTE(連結実質赤字比率に係る赤字・黒字の構成分析!H$42,"▲", "-")), 2) &lt; 0, ABS(ROUND(VALUE(SUBSTITUTE(連結実質赤字比率に係る赤字・黒字の構成分析!H$42,"▲", "-")), 2)), NA())</f>
        <v>#N/A</v>
      </c>
      <c r="G28" s="181">
        <f>IF(ROUND(VALUE(SUBSTITUTE(連結実質赤字比率に係る赤字・黒字の構成分析!H$42,"▲", "-")), 2) &gt;= 0, ABS(ROUND(VALUE(SUBSTITUTE(連結実質赤字比率に係る赤字・黒字の構成分析!H$42,"▲", "-")), 2)), NA())</f>
        <v>0</v>
      </c>
      <c r="H28" s="181">
        <f>IF(ROUND(VALUE(SUBSTITUTE(連結実質赤字比率に係る赤字・黒字の構成分析!I$42,"▲", "-")), 2) &lt; 0, ABS(ROUND(VALUE(SUBSTITUTE(連結実質赤字比率に係る赤字・黒字の構成分析!I$42,"▲", "-")), 2)), NA())</f>
        <v>0.04</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0.46</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2">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0.76</v>
      </c>
    </row>
    <row r="34" spans="1:16" x14ac:dyDescent="0.2">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3657</v>
      </c>
      <c r="E42" s="182"/>
      <c r="F42" s="182"/>
      <c r="G42" s="182">
        <f>'実質公債費比率（分子）の構造'!L$52</f>
        <v>3738</v>
      </c>
      <c r="H42" s="182"/>
      <c r="I42" s="182"/>
      <c r="J42" s="182">
        <f>'実質公債費比率（分子）の構造'!M$52</f>
        <v>3626</v>
      </c>
      <c r="K42" s="182"/>
      <c r="L42" s="182"/>
      <c r="M42" s="182">
        <f>'実質公債費比率（分子）の構造'!N$52</f>
        <v>3744</v>
      </c>
      <c r="N42" s="182"/>
      <c r="O42" s="182"/>
      <c r="P42" s="182">
        <f>'実質公債費比率（分子）の構造'!O$52</f>
        <v>3763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27</v>
      </c>
      <c r="C44" s="182"/>
      <c r="D44" s="182"/>
      <c r="E44" s="182">
        <f>'実質公債費比率（分子）の構造'!L$50</f>
        <v>27</v>
      </c>
      <c r="F44" s="182"/>
      <c r="G44" s="182"/>
      <c r="H44" s="182">
        <f>'実質公債費比率（分子）の構造'!M$50</f>
        <v>26</v>
      </c>
      <c r="I44" s="182"/>
      <c r="J44" s="182"/>
      <c r="K44" s="182">
        <f>'実質公債費比率（分子）の構造'!N$50</f>
        <v>26</v>
      </c>
      <c r="L44" s="182"/>
      <c r="M44" s="182"/>
      <c r="N44" s="182">
        <f>'実質公債費比率（分子）の構造'!O$50</f>
        <v>80</v>
      </c>
      <c r="O44" s="182"/>
      <c r="P44" s="182"/>
    </row>
    <row r="45" spans="1:16" x14ac:dyDescent="0.2">
      <c r="A45" s="182" t="s">
        <v>66</v>
      </c>
      <c r="B45" s="182">
        <f>'実質公債費比率（分子）の構造'!K$49</f>
        <v>412</v>
      </c>
      <c r="C45" s="182"/>
      <c r="D45" s="182"/>
      <c r="E45" s="182">
        <f>'実質公債費比率（分子）の構造'!L$49</f>
        <v>443</v>
      </c>
      <c r="F45" s="182"/>
      <c r="G45" s="182"/>
      <c r="H45" s="182">
        <f>'実質公債費比率（分子）の構造'!M$49</f>
        <v>530</v>
      </c>
      <c r="I45" s="182"/>
      <c r="J45" s="182"/>
      <c r="K45" s="182">
        <f>'実質公債費比率（分子）の構造'!N$49</f>
        <v>494</v>
      </c>
      <c r="L45" s="182"/>
      <c r="M45" s="182"/>
      <c r="N45" s="182">
        <f>'実質公債費比率（分子）の構造'!O$49</f>
        <v>564</v>
      </c>
      <c r="O45" s="182"/>
      <c r="P45" s="182"/>
    </row>
    <row r="46" spans="1:16" x14ac:dyDescent="0.2">
      <c r="A46" s="182" t="s">
        <v>67</v>
      </c>
      <c r="B46" s="182">
        <f>'実質公債費比率（分子）の構造'!K$48</f>
        <v>1246</v>
      </c>
      <c r="C46" s="182"/>
      <c r="D46" s="182"/>
      <c r="E46" s="182">
        <f>'実質公債費比率（分子）の構造'!L$48</f>
        <v>1368</v>
      </c>
      <c r="F46" s="182"/>
      <c r="G46" s="182"/>
      <c r="H46" s="182">
        <f>'実質公債費比率（分子）の構造'!M$48</f>
        <v>1245</v>
      </c>
      <c r="I46" s="182"/>
      <c r="J46" s="182"/>
      <c r="K46" s="182">
        <f>'実質公債費比率（分子）の構造'!N$48</f>
        <v>1249</v>
      </c>
      <c r="L46" s="182"/>
      <c r="M46" s="182"/>
      <c r="N46" s="182">
        <f>'実質公債費比率（分子）の構造'!O$48</f>
        <v>1067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3347</v>
      </c>
      <c r="C49" s="182"/>
      <c r="D49" s="182"/>
      <c r="E49" s="182">
        <f>'実質公債費比率（分子）の構造'!L$45</f>
        <v>3250</v>
      </c>
      <c r="F49" s="182"/>
      <c r="G49" s="182"/>
      <c r="H49" s="182">
        <f>'実質公債費比率（分子）の構造'!M$45</f>
        <v>3168</v>
      </c>
      <c r="I49" s="182"/>
      <c r="J49" s="182"/>
      <c r="K49" s="182">
        <f>'実質公債費比率（分子）の構造'!N$45</f>
        <v>3040</v>
      </c>
      <c r="L49" s="182"/>
      <c r="M49" s="182"/>
      <c r="N49" s="182">
        <f>'実質公債費比率（分子）の構造'!O$45</f>
        <v>3013</v>
      </c>
      <c r="O49" s="182"/>
      <c r="P49" s="182"/>
    </row>
    <row r="50" spans="1:16" x14ac:dyDescent="0.2">
      <c r="A50" s="182" t="s">
        <v>71</v>
      </c>
      <c r="B50" s="182" t="e">
        <f>NA()</f>
        <v>#N/A</v>
      </c>
      <c r="C50" s="182">
        <f>IF(ISNUMBER('実質公債費比率（分子）の構造'!K$53),'実質公債費比率（分子）の構造'!K$53,NA())</f>
        <v>1375</v>
      </c>
      <c r="D50" s="182" t="e">
        <f>NA()</f>
        <v>#N/A</v>
      </c>
      <c r="E50" s="182" t="e">
        <f>NA()</f>
        <v>#N/A</v>
      </c>
      <c r="F50" s="182">
        <f>IF(ISNUMBER('実質公債費比率（分子）の構造'!L$53),'実質公債費比率（分子）の構造'!L$53,NA())</f>
        <v>1350</v>
      </c>
      <c r="G50" s="182" t="e">
        <f>NA()</f>
        <v>#N/A</v>
      </c>
      <c r="H50" s="182" t="e">
        <f>NA()</f>
        <v>#N/A</v>
      </c>
      <c r="I50" s="182">
        <f>IF(ISNUMBER('実質公債費比率（分子）の構造'!M$53),'実質公債費比率（分子）の構造'!M$53,NA())</f>
        <v>1343</v>
      </c>
      <c r="J50" s="182" t="e">
        <f>NA()</f>
        <v>#N/A</v>
      </c>
      <c r="K50" s="182" t="e">
        <f>NA()</f>
        <v>#N/A</v>
      </c>
      <c r="L50" s="182">
        <f>IF(ISNUMBER('実質公債費比率（分子）の構造'!N$53),'実質公債費比率（分子）の構造'!N$53,NA())</f>
        <v>1065</v>
      </c>
      <c r="M50" s="182" t="e">
        <f>NA()</f>
        <v>#N/A</v>
      </c>
      <c r="N50" s="182" t="e">
        <f>NA()</f>
        <v>#N/A</v>
      </c>
      <c r="O50" s="182">
        <f>IF(ISNUMBER('実質公債費比率（分子）の構造'!O$53),'実質公債費比率（分子）の構造'!O$53,NA())</f>
        <v>961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32420</v>
      </c>
      <c r="E56" s="181"/>
      <c r="F56" s="181"/>
      <c r="G56" s="181">
        <f>'将来負担比率（分子）の構造'!J$52</f>
        <v>32216</v>
      </c>
      <c r="H56" s="181"/>
      <c r="I56" s="181"/>
      <c r="J56" s="181">
        <f>'将来負担比率（分子）の構造'!K$52</f>
        <v>33051</v>
      </c>
      <c r="K56" s="181"/>
      <c r="L56" s="181"/>
      <c r="M56" s="181">
        <f>'将来負担比率（分子）の構造'!L$52</f>
        <v>33567</v>
      </c>
      <c r="N56" s="181"/>
      <c r="O56" s="181"/>
      <c r="P56" s="181">
        <f>'将来負担比率（分子）の構造'!M$52</f>
        <v>34085</v>
      </c>
    </row>
    <row r="57" spans="1:16" x14ac:dyDescent="0.2">
      <c r="A57" s="181" t="s">
        <v>42</v>
      </c>
      <c r="B57" s="181"/>
      <c r="C57" s="181"/>
      <c r="D57" s="181">
        <f>'将来負担比率（分子）の構造'!I$51</f>
        <v>1607</v>
      </c>
      <c r="E57" s="181"/>
      <c r="F57" s="181"/>
      <c r="G57" s="181">
        <f>'将来負担比率（分子）の構造'!J$51</f>
        <v>1755</v>
      </c>
      <c r="H57" s="181"/>
      <c r="I57" s="181"/>
      <c r="J57" s="181">
        <f>'将来負担比率（分子）の構造'!K$51</f>
        <v>1575</v>
      </c>
      <c r="K57" s="181"/>
      <c r="L57" s="181"/>
      <c r="M57" s="181">
        <f>'将来負担比率（分子）の構造'!L$51</f>
        <v>1478</v>
      </c>
      <c r="N57" s="181"/>
      <c r="O57" s="181"/>
      <c r="P57" s="181">
        <f>'将来負担比率（分子）の構造'!M$51</f>
        <v>1512</v>
      </c>
    </row>
    <row r="58" spans="1:16" x14ac:dyDescent="0.2">
      <c r="A58" s="181" t="s">
        <v>41</v>
      </c>
      <c r="B58" s="181"/>
      <c r="C58" s="181"/>
      <c r="D58" s="181">
        <f>'将来負担比率（分子）の構造'!I$50</f>
        <v>7518</v>
      </c>
      <c r="E58" s="181"/>
      <c r="F58" s="181"/>
      <c r="G58" s="181">
        <f>'将来負担比率（分子）の構造'!J$50</f>
        <v>7405</v>
      </c>
      <c r="H58" s="181"/>
      <c r="I58" s="181"/>
      <c r="J58" s="181">
        <f>'将来負担比率（分子）の構造'!K$50</f>
        <v>7908</v>
      </c>
      <c r="K58" s="181"/>
      <c r="L58" s="181"/>
      <c r="M58" s="181">
        <f>'将来負担比率（分子）の構造'!L$50</f>
        <v>8209</v>
      </c>
      <c r="N58" s="181"/>
      <c r="O58" s="181"/>
      <c r="P58" s="181">
        <f>'将来負担比率（分子）の構造'!M$50</f>
        <v>7707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3748</v>
      </c>
      <c r="C62" s="181"/>
      <c r="D62" s="181"/>
      <c r="E62" s="181">
        <f>'将来負担比率（分子）の構造'!J$45</f>
        <v>3646</v>
      </c>
      <c r="F62" s="181"/>
      <c r="G62" s="181"/>
      <c r="H62" s="181">
        <f>'将来負担比率（分子）の構造'!K$45</f>
        <v>3409</v>
      </c>
      <c r="I62" s="181"/>
      <c r="J62" s="181"/>
      <c r="K62" s="181">
        <f>'将来負担比率（分子）の構造'!L$45</f>
        <v>3530</v>
      </c>
      <c r="L62" s="181"/>
      <c r="M62" s="181"/>
      <c r="N62" s="181">
        <f>'将来負担比率（分子）の構造'!M$45</f>
        <v>3583</v>
      </c>
      <c r="O62" s="181"/>
      <c r="P62" s="181"/>
    </row>
    <row r="63" spans="1:16" x14ac:dyDescent="0.2">
      <c r="A63" s="181" t="s">
        <v>34</v>
      </c>
      <c r="B63" s="181">
        <f>'将来負担比率（分子）の構造'!I$44</f>
        <v>5935</v>
      </c>
      <c r="C63" s="181"/>
      <c r="D63" s="181"/>
      <c r="E63" s="181">
        <f>'将来負担比率（分子）の構造'!J$44</f>
        <v>5333</v>
      </c>
      <c r="F63" s="181"/>
      <c r="G63" s="181"/>
      <c r="H63" s="181">
        <f>'将来負担比率（分子）の構造'!K$44</f>
        <v>5379</v>
      </c>
      <c r="I63" s="181"/>
      <c r="J63" s="181"/>
      <c r="K63" s="181">
        <f>'将来負担比率（分子）の構造'!L$44</f>
        <v>6104</v>
      </c>
      <c r="L63" s="181"/>
      <c r="M63" s="181"/>
      <c r="N63" s="181">
        <f>'将来負担比率（分子）の構造'!M$44</f>
        <v>5800</v>
      </c>
      <c r="O63" s="181"/>
      <c r="P63" s="181"/>
    </row>
    <row r="64" spans="1:16" x14ac:dyDescent="0.2">
      <c r="A64" s="181" t="s">
        <v>33</v>
      </c>
      <c r="B64" s="181">
        <f>'将来負担比率（分子）の構造'!I$43</f>
        <v>11621</v>
      </c>
      <c r="C64" s="181"/>
      <c r="D64" s="181"/>
      <c r="E64" s="181">
        <f>'将来負担比率（分子）の構造'!J$43</f>
        <v>11851</v>
      </c>
      <c r="F64" s="181"/>
      <c r="G64" s="181"/>
      <c r="H64" s="181">
        <f>'将来負担比率（分子）の構造'!K$43</f>
        <v>12060</v>
      </c>
      <c r="I64" s="181"/>
      <c r="J64" s="181"/>
      <c r="K64" s="181">
        <f>'将来負担比率（分子）の構造'!L$43</f>
        <v>11880</v>
      </c>
      <c r="L64" s="181"/>
      <c r="M64" s="181"/>
      <c r="N64" s="181">
        <f>'将来負担比率（分子）の構造'!M$43</f>
        <v>10859</v>
      </c>
      <c r="O64" s="181"/>
      <c r="P64" s="181"/>
    </row>
    <row r="65" spans="1:16" x14ac:dyDescent="0.2">
      <c r="A65" s="181" t="s">
        <v>32</v>
      </c>
      <c r="B65" s="181">
        <f>'将来負担比率（分子）の構造'!I$42</f>
        <v>3933</v>
      </c>
      <c r="C65" s="181"/>
      <c r="D65" s="181"/>
      <c r="E65" s="181">
        <f>'将来負担比率（分子）の構造'!J$42</f>
        <v>3818</v>
      </c>
      <c r="F65" s="181"/>
      <c r="G65" s="181"/>
      <c r="H65" s="181">
        <f>'将来負担比率（分子）の構造'!K$42</f>
        <v>2464</v>
      </c>
      <c r="I65" s="181"/>
      <c r="J65" s="181"/>
      <c r="K65" s="181">
        <f>'将来負担比率（分子）の構造'!L$42</f>
        <v>1584</v>
      </c>
      <c r="L65" s="181"/>
      <c r="M65" s="181"/>
      <c r="N65" s="181">
        <f>'将来負担比率（分子）の構造'!M$42</f>
        <v>1099</v>
      </c>
      <c r="O65" s="181"/>
      <c r="P65" s="181"/>
    </row>
    <row r="66" spans="1:16" x14ac:dyDescent="0.2">
      <c r="A66" s="181" t="s">
        <v>31</v>
      </c>
      <c r="B66" s="181">
        <f>'将来負担比率（分子）の構造'!I$41</f>
        <v>25349</v>
      </c>
      <c r="C66" s="181"/>
      <c r="D66" s="181"/>
      <c r="E66" s="181">
        <f>'将来負担比率（分子）の構造'!J$41</f>
        <v>26367</v>
      </c>
      <c r="F66" s="181"/>
      <c r="G66" s="181"/>
      <c r="H66" s="181">
        <f>'将来負担比率（分子）の構造'!K$41</f>
        <v>27267</v>
      </c>
      <c r="I66" s="181"/>
      <c r="J66" s="181"/>
      <c r="K66" s="181">
        <f>'将来負担比率（分子）の構造'!L$41</f>
        <v>29366</v>
      </c>
      <c r="L66" s="181"/>
      <c r="M66" s="181"/>
      <c r="N66" s="181">
        <f>'将来負担比率（分子）の構造'!M$41</f>
        <v>30567</v>
      </c>
      <c r="O66" s="181"/>
      <c r="P66" s="181"/>
    </row>
    <row r="67" spans="1:16" x14ac:dyDescent="0.2">
      <c r="A67" s="181" t="s">
        <v>75</v>
      </c>
      <c r="B67" s="181" t="e">
        <f>NA()</f>
        <v>#N/A</v>
      </c>
      <c r="C67" s="181">
        <f>IF(ISNUMBER('将来負担比率（分子）の構造'!I$53), IF('将来負担比率（分子）の構造'!I$53 &lt; 0, 0, '将来負担比率（分子）の構造'!I$53), NA())</f>
        <v>9041</v>
      </c>
      <c r="D67" s="181" t="e">
        <f>NA()</f>
        <v>#N/A</v>
      </c>
      <c r="E67" s="181" t="e">
        <f>NA()</f>
        <v>#N/A</v>
      </c>
      <c r="F67" s="181">
        <f>IF(ISNUMBER('将来負担比率（分子）の構造'!J$53), IF('将来負担比率（分子）の構造'!J$53 &lt; 0, 0, '将来負担比率（分子）の構造'!J$53), NA())</f>
        <v>9640</v>
      </c>
      <c r="G67" s="181" t="e">
        <f>NA()</f>
        <v>#N/A</v>
      </c>
      <c r="H67" s="181" t="e">
        <f>NA()</f>
        <v>#N/A</v>
      </c>
      <c r="I67" s="181">
        <f>IF(ISNUMBER('将来負担比率（分子）の構造'!K$53), IF('将来負担比率（分子）の構造'!K$53 &lt; 0, 0, '将来負担比率（分子）の構造'!K$53), NA())</f>
        <v>8046</v>
      </c>
      <c r="J67" s="181" t="e">
        <f>NA()</f>
        <v>#N/A</v>
      </c>
      <c r="K67" s="181" t="e">
        <f>NA()</f>
        <v>#N/A</v>
      </c>
      <c r="L67" s="181">
        <f>IF(ISNUMBER('将来負担比率（分子）の構造'!L$53), IF('将来負担比率（分子）の構造'!L$53 &lt; 0, 0, '将来負担比率（分子）の構造'!L$53), NA())</f>
        <v>9210</v>
      </c>
      <c r="M67" s="181" t="e">
        <f>NA()</f>
        <v>#N/A</v>
      </c>
      <c r="N67" s="181" t="e">
        <f>NA()</f>
        <v>#N/A</v>
      </c>
      <c r="O67" s="181">
        <f>IF(ISNUMBER('将来負担比率（分子）の構造'!M$53), IF('将来負担比率（分子）の構造'!M$53 &lt; 0, 0, '将来負担比率（分子）の構造'!M$53), NA())</f>
        <v>8606</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2163</v>
      </c>
      <c r="C72" s="185">
        <f>基金残高に係る経年分析!G55</f>
        <v>2355</v>
      </c>
      <c r="D72" s="185">
        <f>基金残高に係る経年分析!H55</f>
        <v>2251</v>
      </c>
    </row>
    <row r="73" spans="1:16" x14ac:dyDescent="0.2">
      <c r="A73" s="184" t="s">
        <v>78</v>
      </c>
      <c r="B73" s="185">
        <f>基金残高に係る経年分析!F56</f>
        <v>623</v>
      </c>
      <c r="C73" s="185">
        <f>基金残高に係る経年分析!G56</f>
        <v>624</v>
      </c>
      <c r="D73" s="185">
        <f>基金残高に係る経年分析!H56</f>
        <v>625</v>
      </c>
    </row>
    <row r="74" spans="1:16" x14ac:dyDescent="0.2">
      <c r="A74" s="184" t="s">
        <v>79</v>
      </c>
      <c r="B74" s="185">
        <f>基金残高に係る経年分析!F57</f>
        <v>3368</v>
      </c>
      <c r="C74" s="185">
        <f>基金残高に係る経年分析!G57</f>
        <v>3645</v>
      </c>
      <c r="D74" s="185">
        <f>基金残高に係る経年分析!H57</f>
        <v>3276</v>
      </c>
    </row>
  </sheetData>
  <sheetProtection algorithmName="SHA-512" hashValue="iyURTyY53V1H6w2ZFnW/kR6MIoiOUqUCr9GkY+O2BVJNPv5gmUT4/Mh9XHFTw3lvsoCz1kKtmpK6rdnaiaiwvA==" saltValue="j7HUvf6hDrn1VmEbFqYjoQ=="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15214539</v>
      </c>
      <c r="S5" s="736"/>
      <c r="T5" s="736"/>
      <c r="U5" s="736"/>
      <c r="V5" s="736"/>
      <c r="W5" s="736"/>
      <c r="X5" s="736"/>
      <c r="Y5" s="779"/>
      <c r="Z5" s="797">
        <v>32.299999999999997</v>
      </c>
      <c r="AA5" s="797"/>
      <c r="AB5" s="797"/>
      <c r="AC5" s="797"/>
      <c r="AD5" s="798">
        <v>13910833</v>
      </c>
      <c r="AE5" s="798"/>
      <c r="AF5" s="798"/>
      <c r="AG5" s="798"/>
      <c r="AH5" s="798"/>
      <c r="AI5" s="798"/>
      <c r="AJ5" s="798"/>
      <c r="AK5" s="798"/>
      <c r="AL5" s="780">
        <v>73.7</v>
      </c>
      <c r="AM5" s="751"/>
      <c r="AN5" s="751"/>
      <c r="AO5" s="781"/>
      <c r="AP5" s="746" t="s">
        <v>226</v>
      </c>
      <c r="AQ5" s="747"/>
      <c r="AR5" s="747"/>
      <c r="AS5" s="747"/>
      <c r="AT5" s="747"/>
      <c r="AU5" s="747"/>
      <c r="AV5" s="747"/>
      <c r="AW5" s="747"/>
      <c r="AX5" s="747"/>
      <c r="AY5" s="747"/>
      <c r="AZ5" s="747"/>
      <c r="BA5" s="747"/>
      <c r="BB5" s="747"/>
      <c r="BC5" s="747"/>
      <c r="BD5" s="747"/>
      <c r="BE5" s="747"/>
      <c r="BF5" s="748"/>
      <c r="BG5" s="680">
        <v>13910833</v>
      </c>
      <c r="BH5" s="681"/>
      <c r="BI5" s="681"/>
      <c r="BJ5" s="681"/>
      <c r="BK5" s="681"/>
      <c r="BL5" s="681"/>
      <c r="BM5" s="681"/>
      <c r="BN5" s="682"/>
      <c r="BO5" s="713">
        <v>91.4</v>
      </c>
      <c r="BP5" s="713"/>
      <c r="BQ5" s="713"/>
      <c r="BR5" s="713"/>
      <c r="BS5" s="714" t="s">
        <v>227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219</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2">
      <c r="B6" s="677" t="s">
        <v>231</v>
      </c>
      <c r="C6" s="678"/>
      <c r="D6" s="678"/>
      <c r="E6" s="678"/>
      <c r="F6" s="678"/>
      <c r="G6" s="678"/>
      <c r="H6" s="678"/>
      <c r="I6" s="678"/>
      <c r="J6" s="678"/>
      <c r="K6" s="678"/>
      <c r="L6" s="678"/>
      <c r="M6" s="678"/>
      <c r="N6" s="678"/>
      <c r="O6" s="678"/>
      <c r="P6" s="678"/>
      <c r="Q6" s="679"/>
      <c r="R6" s="680">
        <v>393582</v>
      </c>
      <c r="S6" s="681"/>
      <c r="T6" s="681"/>
      <c r="U6" s="681"/>
      <c r="V6" s="681"/>
      <c r="W6" s="681"/>
      <c r="X6" s="681"/>
      <c r="Y6" s="682"/>
      <c r="Z6" s="713">
        <v>0.8</v>
      </c>
      <c r="AA6" s="713"/>
      <c r="AB6" s="713"/>
      <c r="AC6" s="713"/>
      <c r="AD6" s="714">
        <v>393582</v>
      </c>
      <c r="AE6" s="714"/>
      <c r="AF6" s="714"/>
      <c r="AG6" s="714"/>
      <c r="AH6" s="714"/>
      <c r="AI6" s="714"/>
      <c r="AJ6" s="714"/>
      <c r="AK6" s="714"/>
      <c r="AL6" s="683">
        <v>2.1</v>
      </c>
      <c r="AM6" s="684"/>
      <c r="AN6" s="684"/>
      <c r="AO6" s="715"/>
      <c r="AP6" s="677" t="s">
        <v>232</v>
      </c>
      <c r="AQ6" s="678"/>
      <c r="AR6" s="678"/>
      <c r="AS6" s="678"/>
      <c r="AT6" s="678"/>
      <c r="AU6" s="678"/>
      <c r="AV6" s="678"/>
      <c r="AW6" s="678"/>
      <c r="AX6" s="678"/>
      <c r="AY6" s="678"/>
      <c r="AZ6" s="678"/>
      <c r="BA6" s="678"/>
      <c r="BB6" s="678"/>
      <c r="BC6" s="678"/>
      <c r="BD6" s="678"/>
      <c r="BE6" s="678"/>
      <c r="BF6" s="679"/>
      <c r="BG6" s="680">
        <v>13910833</v>
      </c>
      <c r="BH6" s="681"/>
      <c r="BI6" s="681"/>
      <c r="BJ6" s="681"/>
      <c r="BK6" s="681"/>
      <c r="BL6" s="681"/>
      <c r="BM6" s="681"/>
      <c r="BN6" s="682"/>
      <c r="BO6" s="713">
        <v>91.4</v>
      </c>
      <c r="BP6" s="713"/>
      <c r="BQ6" s="713"/>
      <c r="BR6" s="713"/>
      <c r="BS6" s="714" t="s">
        <v>137</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223023</v>
      </c>
      <c r="CS6" s="681"/>
      <c r="CT6" s="681"/>
      <c r="CU6" s="681"/>
      <c r="CV6" s="681"/>
      <c r="CW6" s="681"/>
      <c r="CX6" s="681"/>
      <c r="CY6" s="682"/>
      <c r="CZ6" s="780">
        <v>0.5</v>
      </c>
      <c r="DA6" s="751"/>
      <c r="DB6" s="751"/>
      <c r="DC6" s="783"/>
      <c r="DD6" s="686" t="s">
        <v>178</v>
      </c>
      <c r="DE6" s="681"/>
      <c r="DF6" s="681"/>
      <c r="DG6" s="681"/>
      <c r="DH6" s="681"/>
      <c r="DI6" s="681"/>
      <c r="DJ6" s="681"/>
      <c r="DK6" s="681"/>
      <c r="DL6" s="681"/>
      <c r="DM6" s="681"/>
      <c r="DN6" s="681"/>
      <c r="DO6" s="681"/>
      <c r="DP6" s="682"/>
      <c r="DQ6" s="686">
        <v>222567</v>
      </c>
      <c r="DR6" s="681"/>
      <c r="DS6" s="681"/>
      <c r="DT6" s="681"/>
      <c r="DU6" s="681"/>
      <c r="DV6" s="681"/>
      <c r="DW6" s="681"/>
      <c r="DX6" s="681"/>
      <c r="DY6" s="681"/>
      <c r="DZ6" s="681"/>
      <c r="EA6" s="681"/>
      <c r="EB6" s="681"/>
      <c r="EC6" s="727"/>
    </row>
    <row r="7" spans="2:143" ht="11.25" customHeight="1" x14ac:dyDescent="0.2">
      <c r="B7" s="677" t="s">
        <v>234</v>
      </c>
      <c r="C7" s="678"/>
      <c r="D7" s="678"/>
      <c r="E7" s="678"/>
      <c r="F7" s="678"/>
      <c r="G7" s="678"/>
      <c r="H7" s="678"/>
      <c r="I7" s="678"/>
      <c r="J7" s="678"/>
      <c r="K7" s="678"/>
      <c r="L7" s="678"/>
      <c r="M7" s="678"/>
      <c r="N7" s="678"/>
      <c r="O7" s="678"/>
      <c r="P7" s="678"/>
      <c r="Q7" s="679"/>
      <c r="R7" s="680">
        <v>11527</v>
      </c>
      <c r="S7" s="681"/>
      <c r="T7" s="681"/>
      <c r="U7" s="681"/>
      <c r="V7" s="681"/>
      <c r="W7" s="681"/>
      <c r="X7" s="681"/>
      <c r="Y7" s="682"/>
      <c r="Z7" s="713">
        <v>0</v>
      </c>
      <c r="AA7" s="713"/>
      <c r="AB7" s="713"/>
      <c r="AC7" s="713"/>
      <c r="AD7" s="714">
        <v>11527</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5953312</v>
      </c>
      <c r="BH7" s="681"/>
      <c r="BI7" s="681"/>
      <c r="BJ7" s="681"/>
      <c r="BK7" s="681"/>
      <c r="BL7" s="681"/>
      <c r="BM7" s="681"/>
      <c r="BN7" s="682"/>
      <c r="BO7" s="713">
        <v>39.1</v>
      </c>
      <c r="BP7" s="713"/>
      <c r="BQ7" s="713"/>
      <c r="BR7" s="713"/>
      <c r="BS7" s="714" t="s">
        <v>227</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13080329</v>
      </c>
      <c r="CS7" s="681"/>
      <c r="CT7" s="681"/>
      <c r="CU7" s="681"/>
      <c r="CV7" s="681"/>
      <c r="CW7" s="681"/>
      <c r="CX7" s="681"/>
      <c r="CY7" s="682"/>
      <c r="CZ7" s="713">
        <v>28.7</v>
      </c>
      <c r="DA7" s="713"/>
      <c r="DB7" s="713"/>
      <c r="DC7" s="713"/>
      <c r="DD7" s="686">
        <v>690972</v>
      </c>
      <c r="DE7" s="681"/>
      <c r="DF7" s="681"/>
      <c r="DG7" s="681"/>
      <c r="DH7" s="681"/>
      <c r="DI7" s="681"/>
      <c r="DJ7" s="681"/>
      <c r="DK7" s="681"/>
      <c r="DL7" s="681"/>
      <c r="DM7" s="681"/>
      <c r="DN7" s="681"/>
      <c r="DO7" s="681"/>
      <c r="DP7" s="682"/>
      <c r="DQ7" s="686">
        <v>3132024</v>
      </c>
      <c r="DR7" s="681"/>
      <c r="DS7" s="681"/>
      <c r="DT7" s="681"/>
      <c r="DU7" s="681"/>
      <c r="DV7" s="681"/>
      <c r="DW7" s="681"/>
      <c r="DX7" s="681"/>
      <c r="DY7" s="681"/>
      <c r="DZ7" s="681"/>
      <c r="EA7" s="681"/>
      <c r="EB7" s="681"/>
      <c r="EC7" s="727"/>
    </row>
    <row r="8" spans="2:143" ht="11.25" customHeight="1" x14ac:dyDescent="0.2">
      <c r="B8" s="677" t="s">
        <v>237</v>
      </c>
      <c r="C8" s="678"/>
      <c r="D8" s="678"/>
      <c r="E8" s="678"/>
      <c r="F8" s="678"/>
      <c r="G8" s="678"/>
      <c r="H8" s="678"/>
      <c r="I8" s="678"/>
      <c r="J8" s="678"/>
      <c r="K8" s="678"/>
      <c r="L8" s="678"/>
      <c r="M8" s="678"/>
      <c r="N8" s="678"/>
      <c r="O8" s="678"/>
      <c r="P8" s="678"/>
      <c r="Q8" s="679"/>
      <c r="R8" s="680">
        <v>49175</v>
      </c>
      <c r="S8" s="681"/>
      <c r="T8" s="681"/>
      <c r="U8" s="681"/>
      <c r="V8" s="681"/>
      <c r="W8" s="681"/>
      <c r="X8" s="681"/>
      <c r="Y8" s="682"/>
      <c r="Z8" s="713">
        <v>0.1</v>
      </c>
      <c r="AA8" s="713"/>
      <c r="AB8" s="713"/>
      <c r="AC8" s="713"/>
      <c r="AD8" s="714">
        <v>49175</v>
      </c>
      <c r="AE8" s="714"/>
      <c r="AF8" s="714"/>
      <c r="AG8" s="714"/>
      <c r="AH8" s="714"/>
      <c r="AI8" s="714"/>
      <c r="AJ8" s="714"/>
      <c r="AK8" s="714"/>
      <c r="AL8" s="683">
        <v>0.3</v>
      </c>
      <c r="AM8" s="684"/>
      <c r="AN8" s="684"/>
      <c r="AO8" s="715"/>
      <c r="AP8" s="677" t="s">
        <v>238</v>
      </c>
      <c r="AQ8" s="678"/>
      <c r="AR8" s="678"/>
      <c r="AS8" s="678"/>
      <c r="AT8" s="678"/>
      <c r="AU8" s="678"/>
      <c r="AV8" s="678"/>
      <c r="AW8" s="678"/>
      <c r="AX8" s="678"/>
      <c r="AY8" s="678"/>
      <c r="AZ8" s="678"/>
      <c r="BA8" s="678"/>
      <c r="BB8" s="678"/>
      <c r="BC8" s="678"/>
      <c r="BD8" s="678"/>
      <c r="BE8" s="678"/>
      <c r="BF8" s="679"/>
      <c r="BG8" s="680">
        <v>168777</v>
      </c>
      <c r="BH8" s="681"/>
      <c r="BI8" s="681"/>
      <c r="BJ8" s="681"/>
      <c r="BK8" s="681"/>
      <c r="BL8" s="681"/>
      <c r="BM8" s="681"/>
      <c r="BN8" s="682"/>
      <c r="BO8" s="713">
        <v>1.1000000000000001</v>
      </c>
      <c r="BP8" s="713"/>
      <c r="BQ8" s="713"/>
      <c r="BR8" s="713"/>
      <c r="BS8" s="686" t="s">
        <v>227</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10763089</v>
      </c>
      <c r="CS8" s="681"/>
      <c r="CT8" s="681"/>
      <c r="CU8" s="681"/>
      <c r="CV8" s="681"/>
      <c r="CW8" s="681"/>
      <c r="CX8" s="681"/>
      <c r="CY8" s="682"/>
      <c r="CZ8" s="713">
        <v>23.6</v>
      </c>
      <c r="DA8" s="713"/>
      <c r="DB8" s="713"/>
      <c r="DC8" s="713"/>
      <c r="DD8" s="686">
        <v>245056</v>
      </c>
      <c r="DE8" s="681"/>
      <c r="DF8" s="681"/>
      <c r="DG8" s="681"/>
      <c r="DH8" s="681"/>
      <c r="DI8" s="681"/>
      <c r="DJ8" s="681"/>
      <c r="DK8" s="681"/>
      <c r="DL8" s="681"/>
      <c r="DM8" s="681"/>
      <c r="DN8" s="681"/>
      <c r="DO8" s="681"/>
      <c r="DP8" s="682"/>
      <c r="DQ8" s="686">
        <v>4595375</v>
      </c>
      <c r="DR8" s="681"/>
      <c r="DS8" s="681"/>
      <c r="DT8" s="681"/>
      <c r="DU8" s="681"/>
      <c r="DV8" s="681"/>
      <c r="DW8" s="681"/>
      <c r="DX8" s="681"/>
      <c r="DY8" s="681"/>
      <c r="DZ8" s="681"/>
      <c r="EA8" s="681"/>
      <c r="EB8" s="681"/>
      <c r="EC8" s="727"/>
    </row>
    <row r="9" spans="2:143" ht="11.25" customHeight="1" x14ac:dyDescent="0.2">
      <c r="B9" s="677" t="s">
        <v>240</v>
      </c>
      <c r="C9" s="678"/>
      <c r="D9" s="678"/>
      <c r="E9" s="678"/>
      <c r="F9" s="678"/>
      <c r="G9" s="678"/>
      <c r="H9" s="678"/>
      <c r="I9" s="678"/>
      <c r="J9" s="678"/>
      <c r="K9" s="678"/>
      <c r="L9" s="678"/>
      <c r="M9" s="678"/>
      <c r="N9" s="678"/>
      <c r="O9" s="678"/>
      <c r="P9" s="678"/>
      <c r="Q9" s="679"/>
      <c r="R9" s="680">
        <v>66937</v>
      </c>
      <c r="S9" s="681"/>
      <c r="T9" s="681"/>
      <c r="U9" s="681"/>
      <c r="V9" s="681"/>
      <c r="W9" s="681"/>
      <c r="X9" s="681"/>
      <c r="Y9" s="682"/>
      <c r="Z9" s="713">
        <v>0.1</v>
      </c>
      <c r="AA9" s="713"/>
      <c r="AB9" s="713"/>
      <c r="AC9" s="713"/>
      <c r="AD9" s="714">
        <v>66937</v>
      </c>
      <c r="AE9" s="714"/>
      <c r="AF9" s="714"/>
      <c r="AG9" s="714"/>
      <c r="AH9" s="714"/>
      <c r="AI9" s="714"/>
      <c r="AJ9" s="714"/>
      <c r="AK9" s="714"/>
      <c r="AL9" s="683">
        <v>0.4</v>
      </c>
      <c r="AM9" s="684"/>
      <c r="AN9" s="684"/>
      <c r="AO9" s="715"/>
      <c r="AP9" s="677" t="s">
        <v>241</v>
      </c>
      <c r="AQ9" s="678"/>
      <c r="AR9" s="678"/>
      <c r="AS9" s="678"/>
      <c r="AT9" s="678"/>
      <c r="AU9" s="678"/>
      <c r="AV9" s="678"/>
      <c r="AW9" s="678"/>
      <c r="AX9" s="678"/>
      <c r="AY9" s="678"/>
      <c r="AZ9" s="678"/>
      <c r="BA9" s="678"/>
      <c r="BB9" s="678"/>
      <c r="BC9" s="678"/>
      <c r="BD9" s="678"/>
      <c r="BE9" s="678"/>
      <c r="BF9" s="679"/>
      <c r="BG9" s="680">
        <v>4853356</v>
      </c>
      <c r="BH9" s="681"/>
      <c r="BI9" s="681"/>
      <c r="BJ9" s="681"/>
      <c r="BK9" s="681"/>
      <c r="BL9" s="681"/>
      <c r="BM9" s="681"/>
      <c r="BN9" s="682"/>
      <c r="BO9" s="713">
        <v>31.9</v>
      </c>
      <c r="BP9" s="713"/>
      <c r="BQ9" s="713"/>
      <c r="BR9" s="713"/>
      <c r="BS9" s="686" t="s">
        <v>137</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4572940</v>
      </c>
      <c r="CS9" s="681"/>
      <c r="CT9" s="681"/>
      <c r="CU9" s="681"/>
      <c r="CV9" s="681"/>
      <c r="CW9" s="681"/>
      <c r="CX9" s="681"/>
      <c r="CY9" s="682"/>
      <c r="CZ9" s="713">
        <v>10</v>
      </c>
      <c r="DA9" s="713"/>
      <c r="DB9" s="713"/>
      <c r="DC9" s="713"/>
      <c r="DD9" s="686">
        <v>148165</v>
      </c>
      <c r="DE9" s="681"/>
      <c r="DF9" s="681"/>
      <c r="DG9" s="681"/>
      <c r="DH9" s="681"/>
      <c r="DI9" s="681"/>
      <c r="DJ9" s="681"/>
      <c r="DK9" s="681"/>
      <c r="DL9" s="681"/>
      <c r="DM9" s="681"/>
      <c r="DN9" s="681"/>
      <c r="DO9" s="681"/>
      <c r="DP9" s="682"/>
      <c r="DQ9" s="686">
        <v>4019989</v>
      </c>
      <c r="DR9" s="681"/>
      <c r="DS9" s="681"/>
      <c r="DT9" s="681"/>
      <c r="DU9" s="681"/>
      <c r="DV9" s="681"/>
      <c r="DW9" s="681"/>
      <c r="DX9" s="681"/>
      <c r="DY9" s="681"/>
      <c r="DZ9" s="681"/>
      <c r="EA9" s="681"/>
      <c r="EB9" s="681"/>
      <c r="EC9" s="727"/>
    </row>
    <row r="10" spans="2:143" ht="11.25" customHeight="1" x14ac:dyDescent="0.2">
      <c r="B10" s="677" t="s">
        <v>243</v>
      </c>
      <c r="C10" s="678"/>
      <c r="D10" s="678"/>
      <c r="E10" s="678"/>
      <c r="F10" s="678"/>
      <c r="G10" s="678"/>
      <c r="H10" s="678"/>
      <c r="I10" s="678"/>
      <c r="J10" s="678"/>
      <c r="K10" s="678"/>
      <c r="L10" s="678"/>
      <c r="M10" s="678"/>
      <c r="N10" s="678"/>
      <c r="O10" s="678"/>
      <c r="P10" s="678"/>
      <c r="Q10" s="679"/>
      <c r="R10" s="680" t="s">
        <v>178</v>
      </c>
      <c r="S10" s="681"/>
      <c r="T10" s="681"/>
      <c r="U10" s="681"/>
      <c r="V10" s="681"/>
      <c r="W10" s="681"/>
      <c r="X10" s="681"/>
      <c r="Y10" s="682"/>
      <c r="Z10" s="713" t="s">
        <v>178</v>
      </c>
      <c r="AA10" s="713"/>
      <c r="AB10" s="713"/>
      <c r="AC10" s="713"/>
      <c r="AD10" s="714" t="s">
        <v>178</v>
      </c>
      <c r="AE10" s="714"/>
      <c r="AF10" s="714"/>
      <c r="AG10" s="714"/>
      <c r="AH10" s="714"/>
      <c r="AI10" s="714"/>
      <c r="AJ10" s="714"/>
      <c r="AK10" s="714"/>
      <c r="AL10" s="683" t="s">
        <v>137</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278594</v>
      </c>
      <c r="BH10" s="681"/>
      <c r="BI10" s="681"/>
      <c r="BJ10" s="681"/>
      <c r="BK10" s="681"/>
      <c r="BL10" s="681"/>
      <c r="BM10" s="681"/>
      <c r="BN10" s="682"/>
      <c r="BO10" s="713">
        <v>1.8</v>
      </c>
      <c r="BP10" s="713"/>
      <c r="BQ10" s="713"/>
      <c r="BR10" s="713"/>
      <c r="BS10" s="686" t="s">
        <v>178</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71642</v>
      </c>
      <c r="CS10" s="681"/>
      <c r="CT10" s="681"/>
      <c r="CU10" s="681"/>
      <c r="CV10" s="681"/>
      <c r="CW10" s="681"/>
      <c r="CX10" s="681"/>
      <c r="CY10" s="682"/>
      <c r="CZ10" s="713">
        <v>0.2</v>
      </c>
      <c r="DA10" s="713"/>
      <c r="DB10" s="713"/>
      <c r="DC10" s="713"/>
      <c r="DD10" s="686" t="s">
        <v>137</v>
      </c>
      <c r="DE10" s="681"/>
      <c r="DF10" s="681"/>
      <c r="DG10" s="681"/>
      <c r="DH10" s="681"/>
      <c r="DI10" s="681"/>
      <c r="DJ10" s="681"/>
      <c r="DK10" s="681"/>
      <c r="DL10" s="681"/>
      <c r="DM10" s="681"/>
      <c r="DN10" s="681"/>
      <c r="DO10" s="681"/>
      <c r="DP10" s="682"/>
      <c r="DQ10" s="686">
        <v>69903</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1896999</v>
      </c>
      <c r="S11" s="681"/>
      <c r="T11" s="681"/>
      <c r="U11" s="681"/>
      <c r="V11" s="681"/>
      <c r="W11" s="681"/>
      <c r="X11" s="681"/>
      <c r="Y11" s="682"/>
      <c r="Z11" s="683">
        <v>4</v>
      </c>
      <c r="AA11" s="684"/>
      <c r="AB11" s="684"/>
      <c r="AC11" s="685"/>
      <c r="AD11" s="686">
        <v>1896999</v>
      </c>
      <c r="AE11" s="681"/>
      <c r="AF11" s="681"/>
      <c r="AG11" s="681"/>
      <c r="AH11" s="681"/>
      <c r="AI11" s="681"/>
      <c r="AJ11" s="681"/>
      <c r="AK11" s="682"/>
      <c r="AL11" s="683">
        <v>10</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652585</v>
      </c>
      <c r="BH11" s="681"/>
      <c r="BI11" s="681"/>
      <c r="BJ11" s="681"/>
      <c r="BK11" s="681"/>
      <c r="BL11" s="681"/>
      <c r="BM11" s="681"/>
      <c r="BN11" s="682"/>
      <c r="BO11" s="713">
        <v>4.3</v>
      </c>
      <c r="BP11" s="713"/>
      <c r="BQ11" s="713"/>
      <c r="BR11" s="713"/>
      <c r="BS11" s="686" t="s">
        <v>178</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680719</v>
      </c>
      <c r="CS11" s="681"/>
      <c r="CT11" s="681"/>
      <c r="CU11" s="681"/>
      <c r="CV11" s="681"/>
      <c r="CW11" s="681"/>
      <c r="CX11" s="681"/>
      <c r="CY11" s="682"/>
      <c r="CZ11" s="713">
        <v>1.5</v>
      </c>
      <c r="DA11" s="713"/>
      <c r="DB11" s="713"/>
      <c r="DC11" s="713"/>
      <c r="DD11" s="686">
        <v>73296</v>
      </c>
      <c r="DE11" s="681"/>
      <c r="DF11" s="681"/>
      <c r="DG11" s="681"/>
      <c r="DH11" s="681"/>
      <c r="DI11" s="681"/>
      <c r="DJ11" s="681"/>
      <c r="DK11" s="681"/>
      <c r="DL11" s="681"/>
      <c r="DM11" s="681"/>
      <c r="DN11" s="681"/>
      <c r="DO11" s="681"/>
      <c r="DP11" s="682"/>
      <c r="DQ11" s="686">
        <v>380450</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v>26152</v>
      </c>
      <c r="S12" s="681"/>
      <c r="T12" s="681"/>
      <c r="U12" s="681"/>
      <c r="V12" s="681"/>
      <c r="W12" s="681"/>
      <c r="X12" s="681"/>
      <c r="Y12" s="682"/>
      <c r="Z12" s="713">
        <v>0.1</v>
      </c>
      <c r="AA12" s="713"/>
      <c r="AB12" s="713"/>
      <c r="AC12" s="713"/>
      <c r="AD12" s="714">
        <v>26152</v>
      </c>
      <c r="AE12" s="714"/>
      <c r="AF12" s="714"/>
      <c r="AG12" s="714"/>
      <c r="AH12" s="714"/>
      <c r="AI12" s="714"/>
      <c r="AJ12" s="714"/>
      <c r="AK12" s="714"/>
      <c r="AL12" s="683">
        <v>0.1</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7077057</v>
      </c>
      <c r="BH12" s="681"/>
      <c r="BI12" s="681"/>
      <c r="BJ12" s="681"/>
      <c r="BK12" s="681"/>
      <c r="BL12" s="681"/>
      <c r="BM12" s="681"/>
      <c r="BN12" s="682"/>
      <c r="BO12" s="713">
        <v>46.5</v>
      </c>
      <c r="BP12" s="713"/>
      <c r="BQ12" s="713"/>
      <c r="BR12" s="713"/>
      <c r="BS12" s="686" t="s">
        <v>178</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1179956</v>
      </c>
      <c r="CS12" s="681"/>
      <c r="CT12" s="681"/>
      <c r="CU12" s="681"/>
      <c r="CV12" s="681"/>
      <c r="CW12" s="681"/>
      <c r="CX12" s="681"/>
      <c r="CY12" s="682"/>
      <c r="CZ12" s="713">
        <v>2.6</v>
      </c>
      <c r="DA12" s="713"/>
      <c r="DB12" s="713"/>
      <c r="DC12" s="713"/>
      <c r="DD12" s="686">
        <v>5588</v>
      </c>
      <c r="DE12" s="681"/>
      <c r="DF12" s="681"/>
      <c r="DG12" s="681"/>
      <c r="DH12" s="681"/>
      <c r="DI12" s="681"/>
      <c r="DJ12" s="681"/>
      <c r="DK12" s="681"/>
      <c r="DL12" s="681"/>
      <c r="DM12" s="681"/>
      <c r="DN12" s="681"/>
      <c r="DO12" s="681"/>
      <c r="DP12" s="682"/>
      <c r="DQ12" s="686">
        <v>751936</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227</v>
      </c>
      <c r="S13" s="681"/>
      <c r="T13" s="681"/>
      <c r="U13" s="681"/>
      <c r="V13" s="681"/>
      <c r="W13" s="681"/>
      <c r="X13" s="681"/>
      <c r="Y13" s="682"/>
      <c r="Z13" s="713" t="s">
        <v>178</v>
      </c>
      <c r="AA13" s="713"/>
      <c r="AB13" s="713"/>
      <c r="AC13" s="713"/>
      <c r="AD13" s="714" t="s">
        <v>227</v>
      </c>
      <c r="AE13" s="714"/>
      <c r="AF13" s="714"/>
      <c r="AG13" s="714"/>
      <c r="AH13" s="714"/>
      <c r="AI13" s="714"/>
      <c r="AJ13" s="714"/>
      <c r="AK13" s="714"/>
      <c r="AL13" s="683" t="s">
        <v>178</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7066498</v>
      </c>
      <c r="BH13" s="681"/>
      <c r="BI13" s="681"/>
      <c r="BJ13" s="681"/>
      <c r="BK13" s="681"/>
      <c r="BL13" s="681"/>
      <c r="BM13" s="681"/>
      <c r="BN13" s="682"/>
      <c r="BO13" s="713">
        <v>46.4</v>
      </c>
      <c r="BP13" s="713"/>
      <c r="BQ13" s="713"/>
      <c r="BR13" s="713"/>
      <c r="BS13" s="686" t="s">
        <v>178</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4154677</v>
      </c>
      <c r="CS13" s="681"/>
      <c r="CT13" s="681"/>
      <c r="CU13" s="681"/>
      <c r="CV13" s="681"/>
      <c r="CW13" s="681"/>
      <c r="CX13" s="681"/>
      <c r="CY13" s="682"/>
      <c r="CZ13" s="713">
        <v>9.1</v>
      </c>
      <c r="DA13" s="713"/>
      <c r="DB13" s="713"/>
      <c r="DC13" s="713"/>
      <c r="DD13" s="686">
        <v>2362069</v>
      </c>
      <c r="DE13" s="681"/>
      <c r="DF13" s="681"/>
      <c r="DG13" s="681"/>
      <c r="DH13" s="681"/>
      <c r="DI13" s="681"/>
      <c r="DJ13" s="681"/>
      <c r="DK13" s="681"/>
      <c r="DL13" s="681"/>
      <c r="DM13" s="681"/>
      <c r="DN13" s="681"/>
      <c r="DO13" s="681"/>
      <c r="DP13" s="682"/>
      <c r="DQ13" s="686">
        <v>2269906</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178</v>
      </c>
      <c r="S14" s="681"/>
      <c r="T14" s="681"/>
      <c r="U14" s="681"/>
      <c r="V14" s="681"/>
      <c r="W14" s="681"/>
      <c r="X14" s="681"/>
      <c r="Y14" s="682"/>
      <c r="Z14" s="713" t="s">
        <v>178</v>
      </c>
      <c r="AA14" s="713"/>
      <c r="AB14" s="713"/>
      <c r="AC14" s="713"/>
      <c r="AD14" s="714" t="s">
        <v>178</v>
      </c>
      <c r="AE14" s="714"/>
      <c r="AF14" s="714"/>
      <c r="AG14" s="714"/>
      <c r="AH14" s="714"/>
      <c r="AI14" s="714"/>
      <c r="AJ14" s="714"/>
      <c r="AK14" s="714"/>
      <c r="AL14" s="683" t="s">
        <v>137</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306887</v>
      </c>
      <c r="BH14" s="681"/>
      <c r="BI14" s="681"/>
      <c r="BJ14" s="681"/>
      <c r="BK14" s="681"/>
      <c r="BL14" s="681"/>
      <c r="BM14" s="681"/>
      <c r="BN14" s="682"/>
      <c r="BO14" s="713">
        <v>2</v>
      </c>
      <c r="BP14" s="713"/>
      <c r="BQ14" s="713"/>
      <c r="BR14" s="713"/>
      <c r="BS14" s="686" t="s">
        <v>227</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1494348</v>
      </c>
      <c r="CS14" s="681"/>
      <c r="CT14" s="681"/>
      <c r="CU14" s="681"/>
      <c r="CV14" s="681"/>
      <c r="CW14" s="681"/>
      <c r="CX14" s="681"/>
      <c r="CY14" s="682"/>
      <c r="CZ14" s="713">
        <v>3.3</v>
      </c>
      <c r="DA14" s="713"/>
      <c r="DB14" s="713"/>
      <c r="DC14" s="713"/>
      <c r="DD14" s="686">
        <v>37268</v>
      </c>
      <c r="DE14" s="681"/>
      <c r="DF14" s="681"/>
      <c r="DG14" s="681"/>
      <c r="DH14" s="681"/>
      <c r="DI14" s="681"/>
      <c r="DJ14" s="681"/>
      <c r="DK14" s="681"/>
      <c r="DL14" s="681"/>
      <c r="DM14" s="681"/>
      <c r="DN14" s="681"/>
      <c r="DO14" s="681"/>
      <c r="DP14" s="682"/>
      <c r="DQ14" s="686">
        <v>1340504</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178</v>
      </c>
      <c r="AA15" s="713"/>
      <c r="AB15" s="713"/>
      <c r="AC15" s="713"/>
      <c r="AD15" s="714" t="s">
        <v>178</v>
      </c>
      <c r="AE15" s="714"/>
      <c r="AF15" s="714"/>
      <c r="AG15" s="714"/>
      <c r="AH15" s="714"/>
      <c r="AI15" s="714"/>
      <c r="AJ15" s="714"/>
      <c r="AK15" s="714"/>
      <c r="AL15" s="683" t="s">
        <v>227</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573577</v>
      </c>
      <c r="BH15" s="681"/>
      <c r="BI15" s="681"/>
      <c r="BJ15" s="681"/>
      <c r="BK15" s="681"/>
      <c r="BL15" s="681"/>
      <c r="BM15" s="681"/>
      <c r="BN15" s="682"/>
      <c r="BO15" s="713">
        <v>3.8</v>
      </c>
      <c r="BP15" s="713"/>
      <c r="BQ15" s="713"/>
      <c r="BR15" s="713"/>
      <c r="BS15" s="686" t="s">
        <v>178</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6302479</v>
      </c>
      <c r="CS15" s="681"/>
      <c r="CT15" s="681"/>
      <c r="CU15" s="681"/>
      <c r="CV15" s="681"/>
      <c r="CW15" s="681"/>
      <c r="CX15" s="681"/>
      <c r="CY15" s="682"/>
      <c r="CZ15" s="713">
        <v>13.8</v>
      </c>
      <c r="DA15" s="713"/>
      <c r="DB15" s="713"/>
      <c r="DC15" s="713"/>
      <c r="DD15" s="686">
        <v>2268167</v>
      </c>
      <c r="DE15" s="681"/>
      <c r="DF15" s="681"/>
      <c r="DG15" s="681"/>
      <c r="DH15" s="681"/>
      <c r="DI15" s="681"/>
      <c r="DJ15" s="681"/>
      <c r="DK15" s="681"/>
      <c r="DL15" s="681"/>
      <c r="DM15" s="681"/>
      <c r="DN15" s="681"/>
      <c r="DO15" s="681"/>
      <c r="DP15" s="682"/>
      <c r="DQ15" s="686">
        <v>3457317</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44419</v>
      </c>
      <c r="S16" s="681"/>
      <c r="T16" s="681"/>
      <c r="U16" s="681"/>
      <c r="V16" s="681"/>
      <c r="W16" s="681"/>
      <c r="X16" s="681"/>
      <c r="Y16" s="682"/>
      <c r="Z16" s="713">
        <v>0.1</v>
      </c>
      <c r="AA16" s="713"/>
      <c r="AB16" s="713"/>
      <c r="AC16" s="713"/>
      <c r="AD16" s="714">
        <v>44419</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227</v>
      </c>
      <c r="BH16" s="681"/>
      <c r="BI16" s="681"/>
      <c r="BJ16" s="681"/>
      <c r="BK16" s="681"/>
      <c r="BL16" s="681"/>
      <c r="BM16" s="681"/>
      <c r="BN16" s="682"/>
      <c r="BO16" s="713" t="s">
        <v>178</v>
      </c>
      <c r="BP16" s="713"/>
      <c r="BQ16" s="713"/>
      <c r="BR16" s="713"/>
      <c r="BS16" s="686" t="s">
        <v>178</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29456</v>
      </c>
      <c r="CS16" s="681"/>
      <c r="CT16" s="681"/>
      <c r="CU16" s="681"/>
      <c r="CV16" s="681"/>
      <c r="CW16" s="681"/>
      <c r="CX16" s="681"/>
      <c r="CY16" s="682"/>
      <c r="CZ16" s="713">
        <v>0.1</v>
      </c>
      <c r="DA16" s="713"/>
      <c r="DB16" s="713"/>
      <c r="DC16" s="713"/>
      <c r="DD16" s="686" t="s">
        <v>178</v>
      </c>
      <c r="DE16" s="681"/>
      <c r="DF16" s="681"/>
      <c r="DG16" s="681"/>
      <c r="DH16" s="681"/>
      <c r="DI16" s="681"/>
      <c r="DJ16" s="681"/>
      <c r="DK16" s="681"/>
      <c r="DL16" s="681"/>
      <c r="DM16" s="681"/>
      <c r="DN16" s="681"/>
      <c r="DO16" s="681"/>
      <c r="DP16" s="682"/>
      <c r="DQ16" s="686">
        <v>29456</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150314</v>
      </c>
      <c r="S17" s="681"/>
      <c r="T17" s="681"/>
      <c r="U17" s="681"/>
      <c r="V17" s="681"/>
      <c r="W17" s="681"/>
      <c r="X17" s="681"/>
      <c r="Y17" s="682"/>
      <c r="Z17" s="713">
        <v>0.3</v>
      </c>
      <c r="AA17" s="713"/>
      <c r="AB17" s="713"/>
      <c r="AC17" s="713"/>
      <c r="AD17" s="714">
        <v>150314</v>
      </c>
      <c r="AE17" s="714"/>
      <c r="AF17" s="714"/>
      <c r="AG17" s="714"/>
      <c r="AH17" s="714"/>
      <c r="AI17" s="714"/>
      <c r="AJ17" s="714"/>
      <c r="AK17" s="714"/>
      <c r="AL17" s="683">
        <v>0.8</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227</v>
      </c>
      <c r="BP17" s="713"/>
      <c r="BQ17" s="713"/>
      <c r="BR17" s="713"/>
      <c r="BS17" s="686" t="s">
        <v>178</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3013209</v>
      </c>
      <c r="CS17" s="681"/>
      <c r="CT17" s="681"/>
      <c r="CU17" s="681"/>
      <c r="CV17" s="681"/>
      <c r="CW17" s="681"/>
      <c r="CX17" s="681"/>
      <c r="CY17" s="682"/>
      <c r="CZ17" s="713">
        <v>6.6</v>
      </c>
      <c r="DA17" s="713"/>
      <c r="DB17" s="713"/>
      <c r="DC17" s="713"/>
      <c r="DD17" s="686" t="s">
        <v>227</v>
      </c>
      <c r="DE17" s="681"/>
      <c r="DF17" s="681"/>
      <c r="DG17" s="681"/>
      <c r="DH17" s="681"/>
      <c r="DI17" s="681"/>
      <c r="DJ17" s="681"/>
      <c r="DK17" s="681"/>
      <c r="DL17" s="681"/>
      <c r="DM17" s="681"/>
      <c r="DN17" s="681"/>
      <c r="DO17" s="681"/>
      <c r="DP17" s="682"/>
      <c r="DQ17" s="686">
        <v>2989595</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136949</v>
      </c>
      <c r="S18" s="681"/>
      <c r="T18" s="681"/>
      <c r="U18" s="681"/>
      <c r="V18" s="681"/>
      <c r="W18" s="681"/>
      <c r="X18" s="681"/>
      <c r="Y18" s="682"/>
      <c r="Z18" s="713">
        <v>0.3</v>
      </c>
      <c r="AA18" s="713"/>
      <c r="AB18" s="713"/>
      <c r="AC18" s="713"/>
      <c r="AD18" s="714">
        <v>136949</v>
      </c>
      <c r="AE18" s="714"/>
      <c r="AF18" s="714"/>
      <c r="AG18" s="714"/>
      <c r="AH18" s="714"/>
      <c r="AI18" s="714"/>
      <c r="AJ18" s="714"/>
      <c r="AK18" s="714"/>
      <c r="AL18" s="683">
        <v>0.7</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227</v>
      </c>
      <c r="BH18" s="681"/>
      <c r="BI18" s="681"/>
      <c r="BJ18" s="681"/>
      <c r="BK18" s="681"/>
      <c r="BL18" s="681"/>
      <c r="BM18" s="681"/>
      <c r="BN18" s="682"/>
      <c r="BO18" s="713" t="s">
        <v>178</v>
      </c>
      <c r="BP18" s="713"/>
      <c r="BQ18" s="713"/>
      <c r="BR18" s="713"/>
      <c r="BS18" s="686" t="s">
        <v>227</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227</v>
      </c>
      <c r="CS18" s="681"/>
      <c r="CT18" s="681"/>
      <c r="CU18" s="681"/>
      <c r="CV18" s="681"/>
      <c r="CW18" s="681"/>
      <c r="CX18" s="681"/>
      <c r="CY18" s="682"/>
      <c r="CZ18" s="713" t="s">
        <v>178</v>
      </c>
      <c r="DA18" s="713"/>
      <c r="DB18" s="713"/>
      <c r="DC18" s="713"/>
      <c r="DD18" s="686" t="s">
        <v>178</v>
      </c>
      <c r="DE18" s="681"/>
      <c r="DF18" s="681"/>
      <c r="DG18" s="681"/>
      <c r="DH18" s="681"/>
      <c r="DI18" s="681"/>
      <c r="DJ18" s="681"/>
      <c r="DK18" s="681"/>
      <c r="DL18" s="681"/>
      <c r="DM18" s="681"/>
      <c r="DN18" s="681"/>
      <c r="DO18" s="681"/>
      <c r="DP18" s="682"/>
      <c r="DQ18" s="686" t="s">
        <v>178</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106334</v>
      </c>
      <c r="S19" s="681"/>
      <c r="T19" s="681"/>
      <c r="U19" s="681"/>
      <c r="V19" s="681"/>
      <c r="W19" s="681"/>
      <c r="X19" s="681"/>
      <c r="Y19" s="682"/>
      <c r="Z19" s="713">
        <v>0.2</v>
      </c>
      <c r="AA19" s="713"/>
      <c r="AB19" s="713"/>
      <c r="AC19" s="713"/>
      <c r="AD19" s="714">
        <v>106334</v>
      </c>
      <c r="AE19" s="714"/>
      <c r="AF19" s="714"/>
      <c r="AG19" s="714"/>
      <c r="AH19" s="714"/>
      <c r="AI19" s="714"/>
      <c r="AJ19" s="714"/>
      <c r="AK19" s="714"/>
      <c r="AL19" s="683">
        <v>0.6</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1303706</v>
      </c>
      <c r="BH19" s="681"/>
      <c r="BI19" s="681"/>
      <c r="BJ19" s="681"/>
      <c r="BK19" s="681"/>
      <c r="BL19" s="681"/>
      <c r="BM19" s="681"/>
      <c r="BN19" s="682"/>
      <c r="BO19" s="713">
        <v>8.6</v>
      </c>
      <c r="BP19" s="713"/>
      <c r="BQ19" s="713"/>
      <c r="BR19" s="713"/>
      <c r="BS19" s="686" t="s">
        <v>178</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227</v>
      </c>
      <c r="CS19" s="681"/>
      <c r="CT19" s="681"/>
      <c r="CU19" s="681"/>
      <c r="CV19" s="681"/>
      <c r="CW19" s="681"/>
      <c r="CX19" s="681"/>
      <c r="CY19" s="682"/>
      <c r="CZ19" s="713" t="s">
        <v>178</v>
      </c>
      <c r="DA19" s="713"/>
      <c r="DB19" s="713"/>
      <c r="DC19" s="713"/>
      <c r="DD19" s="686" t="s">
        <v>137</v>
      </c>
      <c r="DE19" s="681"/>
      <c r="DF19" s="681"/>
      <c r="DG19" s="681"/>
      <c r="DH19" s="681"/>
      <c r="DI19" s="681"/>
      <c r="DJ19" s="681"/>
      <c r="DK19" s="681"/>
      <c r="DL19" s="681"/>
      <c r="DM19" s="681"/>
      <c r="DN19" s="681"/>
      <c r="DO19" s="681"/>
      <c r="DP19" s="682"/>
      <c r="DQ19" s="686" t="s">
        <v>227</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21974</v>
      </c>
      <c r="S20" s="681"/>
      <c r="T20" s="681"/>
      <c r="U20" s="681"/>
      <c r="V20" s="681"/>
      <c r="W20" s="681"/>
      <c r="X20" s="681"/>
      <c r="Y20" s="682"/>
      <c r="Z20" s="713">
        <v>0</v>
      </c>
      <c r="AA20" s="713"/>
      <c r="AB20" s="713"/>
      <c r="AC20" s="713"/>
      <c r="AD20" s="714">
        <v>21974</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1303706</v>
      </c>
      <c r="BH20" s="681"/>
      <c r="BI20" s="681"/>
      <c r="BJ20" s="681"/>
      <c r="BK20" s="681"/>
      <c r="BL20" s="681"/>
      <c r="BM20" s="681"/>
      <c r="BN20" s="682"/>
      <c r="BO20" s="713">
        <v>8.6</v>
      </c>
      <c r="BP20" s="713"/>
      <c r="BQ20" s="713"/>
      <c r="BR20" s="713"/>
      <c r="BS20" s="686" t="s">
        <v>137</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45565867</v>
      </c>
      <c r="CS20" s="681"/>
      <c r="CT20" s="681"/>
      <c r="CU20" s="681"/>
      <c r="CV20" s="681"/>
      <c r="CW20" s="681"/>
      <c r="CX20" s="681"/>
      <c r="CY20" s="682"/>
      <c r="CZ20" s="713">
        <v>100</v>
      </c>
      <c r="DA20" s="713"/>
      <c r="DB20" s="713"/>
      <c r="DC20" s="713"/>
      <c r="DD20" s="686">
        <v>5830581</v>
      </c>
      <c r="DE20" s="681"/>
      <c r="DF20" s="681"/>
      <c r="DG20" s="681"/>
      <c r="DH20" s="681"/>
      <c r="DI20" s="681"/>
      <c r="DJ20" s="681"/>
      <c r="DK20" s="681"/>
      <c r="DL20" s="681"/>
      <c r="DM20" s="681"/>
      <c r="DN20" s="681"/>
      <c r="DO20" s="681"/>
      <c r="DP20" s="682"/>
      <c r="DQ20" s="686">
        <v>23259022</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8641</v>
      </c>
      <c r="S21" s="681"/>
      <c r="T21" s="681"/>
      <c r="U21" s="681"/>
      <c r="V21" s="681"/>
      <c r="W21" s="681"/>
      <c r="X21" s="681"/>
      <c r="Y21" s="682"/>
      <c r="Z21" s="713">
        <v>0</v>
      </c>
      <c r="AA21" s="713"/>
      <c r="AB21" s="713"/>
      <c r="AC21" s="713"/>
      <c r="AD21" s="714">
        <v>8641</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137</v>
      </c>
      <c r="BH21" s="681"/>
      <c r="BI21" s="681"/>
      <c r="BJ21" s="681"/>
      <c r="BK21" s="681"/>
      <c r="BL21" s="681"/>
      <c r="BM21" s="681"/>
      <c r="BN21" s="682"/>
      <c r="BO21" s="713" t="s">
        <v>178</v>
      </c>
      <c r="BP21" s="713"/>
      <c r="BQ21" s="713"/>
      <c r="BR21" s="713"/>
      <c r="BS21" s="686" t="s">
        <v>178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2557168</v>
      </c>
      <c r="S22" s="681"/>
      <c r="T22" s="681"/>
      <c r="U22" s="681"/>
      <c r="V22" s="681"/>
      <c r="W22" s="681"/>
      <c r="X22" s="681"/>
      <c r="Y22" s="682"/>
      <c r="Z22" s="713">
        <v>5.4</v>
      </c>
      <c r="AA22" s="713"/>
      <c r="AB22" s="713"/>
      <c r="AC22" s="713"/>
      <c r="AD22" s="714">
        <v>2039065</v>
      </c>
      <c r="AE22" s="714"/>
      <c r="AF22" s="714"/>
      <c r="AG22" s="714"/>
      <c r="AH22" s="714"/>
      <c r="AI22" s="714"/>
      <c r="AJ22" s="714"/>
      <c r="AK22" s="714"/>
      <c r="AL22" s="683">
        <v>10.8</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178</v>
      </c>
      <c r="BH22" s="681"/>
      <c r="BI22" s="681"/>
      <c r="BJ22" s="681"/>
      <c r="BK22" s="681"/>
      <c r="BL22" s="681"/>
      <c r="BM22" s="681"/>
      <c r="BN22" s="682"/>
      <c r="BO22" s="713" t="s">
        <v>178</v>
      </c>
      <c r="BP22" s="713"/>
      <c r="BQ22" s="713"/>
      <c r="BR22" s="713"/>
      <c r="BS22" s="686" t="s">
        <v>227</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2039065</v>
      </c>
      <c r="S23" s="681"/>
      <c r="T23" s="681"/>
      <c r="U23" s="681"/>
      <c r="V23" s="681"/>
      <c r="W23" s="681"/>
      <c r="X23" s="681"/>
      <c r="Y23" s="682"/>
      <c r="Z23" s="713">
        <v>4.3</v>
      </c>
      <c r="AA23" s="713"/>
      <c r="AB23" s="713"/>
      <c r="AC23" s="713"/>
      <c r="AD23" s="714">
        <v>2039065</v>
      </c>
      <c r="AE23" s="714"/>
      <c r="AF23" s="714"/>
      <c r="AG23" s="714"/>
      <c r="AH23" s="714"/>
      <c r="AI23" s="714"/>
      <c r="AJ23" s="714"/>
      <c r="AK23" s="714"/>
      <c r="AL23" s="683">
        <v>10.8</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1303706</v>
      </c>
      <c r="BH23" s="681"/>
      <c r="BI23" s="681"/>
      <c r="BJ23" s="681"/>
      <c r="BK23" s="681"/>
      <c r="BL23" s="681"/>
      <c r="BM23" s="681"/>
      <c r="BN23" s="682"/>
      <c r="BO23" s="713">
        <v>8.6</v>
      </c>
      <c r="BP23" s="713"/>
      <c r="BQ23" s="713"/>
      <c r="BR23" s="713"/>
      <c r="BS23" s="686" t="s">
        <v>227</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518070</v>
      </c>
      <c r="S24" s="681"/>
      <c r="T24" s="681"/>
      <c r="U24" s="681"/>
      <c r="V24" s="681"/>
      <c r="W24" s="681"/>
      <c r="X24" s="681"/>
      <c r="Y24" s="682"/>
      <c r="Z24" s="713">
        <v>1.1000000000000001</v>
      </c>
      <c r="AA24" s="713"/>
      <c r="AB24" s="713"/>
      <c r="AC24" s="713"/>
      <c r="AD24" s="714" t="s">
        <v>178</v>
      </c>
      <c r="AE24" s="714"/>
      <c r="AF24" s="714"/>
      <c r="AG24" s="714"/>
      <c r="AH24" s="714"/>
      <c r="AI24" s="714"/>
      <c r="AJ24" s="714"/>
      <c r="AK24" s="714"/>
      <c r="AL24" s="683" t="s">
        <v>178</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178</v>
      </c>
      <c r="BH24" s="681"/>
      <c r="BI24" s="681"/>
      <c r="BJ24" s="681"/>
      <c r="BK24" s="681"/>
      <c r="BL24" s="681"/>
      <c r="BM24" s="681"/>
      <c r="BN24" s="682"/>
      <c r="BO24" s="713" t="s">
        <v>227</v>
      </c>
      <c r="BP24" s="713"/>
      <c r="BQ24" s="713"/>
      <c r="BR24" s="713"/>
      <c r="BS24" s="686" t="s">
        <v>178</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14955516</v>
      </c>
      <c r="CS24" s="736"/>
      <c r="CT24" s="736"/>
      <c r="CU24" s="736"/>
      <c r="CV24" s="736"/>
      <c r="CW24" s="736"/>
      <c r="CX24" s="736"/>
      <c r="CY24" s="779"/>
      <c r="CZ24" s="780">
        <v>32.799999999999997</v>
      </c>
      <c r="DA24" s="751"/>
      <c r="DB24" s="751"/>
      <c r="DC24" s="783"/>
      <c r="DD24" s="778">
        <v>9329707</v>
      </c>
      <c r="DE24" s="736"/>
      <c r="DF24" s="736"/>
      <c r="DG24" s="736"/>
      <c r="DH24" s="736"/>
      <c r="DI24" s="736"/>
      <c r="DJ24" s="736"/>
      <c r="DK24" s="779"/>
      <c r="DL24" s="778">
        <v>8926382</v>
      </c>
      <c r="DM24" s="736"/>
      <c r="DN24" s="736"/>
      <c r="DO24" s="736"/>
      <c r="DP24" s="736"/>
      <c r="DQ24" s="736"/>
      <c r="DR24" s="736"/>
      <c r="DS24" s="736"/>
      <c r="DT24" s="736"/>
      <c r="DU24" s="736"/>
      <c r="DV24" s="779"/>
      <c r="DW24" s="780">
        <v>44.9</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v>33</v>
      </c>
      <c r="S25" s="681"/>
      <c r="T25" s="681"/>
      <c r="U25" s="681"/>
      <c r="V25" s="681"/>
      <c r="W25" s="681"/>
      <c r="X25" s="681"/>
      <c r="Y25" s="682"/>
      <c r="Z25" s="713">
        <v>0</v>
      </c>
      <c r="AA25" s="713"/>
      <c r="AB25" s="713"/>
      <c r="AC25" s="713"/>
      <c r="AD25" s="714" t="s">
        <v>178</v>
      </c>
      <c r="AE25" s="714"/>
      <c r="AF25" s="714"/>
      <c r="AG25" s="714"/>
      <c r="AH25" s="714"/>
      <c r="AI25" s="714"/>
      <c r="AJ25" s="714"/>
      <c r="AK25" s="714"/>
      <c r="AL25" s="683" t="s">
        <v>178</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227</v>
      </c>
      <c r="BH25" s="681"/>
      <c r="BI25" s="681"/>
      <c r="BJ25" s="681"/>
      <c r="BK25" s="681"/>
      <c r="BL25" s="681"/>
      <c r="BM25" s="681"/>
      <c r="BN25" s="682"/>
      <c r="BO25" s="713" t="s">
        <v>227</v>
      </c>
      <c r="BP25" s="713"/>
      <c r="BQ25" s="713"/>
      <c r="BR25" s="713"/>
      <c r="BS25" s="686" t="s">
        <v>178</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4889211</v>
      </c>
      <c r="CS25" s="699"/>
      <c r="CT25" s="699"/>
      <c r="CU25" s="699"/>
      <c r="CV25" s="699"/>
      <c r="CW25" s="699"/>
      <c r="CX25" s="699"/>
      <c r="CY25" s="700"/>
      <c r="CZ25" s="683">
        <v>10.7</v>
      </c>
      <c r="DA25" s="701"/>
      <c r="DB25" s="701"/>
      <c r="DC25" s="702"/>
      <c r="DD25" s="686">
        <v>4497433</v>
      </c>
      <c r="DE25" s="699"/>
      <c r="DF25" s="699"/>
      <c r="DG25" s="699"/>
      <c r="DH25" s="699"/>
      <c r="DI25" s="699"/>
      <c r="DJ25" s="699"/>
      <c r="DK25" s="700"/>
      <c r="DL25" s="686">
        <v>4120200</v>
      </c>
      <c r="DM25" s="699"/>
      <c r="DN25" s="699"/>
      <c r="DO25" s="699"/>
      <c r="DP25" s="699"/>
      <c r="DQ25" s="699"/>
      <c r="DR25" s="699"/>
      <c r="DS25" s="699"/>
      <c r="DT25" s="699"/>
      <c r="DU25" s="699"/>
      <c r="DV25" s="700"/>
      <c r="DW25" s="683">
        <v>20.7</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20547761</v>
      </c>
      <c r="S26" s="681"/>
      <c r="T26" s="681"/>
      <c r="U26" s="681"/>
      <c r="V26" s="681"/>
      <c r="W26" s="681"/>
      <c r="X26" s="681"/>
      <c r="Y26" s="682"/>
      <c r="Z26" s="713">
        <v>43.7</v>
      </c>
      <c r="AA26" s="713"/>
      <c r="AB26" s="713"/>
      <c r="AC26" s="713"/>
      <c r="AD26" s="714">
        <v>18725952</v>
      </c>
      <c r="AE26" s="714"/>
      <c r="AF26" s="714"/>
      <c r="AG26" s="714"/>
      <c r="AH26" s="714"/>
      <c r="AI26" s="714"/>
      <c r="AJ26" s="714"/>
      <c r="AK26" s="714"/>
      <c r="AL26" s="683">
        <v>99.2</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227</v>
      </c>
      <c r="BH26" s="681"/>
      <c r="BI26" s="681"/>
      <c r="BJ26" s="681"/>
      <c r="BK26" s="681"/>
      <c r="BL26" s="681"/>
      <c r="BM26" s="681"/>
      <c r="BN26" s="682"/>
      <c r="BO26" s="713" t="s">
        <v>178</v>
      </c>
      <c r="BP26" s="713"/>
      <c r="BQ26" s="713"/>
      <c r="BR26" s="713"/>
      <c r="BS26" s="686" t="s">
        <v>178</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2658245</v>
      </c>
      <c r="CS26" s="681"/>
      <c r="CT26" s="681"/>
      <c r="CU26" s="681"/>
      <c r="CV26" s="681"/>
      <c r="CW26" s="681"/>
      <c r="CX26" s="681"/>
      <c r="CY26" s="682"/>
      <c r="CZ26" s="683">
        <v>5.8</v>
      </c>
      <c r="DA26" s="701"/>
      <c r="DB26" s="701"/>
      <c r="DC26" s="702"/>
      <c r="DD26" s="686">
        <v>2317628</v>
      </c>
      <c r="DE26" s="681"/>
      <c r="DF26" s="681"/>
      <c r="DG26" s="681"/>
      <c r="DH26" s="681"/>
      <c r="DI26" s="681"/>
      <c r="DJ26" s="681"/>
      <c r="DK26" s="682"/>
      <c r="DL26" s="686" t="s">
        <v>178</v>
      </c>
      <c r="DM26" s="681"/>
      <c r="DN26" s="681"/>
      <c r="DO26" s="681"/>
      <c r="DP26" s="681"/>
      <c r="DQ26" s="681"/>
      <c r="DR26" s="681"/>
      <c r="DS26" s="681"/>
      <c r="DT26" s="681"/>
      <c r="DU26" s="681"/>
      <c r="DV26" s="682"/>
      <c r="DW26" s="683" t="s">
        <v>227</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v>18362</v>
      </c>
      <c r="S27" s="681"/>
      <c r="T27" s="681"/>
      <c r="U27" s="681"/>
      <c r="V27" s="681"/>
      <c r="W27" s="681"/>
      <c r="X27" s="681"/>
      <c r="Y27" s="682"/>
      <c r="Z27" s="713">
        <v>0</v>
      </c>
      <c r="AA27" s="713"/>
      <c r="AB27" s="713"/>
      <c r="AC27" s="713"/>
      <c r="AD27" s="714">
        <v>18362</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15214539</v>
      </c>
      <c r="BH27" s="681"/>
      <c r="BI27" s="681"/>
      <c r="BJ27" s="681"/>
      <c r="BK27" s="681"/>
      <c r="BL27" s="681"/>
      <c r="BM27" s="681"/>
      <c r="BN27" s="682"/>
      <c r="BO27" s="713">
        <v>100</v>
      </c>
      <c r="BP27" s="713"/>
      <c r="BQ27" s="713"/>
      <c r="BR27" s="713"/>
      <c r="BS27" s="686" t="s">
        <v>178</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7053096</v>
      </c>
      <c r="CS27" s="699"/>
      <c r="CT27" s="699"/>
      <c r="CU27" s="699"/>
      <c r="CV27" s="699"/>
      <c r="CW27" s="699"/>
      <c r="CX27" s="699"/>
      <c r="CY27" s="700"/>
      <c r="CZ27" s="683">
        <v>15.5</v>
      </c>
      <c r="DA27" s="701"/>
      <c r="DB27" s="701"/>
      <c r="DC27" s="702"/>
      <c r="DD27" s="686">
        <v>1842679</v>
      </c>
      <c r="DE27" s="699"/>
      <c r="DF27" s="699"/>
      <c r="DG27" s="699"/>
      <c r="DH27" s="699"/>
      <c r="DI27" s="699"/>
      <c r="DJ27" s="699"/>
      <c r="DK27" s="700"/>
      <c r="DL27" s="686">
        <v>1838407</v>
      </c>
      <c r="DM27" s="699"/>
      <c r="DN27" s="699"/>
      <c r="DO27" s="699"/>
      <c r="DP27" s="699"/>
      <c r="DQ27" s="699"/>
      <c r="DR27" s="699"/>
      <c r="DS27" s="699"/>
      <c r="DT27" s="699"/>
      <c r="DU27" s="699"/>
      <c r="DV27" s="700"/>
      <c r="DW27" s="683">
        <v>9.1999999999999993</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728972</v>
      </c>
      <c r="S28" s="681"/>
      <c r="T28" s="681"/>
      <c r="U28" s="681"/>
      <c r="V28" s="681"/>
      <c r="W28" s="681"/>
      <c r="X28" s="681"/>
      <c r="Y28" s="682"/>
      <c r="Z28" s="713">
        <v>1.5</v>
      </c>
      <c r="AA28" s="713"/>
      <c r="AB28" s="713"/>
      <c r="AC28" s="713"/>
      <c r="AD28" s="714" t="s">
        <v>178</v>
      </c>
      <c r="AE28" s="714"/>
      <c r="AF28" s="714"/>
      <c r="AG28" s="714"/>
      <c r="AH28" s="714"/>
      <c r="AI28" s="714"/>
      <c r="AJ28" s="714"/>
      <c r="AK28" s="714"/>
      <c r="AL28" s="683" t="s">
        <v>178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3013209</v>
      </c>
      <c r="CS28" s="681"/>
      <c r="CT28" s="681"/>
      <c r="CU28" s="681"/>
      <c r="CV28" s="681"/>
      <c r="CW28" s="681"/>
      <c r="CX28" s="681"/>
      <c r="CY28" s="682"/>
      <c r="CZ28" s="683">
        <v>6.6</v>
      </c>
      <c r="DA28" s="701"/>
      <c r="DB28" s="701"/>
      <c r="DC28" s="702"/>
      <c r="DD28" s="686">
        <v>2989595</v>
      </c>
      <c r="DE28" s="681"/>
      <c r="DF28" s="681"/>
      <c r="DG28" s="681"/>
      <c r="DH28" s="681"/>
      <c r="DI28" s="681"/>
      <c r="DJ28" s="681"/>
      <c r="DK28" s="682"/>
      <c r="DL28" s="686">
        <v>2967775</v>
      </c>
      <c r="DM28" s="681"/>
      <c r="DN28" s="681"/>
      <c r="DO28" s="681"/>
      <c r="DP28" s="681"/>
      <c r="DQ28" s="681"/>
      <c r="DR28" s="681"/>
      <c r="DS28" s="681"/>
      <c r="DT28" s="681"/>
      <c r="DU28" s="681"/>
      <c r="DV28" s="682"/>
      <c r="DW28" s="683">
        <v>14.9</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176937</v>
      </c>
      <c r="S29" s="681"/>
      <c r="T29" s="681"/>
      <c r="U29" s="681"/>
      <c r="V29" s="681"/>
      <c r="W29" s="681"/>
      <c r="X29" s="681"/>
      <c r="Y29" s="682"/>
      <c r="Z29" s="713">
        <v>0.4</v>
      </c>
      <c r="AA29" s="713"/>
      <c r="AB29" s="713"/>
      <c r="AC29" s="713"/>
      <c r="AD29" s="714">
        <v>52170</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3013209</v>
      </c>
      <c r="CS29" s="699"/>
      <c r="CT29" s="699"/>
      <c r="CU29" s="699"/>
      <c r="CV29" s="699"/>
      <c r="CW29" s="699"/>
      <c r="CX29" s="699"/>
      <c r="CY29" s="700"/>
      <c r="CZ29" s="683">
        <v>6.6</v>
      </c>
      <c r="DA29" s="701"/>
      <c r="DB29" s="701"/>
      <c r="DC29" s="702"/>
      <c r="DD29" s="686">
        <v>2989595</v>
      </c>
      <c r="DE29" s="699"/>
      <c r="DF29" s="699"/>
      <c r="DG29" s="699"/>
      <c r="DH29" s="699"/>
      <c r="DI29" s="699"/>
      <c r="DJ29" s="699"/>
      <c r="DK29" s="700"/>
      <c r="DL29" s="686">
        <v>2967775</v>
      </c>
      <c r="DM29" s="699"/>
      <c r="DN29" s="699"/>
      <c r="DO29" s="699"/>
      <c r="DP29" s="699"/>
      <c r="DQ29" s="699"/>
      <c r="DR29" s="699"/>
      <c r="DS29" s="699"/>
      <c r="DT29" s="699"/>
      <c r="DU29" s="699"/>
      <c r="DV29" s="700"/>
      <c r="DW29" s="683">
        <v>14.9</v>
      </c>
      <c r="DX29" s="701"/>
      <c r="DY29" s="701"/>
      <c r="DZ29" s="701"/>
      <c r="EA29" s="701"/>
      <c r="EB29" s="701"/>
      <c r="EC29" s="722"/>
    </row>
    <row r="30" spans="2:133" ht="11.25" customHeight="1" x14ac:dyDescent="0.2">
      <c r="B30" s="677" t="s">
        <v>305</v>
      </c>
      <c r="C30" s="678"/>
      <c r="D30" s="678"/>
      <c r="E30" s="678"/>
      <c r="F30" s="678"/>
      <c r="G30" s="678"/>
      <c r="H30" s="678"/>
      <c r="I30" s="678"/>
      <c r="J30" s="678"/>
      <c r="K30" s="678"/>
      <c r="L30" s="678"/>
      <c r="M30" s="678"/>
      <c r="N30" s="678"/>
      <c r="O30" s="678"/>
      <c r="P30" s="678"/>
      <c r="Q30" s="679"/>
      <c r="R30" s="680">
        <v>49504</v>
      </c>
      <c r="S30" s="681"/>
      <c r="T30" s="681"/>
      <c r="U30" s="681"/>
      <c r="V30" s="681"/>
      <c r="W30" s="681"/>
      <c r="X30" s="681"/>
      <c r="Y30" s="682"/>
      <c r="Z30" s="713">
        <v>0.1</v>
      </c>
      <c r="AA30" s="713"/>
      <c r="AB30" s="713"/>
      <c r="AC30" s="713"/>
      <c r="AD30" s="714" t="s">
        <v>178</v>
      </c>
      <c r="AE30" s="714"/>
      <c r="AF30" s="714"/>
      <c r="AG30" s="714"/>
      <c r="AH30" s="714"/>
      <c r="AI30" s="714"/>
      <c r="AJ30" s="714"/>
      <c r="AK30" s="714"/>
      <c r="AL30" s="683" t="s">
        <v>178</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2900413</v>
      </c>
      <c r="CS30" s="681"/>
      <c r="CT30" s="681"/>
      <c r="CU30" s="681"/>
      <c r="CV30" s="681"/>
      <c r="CW30" s="681"/>
      <c r="CX30" s="681"/>
      <c r="CY30" s="682"/>
      <c r="CZ30" s="683">
        <v>6.4</v>
      </c>
      <c r="DA30" s="701"/>
      <c r="DB30" s="701"/>
      <c r="DC30" s="702"/>
      <c r="DD30" s="686">
        <v>2876813</v>
      </c>
      <c r="DE30" s="681"/>
      <c r="DF30" s="681"/>
      <c r="DG30" s="681"/>
      <c r="DH30" s="681"/>
      <c r="DI30" s="681"/>
      <c r="DJ30" s="681"/>
      <c r="DK30" s="682"/>
      <c r="DL30" s="686">
        <v>2854993</v>
      </c>
      <c r="DM30" s="681"/>
      <c r="DN30" s="681"/>
      <c r="DO30" s="681"/>
      <c r="DP30" s="681"/>
      <c r="DQ30" s="681"/>
      <c r="DR30" s="681"/>
      <c r="DS30" s="681"/>
      <c r="DT30" s="681"/>
      <c r="DU30" s="681"/>
      <c r="DV30" s="682"/>
      <c r="DW30" s="683">
        <v>14.4</v>
      </c>
      <c r="DX30" s="701"/>
      <c r="DY30" s="701"/>
      <c r="DZ30" s="701"/>
      <c r="EA30" s="701"/>
      <c r="EB30" s="701"/>
      <c r="EC30" s="722"/>
    </row>
    <row r="31" spans="2:133" ht="11.25" customHeight="1" x14ac:dyDescent="0.2">
      <c r="B31" s="677" t="s">
        <v>309</v>
      </c>
      <c r="C31" s="678"/>
      <c r="D31" s="678"/>
      <c r="E31" s="678"/>
      <c r="F31" s="678"/>
      <c r="G31" s="678"/>
      <c r="H31" s="678"/>
      <c r="I31" s="678"/>
      <c r="J31" s="678"/>
      <c r="K31" s="678"/>
      <c r="L31" s="678"/>
      <c r="M31" s="678"/>
      <c r="N31" s="678"/>
      <c r="O31" s="678"/>
      <c r="P31" s="678"/>
      <c r="Q31" s="679"/>
      <c r="R31" s="680">
        <v>15374624</v>
      </c>
      <c r="S31" s="681"/>
      <c r="T31" s="681"/>
      <c r="U31" s="681"/>
      <c r="V31" s="681"/>
      <c r="W31" s="681"/>
      <c r="X31" s="681"/>
      <c r="Y31" s="682"/>
      <c r="Z31" s="713">
        <v>32.700000000000003</v>
      </c>
      <c r="AA31" s="713"/>
      <c r="AB31" s="713"/>
      <c r="AC31" s="713"/>
      <c r="AD31" s="714" t="s">
        <v>178</v>
      </c>
      <c r="AE31" s="714"/>
      <c r="AF31" s="714"/>
      <c r="AG31" s="714"/>
      <c r="AH31" s="714"/>
      <c r="AI31" s="714"/>
      <c r="AJ31" s="714"/>
      <c r="AK31" s="714"/>
      <c r="AL31" s="683" t="s">
        <v>178</v>
      </c>
      <c r="AM31" s="684"/>
      <c r="AN31" s="684"/>
      <c r="AO31" s="715"/>
      <c r="AP31" s="756" t="s">
        <v>310</v>
      </c>
      <c r="AQ31" s="757"/>
      <c r="AR31" s="757"/>
      <c r="AS31" s="757"/>
      <c r="AT31" s="762" t="s">
        <v>311</v>
      </c>
      <c r="AU31" s="231"/>
      <c r="AV31" s="231"/>
      <c r="AW31" s="231"/>
      <c r="AX31" s="746" t="s">
        <v>186</v>
      </c>
      <c r="AY31" s="747"/>
      <c r="AZ31" s="747"/>
      <c r="BA31" s="747"/>
      <c r="BB31" s="747"/>
      <c r="BC31" s="747"/>
      <c r="BD31" s="747"/>
      <c r="BE31" s="747"/>
      <c r="BF31" s="748"/>
      <c r="BG31" s="749">
        <v>98.6</v>
      </c>
      <c r="BH31" s="750"/>
      <c r="BI31" s="750"/>
      <c r="BJ31" s="750"/>
      <c r="BK31" s="750"/>
      <c r="BL31" s="750"/>
      <c r="BM31" s="751">
        <v>96.2</v>
      </c>
      <c r="BN31" s="750"/>
      <c r="BO31" s="750"/>
      <c r="BP31" s="750"/>
      <c r="BQ31" s="752"/>
      <c r="BR31" s="749">
        <v>99</v>
      </c>
      <c r="BS31" s="750"/>
      <c r="BT31" s="750"/>
      <c r="BU31" s="750"/>
      <c r="BV31" s="750"/>
      <c r="BW31" s="750"/>
      <c r="BX31" s="751">
        <v>96.5</v>
      </c>
      <c r="BY31" s="750"/>
      <c r="BZ31" s="750"/>
      <c r="CA31" s="750"/>
      <c r="CB31" s="752"/>
      <c r="CD31" s="767"/>
      <c r="CE31" s="768"/>
      <c r="CF31" s="719" t="s">
        <v>312</v>
      </c>
      <c r="CG31" s="720"/>
      <c r="CH31" s="720"/>
      <c r="CI31" s="720"/>
      <c r="CJ31" s="720"/>
      <c r="CK31" s="720"/>
      <c r="CL31" s="720"/>
      <c r="CM31" s="720"/>
      <c r="CN31" s="720"/>
      <c r="CO31" s="720"/>
      <c r="CP31" s="720"/>
      <c r="CQ31" s="721"/>
      <c r="CR31" s="680">
        <v>112796</v>
      </c>
      <c r="CS31" s="699"/>
      <c r="CT31" s="699"/>
      <c r="CU31" s="699"/>
      <c r="CV31" s="699"/>
      <c r="CW31" s="699"/>
      <c r="CX31" s="699"/>
      <c r="CY31" s="700"/>
      <c r="CZ31" s="683">
        <v>0.2</v>
      </c>
      <c r="DA31" s="701"/>
      <c r="DB31" s="701"/>
      <c r="DC31" s="702"/>
      <c r="DD31" s="686">
        <v>112782</v>
      </c>
      <c r="DE31" s="699"/>
      <c r="DF31" s="699"/>
      <c r="DG31" s="699"/>
      <c r="DH31" s="699"/>
      <c r="DI31" s="699"/>
      <c r="DJ31" s="699"/>
      <c r="DK31" s="700"/>
      <c r="DL31" s="686">
        <v>112782</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313</v>
      </c>
      <c r="C32" s="772"/>
      <c r="D32" s="772"/>
      <c r="E32" s="772"/>
      <c r="F32" s="772"/>
      <c r="G32" s="772"/>
      <c r="H32" s="772"/>
      <c r="I32" s="772"/>
      <c r="J32" s="772"/>
      <c r="K32" s="772"/>
      <c r="L32" s="772"/>
      <c r="M32" s="772"/>
      <c r="N32" s="772"/>
      <c r="O32" s="772"/>
      <c r="P32" s="772"/>
      <c r="Q32" s="773"/>
      <c r="R32" s="680" t="s">
        <v>227</v>
      </c>
      <c r="S32" s="681"/>
      <c r="T32" s="681"/>
      <c r="U32" s="681"/>
      <c r="V32" s="681"/>
      <c r="W32" s="681"/>
      <c r="X32" s="681"/>
      <c r="Y32" s="682"/>
      <c r="Z32" s="713" t="s">
        <v>178</v>
      </c>
      <c r="AA32" s="713"/>
      <c r="AB32" s="713"/>
      <c r="AC32" s="713"/>
      <c r="AD32" s="714" t="s">
        <v>178</v>
      </c>
      <c r="AE32" s="714"/>
      <c r="AF32" s="714"/>
      <c r="AG32" s="714"/>
      <c r="AH32" s="714"/>
      <c r="AI32" s="714"/>
      <c r="AJ32" s="714"/>
      <c r="AK32" s="714"/>
      <c r="AL32" s="683" t="s">
        <v>178</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98.5</v>
      </c>
      <c r="BH32" s="699"/>
      <c r="BI32" s="699"/>
      <c r="BJ32" s="699"/>
      <c r="BK32" s="699"/>
      <c r="BL32" s="699"/>
      <c r="BM32" s="684">
        <v>95.3</v>
      </c>
      <c r="BN32" s="745"/>
      <c r="BO32" s="745"/>
      <c r="BP32" s="745"/>
      <c r="BQ32" s="726"/>
      <c r="BR32" s="753">
        <v>98.7</v>
      </c>
      <c r="BS32" s="699"/>
      <c r="BT32" s="699"/>
      <c r="BU32" s="699"/>
      <c r="BV32" s="699"/>
      <c r="BW32" s="699"/>
      <c r="BX32" s="684">
        <v>95.7</v>
      </c>
      <c r="BY32" s="745"/>
      <c r="BZ32" s="745"/>
      <c r="CA32" s="745"/>
      <c r="CB32" s="726"/>
      <c r="CD32" s="769"/>
      <c r="CE32" s="770"/>
      <c r="CF32" s="719" t="s">
        <v>316</v>
      </c>
      <c r="CG32" s="720"/>
      <c r="CH32" s="720"/>
      <c r="CI32" s="720"/>
      <c r="CJ32" s="720"/>
      <c r="CK32" s="720"/>
      <c r="CL32" s="720"/>
      <c r="CM32" s="720"/>
      <c r="CN32" s="720"/>
      <c r="CO32" s="720"/>
      <c r="CP32" s="720"/>
      <c r="CQ32" s="721"/>
      <c r="CR32" s="680" t="s">
        <v>178</v>
      </c>
      <c r="CS32" s="681"/>
      <c r="CT32" s="681"/>
      <c r="CU32" s="681"/>
      <c r="CV32" s="681"/>
      <c r="CW32" s="681"/>
      <c r="CX32" s="681"/>
      <c r="CY32" s="682"/>
      <c r="CZ32" s="683" t="s">
        <v>227</v>
      </c>
      <c r="DA32" s="701"/>
      <c r="DB32" s="701"/>
      <c r="DC32" s="702"/>
      <c r="DD32" s="686" t="s">
        <v>178</v>
      </c>
      <c r="DE32" s="681"/>
      <c r="DF32" s="681"/>
      <c r="DG32" s="681"/>
      <c r="DH32" s="681"/>
      <c r="DI32" s="681"/>
      <c r="DJ32" s="681"/>
      <c r="DK32" s="682"/>
      <c r="DL32" s="686" t="s">
        <v>178</v>
      </c>
      <c r="DM32" s="681"/>
      <c r="DN32" s="681"/>
      <c r="DO32" s="681"/>
      <c r="DP32" s="681"/>
      <c r="DQ32" s="681"/>
      <c r="DR32" s="681"/>
      <c r="DS32" s="681"/>
      <c r="DT32" s="681"/>
      <c r="DU32" s="681"/>
      <c r="DV32" s="682"/>
      <c r="DW32" s="683" t="s">
        <v>178</v>
      </c>
      <c r="DX32" s="701"/>
      <c r="DY32" s="701"/>
      <c r="DZ32" s="701"/>
      <c r="EA32" s="701"/>
      <c r="EB32" s="701"/>
      <c r="EC32" s="722"/>
    </row>
    <row r="33" spans="2:133" ht="11.25" customHeight="1" x14ac:dyDescent="0.2">
      <c r="B33" s="677" t="s">
        <v>317</v>
      </c>
      <c r="C33" s="678"/>
      <c r="D33" s="678"/>
      <c r="E33" s="678"/>
      <c r="F33" s="678"/>
      <c r="G33" s="678"/>
      <c r="H33" s="678"/>
      <c r="I33" s="678"/>
      <c r="J33" s="678"/>
      <c r="K33" s="678"/>
      <c r="L33" s="678"/>
      <c r="M33" s="678"/>
      <c r="N33" s="678"/>
      <c r="O33" s="678"/>
      <c r="P33" s="678"/>
      <c r="Q33" s="679"/>
      <c r="R33" s="680">
        <v>2609390</v>
      </c>
      <c r="S33" s="681"/>
      <c r="T33" s="681"/>
      <c r="U33" s="681"/>
      <c r="V33" s="681"/>
      <c r="W33" s="681"/>
      <c r="X33" s="681"/>
      <c r="Y33" s="682"/>
      <c r="Z33" s="713">
        <v>5.5</v>
      </c>
      <c r="AA33" s="713"/>
      <c r="AB33" s="713"/>
      <c r="AC33" s="713"/>
      <c r="AD33" s="714" t="s">
        <v>178</v>
      </c>
      <c r="AE33" s="714"/>
      <c r="AF33" s="714"/>
      <c r="AG33" s="714"/>
      <c r="AH33" s="714"/>
      <c r="AI33" s="714"/>
      <c r="AJ33" s="714"/>
      <c r="AK33" s="714"/>
      <c r="AL33" s="683" t="s">
        <v>137</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98.6</v>
      </c>
      <c r="BH33" s="665"/>
      <c r="BI33" s="665"/>
      <c r="BJ33" s="665"/>
      <c r="BK33" s="665"/>
      <c r="BL33" s="665"/>
      <c r="BM33" s="707">
        <v>96.7</v>
      </c>
      <c r="BN33" s="665"/>
      <c r="BO33" s="665"/>
      <c r="BP33" s="665"/>
      <c r="BQ33" s="709"/>
      <c r="BR33" s="744">
        <v>99.2</v>
      </c>
      <c r="BS33" s="665"/>
      <c r="BT33" s="665"/>
      <c r="BU33" s="665"/>
      <c r="BV33" s="665"/>
      <c r="BW33" s="665"/>
      <c r="BX33" s="707">
        <v>96.9</v>
      </c>
      <c r="BY33" s="665"/>
      <c r="BZ33" s="665"/>
      <c r="CA33" s="665"/>
      <c r="CB33" s="709"/>
      <c r="CD33" s="719" t="s">
        <v>319</v>
      </c>
      <c r="CE33" s="720"/>
      <c r="CF33" s="720"/>
      <c r="CG33" s="720"/>
      <c r="CH33" s="720"/>
      <c r="CI33" s="720"/>
      <c r="CJ33" s="720"/>
      <c r="CK33" s="720"/>
      <c r="CL33" s="720"/>
      <c r="CM33" s="720"/>
      <c r="CN33" s="720"/>
      <c r="CO33" s="720"/>
      <c r="CP33" s="720"/>
      <c r="CQ33" s="721"/>
      <c r="CR33" s="680">
        <v>24750314</v>
      </c>
      <c r="CS33" s="699"/>
      <c r="CT33" s="699"/>
      <c r="CU33" s="699"/>
      <c r="CV33" s="699"/>
      <c r="CW33" s="699"/>
      <c r="CX33" s="699"/>
      <c r="CY33" s="700"/>
      <c r="CZ33" s="683">
        <v>54.3</v>
      </c>
      <c r="DA33" s="701"/>
      <c r="DB33" s="701"/>
      <c r="DC33" s="702"/>
      <c r="DD33" s="686">
        <v>13038237</v>
      </c>
      <c r="DE33" s="699"/>
      <c r="DF33" s="699"/>
      <c r="DG33" s="699"/>
      <c r="DH33" s="699"/>
      <c r="DI33" s="699"/>
      <c r="DJ33" s="699"/>
      <c r="DK33" s="700"/>
      <c r="DL33" s="686">
        <v>9291164</v>
      </c>
      <c r="DM33" s="699"/>
      <c r="DN33" s="699"/>
      <c r="DO33" s="699"/>
      <c r="DP33" s="699"/>
      <c r="DQ33" s="699"/>
      <c r="DR33" s="699"/>
      <c r="DS33" s="699"/>
      <c r="DT33" s="699"/>
      <c r="DU33" s="699"/>
      <c r="DV33" s="700"/>
      <c r="DW33" s="683">
        <v>46.7</v>
      </c>
      <c r="DX33" s="701"/>
      <c r="DY33" s="701"/>
      <c r="DZ33" s="701"/>
      <c r="EA33" s="701"/>
      <c r="EB33" s="701"/>
      <c r="EC33" s="722"/>
    </row>
    <row r="34" spans="2:133" ht="11.25" customHeight="1" x14ac:dyDescent="0.2">
      <c r="B34" s="677" t="s">
        <v>320</v>
      </c>
      <c r="C34" s="678"/>
      <c r="D34" s="678"/>
      <c r="E34" s="678"/>
      <c r="F34" s="678"/>
      <c r="G34" s="678"/>
      <c r="H34" s="678"/>
      <c r="I34" s="678"/>
      <c r="J34" s="678"/>
      <c r="K34" s="678"/>
      <c r="L34" s="678"/>
      <c r="M34" s="678"/>
      <c r="N34" s="678"/>
      <c r="O34" s="678"/>
      <c r="P34" s="678"/>
      <c r="Q34" s="679"/>
      <c r="R34" s="680">
        <v>130768</v>
      </c>
      <c r="S34" s="681"/>
      <c r="T34" s="681"/>
      <c r="U34" s="681"/>
      <c r="V34" s="681"/>
      <c r="W34" s="681"/>
      <c r="X34" s="681"/>
      <c r="Y34" s="682"/>
      <c r="Z34" s="713">
        <v>0.3</v>
      </c>
      <c r="AA34" s="713"/>
      <c r="AB34" s="713"/>
      <c r="AC34" s="713"/>
      <c r="AD34" s="714">
        <v>15758</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6017053</v>
      </c>
      <c r="CS34" s="681"/>
      <c r="CT34" s="681"/>
      <c r="CU34" s="681"/>
      <c r="CV34" s="681"/>
      <c r="CW34" s="681"/>
      <c r="CX34" s="681"/>
      <c r="CY34" s="682"/>
      <c r="CZ34" s="683">
        <v>13.2</v>
      </c>
      <c r="DA34" s="701"/>
      <c r="DB34" s="701"/>
      <c r="DC34" s="702"/>
      <c r="DD34" s="686">
        <v>4694725</v>
      </c>
      <c r="DE34" s="681"/>
      <c r="DF34" s="681"/>
      <c r="DG34" s="681"/>
      <c r="DH34" s="681"/>
      <c r="DI34" s="681"/>
      <c r="DJ34" s="681"/>
      <c r="DK34" s="682"/>
      <c r="DL34" s="686">
        <v>3590444</v>
      </c>
      <c r="DM34" s="681"/>
      <c r="DN34" s="681"/>
      <c r="DO34" s="681"/>
      <c r="DP34" s="681"/>
      <c r="DQ34" s="681"/>
      <c r="DR34" s="681"/>
      <c r="DS34" s="681"/>
      <c r="DT34" s="681"/>
      <c r="DU34" s="681"/>
      <c r="DV34" s="682"/>
      <c r="DW34" s="683">
        <v>18</v>
      </c>
      <c r="DX34" s="701"/>
      <c r="DY34" s="701"/>
      <c r="DZ34" s="701"/>
      <c r="EA34" s="701"/>
      <c r="EB34" s="701"/>
      <c r="EC34" s="722"/>
    </row>
    <row r="35" spans="2:133" ht="11.25" customHeight="1" x14ac:dyDescent="0.2">
      <c r="B35" s="677" t="s">
        <v>322</v>
      </c>
      <c r="C35" s="678"/>
      <c r="D35" s="678"/>
      <c r="E35" s="678"/>
      <c r="F35" s="678"/>
      <c r="G35" s="678"/>
      <c r="H35" s="678"/>
      <c r="I35" s="678"/>
      <c r="J35" s="678"/>
      <c r="K35" s="678"/>
      <c r="L35" s="678"/>
      <c r="M35" s="678"/>
      <c r="N35" s="678"/>
      <c r="O35" s="678"/>
      <c r="P35" s="678"/>
      <c r="Q35" s="679"/>
      <c r="R35" s="680">
        <v>822999</v>
      </c>
      <c r="S35" s="681"/>
      <c r="T35" s="681"/>
      <c r="U35" s="681"/>
      <c r="V35" s="681"/>
      <c r="W35" s="681"/>
      <c r="X35" s="681"/>
      <c r="Y35" s="682"/>
      <c r="Z35" s="713">
        <v>1.7</v>
      </c>
      <c r="AA35" s="713"/>
      <c r="AB35" s="713"/>
      <c r="AC35" s="713"/>
      <c r="AD35" s="714" t="s">
        <v>227</v>
      </c>
      <c r="AE35" s="714"/>
      <c r="AF35" s="714"/>
      <c r="AG35" s="714"/>
      <c r="AH35" s="714"/>
      <c r="AI35" s="714"/>
      <c r="AJ35" s="714"/>
      <c r="AK35" s="714"/>
      <c r="AL35" s="683" t="s">
        <v>178</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245250</v>
      </c>
      <c r="CS35" s="699"/>
      <c r="CT35" s="699"/>
      <c r="CU35" s="699"/>
      <c r="CV35" s="699"/>
      <c r="CW35" s="699"/>
      <c r="CX35" s="699"/>
      <c r="CY35" s="700"/>
      <c r="CZ35" s="683">
        <v>0.5</v>
      </c>
      <c r="DA35" s="701"/>
      <c r="DB35" s="701"/>
      <c r="DC35" s="702"/>
      <c r="DD35" s="686">
        <v>242139</v>
      </c>
      <c r="DE35" s="699"/>
      <c r="DF35" s="699"/>
      <c r="DG35" s="699"/>
      <c r="DH35" s="699"/>
      <c r="DI35" s="699"/>
      <c r="DJ35" s="699"/>
      <c r="DK35" s="700"/>
      <c r="DL35" s="686">
        <v>176326</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2">
      <c r="B36" s="677" t="s">
        <v>326</v>
      </c>
      <c r="C36" s="678"/>
      <c r="D36" s="678"/>
      <c r="E36" s="678"/>
      <c r="F36" s="678"/>
      <c r="G36" s="678"/>
      <c r="H36" s="678"/>
      <c r="I36" s="678"/>
      <c r="J36" s="678"/>
      <c r="K36" s="678"/>
      <c r="L36" s="678"/>
      <c r="M36" s="678"/>
      <c r="N36" s="678"/>
      <c r="O36" s="678"/>
      <c r="P36" s="678"/>
      <c r="Q36" s="679"/>
      <c r="R36" s="680">
        <v>796751</v>
      </c>
      <c r="S36" s="681"/>
      <c r="T36" s="681"/>
      <c r="U36" s="681"/>
      <c r="V36" s="681"/>
      <c r="W36" s="681"/>
      <c r="X36" s="681"/>
      <c r="Y36" s="682"/>
      <c r="Z36" s="713">
        <v>1.7</v>
      </c>
      <c r="AA36" s="713"/>
      <c r="AB36" s="713"/>
      <c r="AC36" s="713"/>
      <c r="AD36" s="714" t="s">
        <v>178</v>
      </c>
      <c r="AE36" s="714"/>
      <c r="AF36" s="714"/>
      <c r="AG36" s="714"/>
      <c r="AH36" s="714"/>
      <c r="AI36" s="714"/>
      <c r="AJ36" s="714"/>
      <c r="AK36" s="714"/>
      <c r="AL36" s="683" t="s">
        <v>178</v>
      </c>
      <c r="AM36" s="684"/>
      <c r="AN36" s="684"/>
      <c r="AO36" s="715"/>
      <c r="AP36" s="235"/>
      <c r="AQ36" s="732" t="s">
        <v>327</v>
      </c>
      <c r="AR36" s="733"/>
      <c r="AS36" s="733"/>
      <c r="AT36" s="733"/>
      <c r="AU36" s="733"/>
      <c r="AV36" s="733"/>
      <c r="AW36" s="733"/>
      <c r="AX36" s="733"/>
      <c r="AY36" s="734"/>
      <c r="AZ36" s="735">
        <v>3442672</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125343</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15806708</v>
      </c>
      <c r="CS36" s="681"/>
      <c r="CT36" s="681"/>
      <c r="CU36" s="681"/>
      <c r="CV36" s="681"/>
      <c r="CW36" s="681"/>
      <c r="CX36" s="681"/>
      <c r="CY36" s="682"/>
      <c r="CZ36" s="683">
        <v>34.700000000000003</v>
      </c>
      <c r="DA36" s="701"/>
      <c r="DB36" s="701"/>
      <c r="DC36" s="702"/>
      <c r="DD36" s="686">
        <v>6020723</v>
      </c>
      <c r="DE36" s="681"/>
      <c r="DF36" s="681"/>
      <c r="DG36" s="681"/>
      <c r="DH36" s="681"/>
      <c r="DI36" s="681"/>
      <c r="DJ36" s="681"/>
      <c r="DK36" s="682"/>
      <c r="DL36" s="686">
        <v>3788696</v>
      </c>
      <c r="DM36" s="681"/>
      <c r="DN36" s="681"/>
      <c r="DO36" s="681"/>
      <c r="DP36" s="681"/>
      <c r="DQ36" s="681"/>
      <c r="DR36" s="681"/>
      <c r="DS36" s="681"/>
      <c r="DT36" s="681"/>
      <c r="DU36" s="681"/>
      <c r="DV36" s="682"/>
      <c r="DW36" s="683">
        <v>19</v>
      </c>
      <c r="DX36" s="701"/>
      <c r="DY36" s="701"/>
      <c r="DZ36" s="701"/>
      <c r="EA36" s="701"/>
      <c r="EB36" s="701"/>
      <c r="EC36" s="722"/>
    </row>
    <row r="37" spans="2:133" ht="11.25" customHeight="1" x14ac:dyDescent="0.2">
      <c r="B37" s="677" t="s">
        <v>330</v>
      </c>
      <c r="C37" s="678"/>
      <c r="D37" s="678"/>
      <c r="E37" s="678"/>
      <c r="F37" s="678"/>
      <c r="G37" s="678"/>
      <c r="H37" s="678"/>
      <c r="I37" s="678"/>
      <c r="J37" s="678"/>
      <c r="K37" s="678"/>
      <c r="L37" s="678"/>
      <c r="M37" s="678"/>
      <c r="N37" s="678"/>
      <c r="O37" s="678"/>
      <c r="P37" s="678"/>
      <c r="Q37" s="679"/>
      <c r="R37" s="680">
        <v>1403938</v>
      </c>
      <c r="S37" s="681"/>
      <c r="T37" s="681"/>
      <c r="U37" s="681"/>
      <c r="V37" s="681"/>
      <c r="W37" s="681"/>
      <c r="X37" s="681"/>
      <c r="Y37" s="682"/>
      <c r="Z37" s="713">
        <v>3</v>
      </c>
      <c r="AA37" s="713"/>
      <c r="AB37" s="713"/>
      <c r="AC37" s="713"/>
      <c r="AD37" s="714" t="s">
        <v>137</v>
      </c>
      <c r="AE37" s="714"/>
      <c r="AF37" s="714"/>
      <c r="AG37" s="714"/>
      <c r="AH37" s="714"/>
      <c r="AI37" s="714"/>
      <c r="AJ37" s="714"/>
      <c r="AK37" s="714"/>
      <c r="AL37" s="683" t="s">
        <v>178</v>
      </c>
      <c r="AM37" s="684"/>
      <c r="AN37" s="684"/>
      <c r="AO37" s="715"/>
      <c r="AQ37" s="723" t="s">
        <v>331</v>
      </c>
      <c r="AR37" s="724"/>
      <c r="AS37" s="724"/>
      <c r="AT37" s="724"/>
      <c r="AU37" s="724"/>
      <c r="AV37" s="724"/>
      <c r="AW37" s="724"/>
      <c r="AX37" s="724"/>
      <c r="AY37" s="725"/>
      <c r="AZ37" s="680">
        <v>1049029</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99397</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2491941</v>
      </c>
      <c r="CS37" s="699"/>
      <c r="CT37" s="699"/>
      <c r="CU37" s="699"/>
      <c r="CV37" s="699"/>
      <c r="CW37" s="699"/>
      <c r="CX37" s="699"/>
      <c r="CY37" s="700"/>
      <c r="CZ37" s="683">
        <v>5.5</v>
      </c>
      <c r="DA37" s="701"/>
      <c r="DB37" s="701"/>
      <c r="DC37" s="702"/>
      <c r="DD37" s="686">
        <v>2491887</v>
      </c>
      <c r="DE37" s="699"/>
      <c r="DF37" s="699"/>
      <c r="DG37" s="699"/>
      <c r="DH37" s="699"/>
      <c r="DI37" s="699"/>
      <c r="DJ37" s="699"/>
      <c r="DK37" s="700"/>
      <c r="DL37" s="686">
        <v>2390518</v>
      </c>
      <c r="DM37" s="699"/>
      <c r="DN37" s="699"/>
      <c r="DO37" s="699"/>
      <c r="DP37" s="699"/>
      <c r="DQ37" s="699"/>
      <c r="DR37" s="699"/>
      <c r="DS37" s="699"/>
      <c r="DT37" s="699"/>
      <c r="DU37" s="699"/>
      <c r="DV37" s="700"/>
      <c r="DW37" s="683">
        <v>12</v>
      </c>
      <c r="DX37" s="701"/>
      <c r="DY37" s="701"/>
      <c r="DZ37" s="701"/>
      <c r="EA37" s="701"/>
      <c r="EB37" s="701"/>
      <c r="EC37" s="722"/>
    </row>
    <row r="38" spans="2:133" ht="11.25" customHeight="1" x14ac:dyDescent="0.2">
      <c r="B38" s="677" t="s">
        <v>334</v>
      </c>
      <c r="C38" s="678"/>
      <c r="D38" s="678"/>
      <c r="E38" s="678"/>
      <c r="F38" s="678"/>
      <c r="G38" s="678"/>
      <c r="H38" s="678"/>
      <c r="I38" s="678"/>
      <c r="J38" s="678"/>
      <c r="K38" s="678"/>
      <c r="L38" s="678"/>
      <c r="M38" s="678"/>
      <c r="N38" s="678"/>
      <c r="O38" s="678"/>
      <c r="P38" s="678"/>
      <c r="Q38" s="679"/>
      <c r="R38" s="680">
        <v>289708</v>
      </c>
      <c r="S38" s="681"/>
      <c r="T38" s="681"/>
      <c r="U38" s="681"/>
      <c r="V38" s="681"/>
      <c r="W38" s="681"/>
      <c r="X38" s="681"/>
      <c r="Y38" s="682"/>
      <c r="Z38" s="713">
        <v>0.6</v>
      </c>
      <c r="AA38" s="713"/>
      <c r="AB38" s="713"/>
      <c r="AC38" s="713"/>
      <c r="AD38" s="714">
        <v>72450</v>
      </c>
      <c r="AE38" s="714"/>
      <c r="AF38" s="714"/>
      <c r="AG38" s="714"/>
      <c r="AH38" s="714"/>
      <c r="AI38" s="714"/>
      <c r="AJ38" s="714"/>
      <c r="AK38" s="714"/>
      <c r="AL38" s="683">
        <v>0.4</v>
      </c>
      <c r="AM38" s="684"/>
      <c r="AN38" s="684"/>
      <c r="AO38" s="715"/>
      <c r="AQ38" s="723" t="s">
        <v>335</v>
      </c>
      <c r="AR38" s="724"/>
      <c r="AS38" s="724"/>
      <c r="AT38" s="724"/>
      <c r="AU38" s="724"/>
      <c r="AV38" s="724"/>
      <c r="AW38" s="724"/>
      <c r="AX38" s="724"/>
      <c r="AY38" s="725"/>
      <c r="AZ38" s="680">
        <v>151101</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10709</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2196621</v>
      </c>
      <c r="CS38" s="681"/>
      <c r="CT38" s="681"/>
      <c r="CU38" s="681"/>
      <c r="CV38" s="681"/>
      <c r="CW38" s="681"/>
      <c r="CX38" s="681"/>
      <c r="CY38" s="682"/>
      <c r="CZ38" s="683">
        <v>4.8</v>
      </c>
      <c r="DA38" s="701"/>
      <c r="DB38" s="701"/>
      <c r="DC38" s="702"/>
      <c r="DD38" s="686">
        <v>1792900</v>
      </c>
      <c r="DE38" s="681"/>
      <c r="DF38" s="681"/>
      <c r="DG38" s="681"/>
      <c r="DH38" s="681"/>
      <c r="DI38" s="681"/>
      <c r="DJ38" s="681"/>
      <c r="DK38" s="682"/>
      <c r="DL38" s="686">
        <v>1735698</v>
      </c>
      <c r="DM38" s="681"/>
      <c r="DN38" s="681"/>
      <c r="DO38" s="681"/>
      <c r="DP38" s="681"/>
      <c r="DQ38" s="681"/>
      <c r="DR38" s="681"/>
      <c r="DS38" s="681"/>
      <c r="DT38" s="681"/>
      <c r="DU38" s="681"/>
      <c r="DV38" s="682"/>
      <c r="DW38" s="683">
        <v>8.6999999999999993</v>
      </c>
      <c r="DX38" s="701"/>
      <c r="DY38" s="701"/>
      <c r="DZ38" s="701"/>
      <c r="EA38" s="701"/>
      <c r="EB38" s="701"/>
      <c r="EC38" s="722"/>
    </row>
    <row r="39" spans="2:133" ht="11.25" customHeight="1" x14ac:dyDescent="0.2">
      <c r="B39" s="677" t="s">
        <v>338</v>
      </c>
      <c r="C39" s="678"/>
      <c r="D39" s="678"/>
      <c r="E39" s="678"/>
      <c r="F39" s="678"/>
      <c r="G39" s="678"/>
      <c r="H39" s="678"/>
      <c r="I39" s="678"/>
      <c r="J39" s="678"/>
      <c r="K39" s="678"/>
      <c r="L39" s="678"/>
      <c r="M39" s="678"/>
      <c r="N39" s="678"/>
      <c r="O39" s="678"/>
      <c r="P39" s="678"/>
      <c r="Q39" s="679"/>
      <c r="R39" s="680">
        <v>4101400</v>
      </c>
      <c r="S39" s="681"/>
      <c r="T39" s="681"/>
      <c r="U39" s="681"/>
      <c r="V39" s="681"/>
      <c r="W39" s="681"/>
      <c r="X39" s="681"/>
      <c r="Y39" s="682"/>
      <c r="Z39" s="713">
        <v>8.6999999999999993</v>
      </c>
      <c r="AA39" s="713"/>
      <c r="AB39" s="713"/>
      <c r="AC39" s="713"/>
      <c r="AD39" s="714" t="s">
        <v>178</v>
      </c>
      <c r="AE39" s="714"/>
      <c r="AF39" s="714"/>
      <c r="AG39" s="714"/>
      <c r="AH39" s="714"/>
      <c r="AI39" s="714"/>
      <c r="AJ39" s="714"/>
      <c r="AK39" s="714"/>
      <c r="AL39" s="683" t="s">
        <v>178</v>
      </c>
      <c r="AM39" s="684"/>
      <c r="AN39" s="684"/>
      <c r="AO39" s="715"/>
      <c r="AQ39" s="723" t="s">
        <v>339</v>
      </c>
      <c r="AR39" s="724"/>
      <c r="AS39" s="724"/>
      <c r="AT39" s="724"/>
      <c r="AU39" s="724"/>
      <c r="AV39" s="724"/>
      <c r="AW39" s="724"/>
      <c r="AX39" s="724"/>
      <c r="AY39" s="725"/>
      <c r="AZ39" s="680">
        <v>45921</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17181</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231231</v>
      </c>
      <c r="CS39" s="699"/>
      <c r="CT39" s="699"/>
      <c r="CU39" s="699"/>
      <c r="CV39" s="699"/>
      <c r="CW39" s="699"/>
      <c r="CX39" s="699"/>
      <c r="CY39" s="700"/>
      <c r="CZ39" s="683">
        <v>0.5</v>
      </c>
      <c r="DA39" s="701"/>
      <c r="DB39" s="701"/>
      <c r="DC39" s="702"/>
      <c r="DD39" s="686">
        <v>136649</v>
      </c>
      <c r="DE39" s="699"/>
      <c r="DF39" s="699"/>
      <c r="DG39" s="699"/>
      <c r="DH39" s="699"/>
      <c r="DI39" s="699"/>
      <c r="DJ39" s="699"/>
      <c r="DK39" s="700"/>
      <c r="DL39" s="686" t="s">
        <v>227</v>
      </c>
      <c r="DM39" s="699"/>
      <c r="DN39" s="699"/>
      <c r="DO39" s="699"/>
      <c r="DP39" s="699"/>
      <c r="DQ39" s="699"/>
      <c r="DR39" s="699"/>
      <c r="DS39" s="699"/>
      <c r="DT39" s="699"/>
      <c r="DU39" s="699"/>
      <c r="DV39" s="700"/>
      <c r="DW39" s="683" t="s">
        <v>178</v>
      </c>
      <c r="DX39" s="701"/>
      <c r="DY39" s="701"/>
      <c r="DZ39" s="701"/>
      <c r="EA39" s="701"/>
      <c r="EB39" s="701"/>
      <c r="EC39" s="722"/>
    </row>
    <row r="40" spans="2:133" ht="11.25" customHeight="1" x14ac:dyDescent="0.2">
      <c r="B40" s="677" t="s">
        <v>342</v>
      </c>
      <c r="C40" s="678"/>
      <c r="D40" s="678"/>
      <c r="E40" s="678"/>
      <c r="F40" s="678"/>
      <c r="G40" s="678"/>
      <c r="H40" s="678"/>
      <c r="I40" s="678"/>
      <c r="J40" s="678"/>
      <c r="K40" s="678"/>
      <c r="L40" s="678"/>
      <c r="M40" s="678"/>
      <c r="N40" s="678"/>
      <c r="O40" s="678"/>
      <c r="P40" s="678"/>
      <c r="Q40" s="679"/>
      <c r="R40" s="680" t="s">
        <v>227</v>
      </c>
      <c r="S40" s="681"/>
      <c r="T40" s="681"/>
      <c r="U40" s="681"/>
      <c r="V40" s="681"/>
      <c r="W40" s="681"/>
      <c r="X40" s="681"/>
      <c r="Y40" s="682"/>
      <c r="Z40" s="713" t="s">
        <v>178</v>
      </c>
      <c r="AA40" s="713"/>
      <c r="AB40" s="713"/>
      <c r="AC40" s="713"/>
      <c r="AD40" s="714" t="s">
        <v>137</v>
      </c>
      <c r="AE40" s="714"/>
      <c r="AF40" s="714"/>
      <c r="AG40" s="714"/>
      <c r="AH40" s="714"/>
      <c r="AI40" s="714"/>
      <c r="AJ40" s="714"/>
      <c r="AK40" s="714"/>
      <c r="AL40" s="683" t="s">
        <v>227</v>
      </c>
      <c r="AM40" s="684"/>
      <c r="AN40" s="684"/>
      <c r="AO40" s="715"/>
      <c r="AQ40" s="723" t="s">
        <v>343</v>
      </c>
      <c r="AR40" s="724"/>
      <c r="AS40" s="724"/>
      <c r="AT40" s="724"/>
      <c r="AU40" s="724"/>
      <c r="AV40" s="724"/>
      <c r="AW40" s="724"/>
      <c r="AX40" s="724"/>
      <c r="AY40" s="725"/>
      <c r="AZ40" s="680" t="s">
        <v>178</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104</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253451</v>
      </c>
      <c r="CS40" s="681"/>
      <c r="CT40" s="681"/>
      <c r="CU40" s="681"/>
      <c r="CV40" s="681"/>
      <c r="CW40" s="681"/>
      <c r="CX40" s="681"/>
      <c r="CY40" s="682"/>
      <c r="CZ40" s="683">
        <v>0.6</v>
      </c>
      <c r="DA40" s="701"/>
      <c r="DB40" s="701"/>
      <c r="DC40" s="702"/>
      <c r="DD40" s="686">
        <v>151101</v>
      </c>
      <c r="DE40" s="681"/>
      <c r="DF40" s="681"/>
      <c r="DG40" s="681"/>
      <c r="DH40" s="681"/>
      <c r="DI40" s="681"/>
      <c r="DJ40" s="681"/>
      <c r="DK40" s="682"/>
      <c r="DL40" s="686" t="s">
        <v>178</v>
      </c>
      <c r="DM40" s="681"/>
      <c r="DN40" s="681"/>
      <c r="DO40" s="681"/>
      <c r="DP40" s="681"/>
      <c r="DQ40" s="681"/>
      <c r="DR40" s="681"/>
      <c r="DS40" s="681"/>
      <c r="DT40" s="681"/>
      <c r="DU40" s="681"/>
      <c r="DV40" s="682"/>
      <c r="DW40" s="683" t="s">
        <v>178</v>
      </c>
      <c r="DX40" s="701"/>
      <c r="DY40" s="701"/>
      <c r="DZ40" s="701"/>
      <c r="EA40" s="701"/>
      <c r="EB40" s="701"/>
      <c r="EC40" s="722"/>
    </row>
    <row r="41" spans="2:133" ht="11.25" customHeight="1" x14ac:dyDescent="0.2">
      <c r="B41" s="677" t="s">
        <v>347</v>
      </c>
      <c r="C41" s="678"/>
      <c r="D41" s="678"/>
      <c r="E41" s="678"/>
      <c r="F41" s="678"/>
      <c r="G41" s="678"/>
      <c r="H41" s="678"/>
      <c r="I41" s="678"/>
      <c r="J41" s="678"/>
      <c r="K41" s="678"/>
      <c r="L41" s="678"/>
      <c r="M41" s="678"/>
      <c r="N41" s="678"/>
      <c r="O41" s="678"/>
      <c r="P41" s="678"/>
      <c r="Q41" s="679"/>
      <c r="R41" s="680" t="s">
        <v>178</v>
      </c>
      <c r="S41" s="681"/>
      <c r="T41" s="681"/>
      <c r="U41" s="681"/>
      <c r="V41" s="681"/>
      <c r="W41" s="681"/>
      <c r="X41" s="681"/>
      <c r="Y41" s="682"/>
      <c r="Z41" s="713" t="s">
        <v>178</v>
      </c>
      <c r="AA41" s="713"/>
      <c r="AB41" s="713"/>
      <c r="AC41" s="713"/>
      <c r="AD41" s="714" t="s">
        <v>178</v>
      </c>
      <c r="AE41" s="714"/>
      <c r="AF41" s="714"/>
      <c r="AG41" s="714"/>
      <c r="AH41" s="714"/>
      <c r="AI41" s="714"/>
      <c r="AJ41" s="714"/>
      <c r="AK41" s="714"/>
      <c r="AL41" s="683" t="s">
        <v>227</v>
      </c>
      <c r="AM41" s="684"/>
      <c r="AN41" s="684"/>
      <c r="AO41" s="715"/>
      <c r="AQ41" s="723" t="s">
        <v>348</v>
      </c>
      <c r="AR41" s="724"/>
      <c r="AS41" s="724"/>
      <c r="AT41" s="724"/>
      <c r="AU41" s="724"/>
      <c r="AV41" s="724"/>
      <c r="AW41" s="724"/>
      <c r="AX41" s="724"/>
      <c r="AY41" s="725"/>
      <c r="AZ41" s="680">
        <v>557117</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t="s">
        <v>227</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178</v>
      </c>
      <c r="CS41" s="699"/>
      <c r="CT41" s="699"/>
      <c r="CU41" s="699"/>
      <c r="CV41" s="699"/>
      <c r="CW41" s="699"/>
      <c r="CX41" s="699"/>
      <c r="CY41" s="700"/>
      <c r="CZ41" s="683" t="s">
        <v>137</v>
      </c>
      <c r="DA41" s="701"/>
      <c r="DB41" s="701"/>
      <c r="DC41" s="702"/>
      <c r="DD41" s="686" t="s">
        <v>178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351</v>
      </c>
      <c r="C42" s="678"/>
      <c r="D42" s="678"/>
      <c r="E42" s="678"/>
      <c r="F42" s="678"/>
      <c r="G42" s="678"/>
      <c r="H42" s="678"/>
      <c r="I42" s="678"/>
      <c r="J42" s="678"/>
      <c r="K42" s="678"/>
      <c r="L42" s="678"/>
      <c r="M42" s="678"/>
      <c r="N42" s="678"/>
      <c r="O42" s="678"/>
      <c r="P42" s="678"/>
      <c r="Q42" s="679"/>
      <c r="R42" s="680">
        <v>1010000</v>
      </c>
      <c r="S42" s="681"/>
      <c r="T42" s="681"/>
      <c r="U42" s="681"/>
      <c r="V42" s="681"/>
      <c r="W42" s="681"/>
      <c r="X42" s="681"/>
      <c r="Y42" s="682"/>
      <c r="Z42" s="713">
        <v>2.1</v>
      </c>
      <c r="AA42" s="713"/>
      <c r="AB42" s="713"/>
      <c r="AC42" s="713"/>
      <c r="AD42" s="714" t="s">
        <v>178</v>
      </c>
      <c r="AE42" s="714"/>
      <c r="AF42" s="714"/>
      <c r="AG42" s="714"/>
      <c r="AH42" s="714"/>
      <c r="AI42" s="714"/>
      <c r="AJ42" s="714"/>
      <c r="AK42" s="714"/>
      <c r="AL42" s="683" t="s">
        <v>227</v>
      </c>
      <c r="AM42" s="684"/>
      <c r="AN42" s="684"/>
      <c r="AO42" s="715"/>
      <c r="AQ42" s="716" t="s">
        <v>352</v>
      </c>
      <c r="AR42" s="717"/>
      <c r="AS42" s="717"/>
      <c r="AT42" s="717"/>
      <c r="AU42" s="717"/>
      <c r="AV42" s="717"/>
      <c r="AW42" s="717"/>
      <c r="AX42" s="717"/>
      <c r="AY42" s="718"/>
      <c r="AZ42" s="664">
        <v>1639504</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295</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5860037</v>
      </c>
      <c r="CS42" s="681"/>
      <c r="CT42" s="681"/>
      <c r="CU42" s="681"/>
      <c r="CV42" s="681"/>
      <c r="CW42" s="681"/>
      <c r="CX42" s="681"/>
      <c r="CY42" s="682"/>
      <c r="CZ42" s="683">
        <v>12.9</v>
      </c>
      <c r="DA42" s="684"/>
      <c r="DB42" s="684"/>
      <c r="DC42" s="685"/>
      <c r="DD42" s="686">
        <v>891078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355</v>
      </c>
      <c r="C43" s="662"/>
      <c r="D43" s="662"/>
      <c r="E43" s="662"/>
      <c r="F43" s="662"/>
      <c r="G43" s="662"/>
      <c r="H43" s="662"/>
      <c r="I43" s="662"/>
      <c r="J43" s="662"/>
      <c r="K43" s="662"/>
      <c r="L43" s="662"/>
      <c r="M43" s="662"/>
      <c r="N43" s="662"/>
      <c r="O43" s="662"/>
      <c r="P43" s="662"/>
      <c r="Q43" s="663"/>
      <c r="R43" s="664">
        <v>47051114</v>
      </c>
      <c r="S43" s="703"/>
      <c r="T43" s="703"/>
      <c r="U43" s="703"/>
      <c r="V43" s="703"/>
      <c r="W43" s="703"/>
      <c r="X43" s="703"/>
      <c r="Y43" s="704"/>
      <c r="Z43" s="705">
        <v>100</v>
      </c>
      <c r="AA43" s="705"/>
      <c r="AB43" s="705"/>
      <c r="AC43" s="705"/>
      <c r="AD43" s="706">
        <v>18884692</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188864</v>
      </c>
      <c r="CS43" s="699"/>
      <c r="CT43" s="699"/>
      <c r="CU43" s="699"/>
      <c r="CV43" s="699"/>
      <c r="CW43" s="699"/>
      <c r="CX43" s="699"/>
      <c r="CY43" s="700"/>
      <c r="CZ43" s="683">
        <v>0.4</v>
      </c>
      <c r="DA43" s="701"/>
      <c r="DB43" s="701"/>
      <c r="DC43" s="702"/>
      <c r="DD43" s="686">
        <v>179474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5830581</v>
      </c>
      <c r="CS44" s="681"/>
      <c r="CT44" s="681"/>
      <c r="CU44" s="681"/>
      <c r="CV44" s="681"/>
      <c r="CW44" s="681"/>
      <c r="CX44" s="681"/>
      <c r="CY44" s="682"/>
      <c r="CZ44" s="683">
        <v>12.8</v>
      </c>
      <c r="DA44" s="684"/>
      <c r="DB44" s="684"/>
      <c r="DC44" s="685"/>
      <c r="DD44" s="686">
        <v>861622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2390686</v>
      </c>
      <c r="CS45" s="699"/>
      <c r="CT45" s="699"/>
      <c r="CU45" s="699"/>
      <c r="CV45" s="699"/>
      <c r="CW45" s="699"/>
      <c r="CX45" s="699"/>
      <c r="CY45" s="700"/>
      <c r="CZ45" s="683">
        <v>5.2</v>
      </c>
      <c r="DA45" s="701"/>
      <c r="DB45" s="701"/>
      <c r="DC45" s="702"/>
      <c r="DD45" s="686">
        <v>56642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3316989</v>
      </c>
      <c r="CS46" s="681"/>
      <c r="CT46" s="681"/>
      <c r="CU46" s="681"/>
      <c r="CV46" s="681"/>
      <c r="CW46" s="681"/>
      <c r="CX46" s="681"/>
      <c r="CY46" s="682"/>
      <c r="CZ46" s="683">
        <v>7.3</v>
      </c>
      <c r="DA46" s="684"/>
      <c r="DB46" s="684"/>
      <c r="DC46" s="685"/>
      <c r="DD46" s="686">
        <v>790974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29456</v>
      </c>
      <c r="CS47" s="699"/>
      <c r="CT47" s="699"/>
      <c r="CU47" s="699"/>
      <c r="CV47" s="699"/>
      <c r="CW47" s="699"/>
      <c r="CX47" s="699"/>
      <c r="CY47" s="700"/>
      <c r="CZ47" s="683">
        <v>0.1</v>
      </c>
      <c r="DA47" s="701"/>
      <c r="DB47" s="701"/>
      <c r="DC47" s="702"/>
      <c r="DD47" s="686">
        <v>29456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227</v>
      </c>
      <c r="CS48" s="681"/>
      <c r="CT48" s="681"/>
      <c r="CU48" s="681"/>
      <c r="CV48" s="681"/>
      <c r="CW48" s="681"/>
      <c r="CX48" s="681"/>
      <c r="CY48" s="682"/>
      <c r="CZ48" s="683" t="s">
        <v>227</v>
      </c>
      <c r="DA48" s="684"/>
      <c r="DB48" s="684"/>
      <c r="DC48" s="685"/>
      <c r="DD48" s="686" t="s">
        <v>178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45565867</v>
      </c>
      <c r="CS49" s="665"/>
      <c r="CT49" s="665"/>
      <c r="CU49" s="665"/>
      <c r="CV49" s="665"/>
      <c r="CW49" s="665"/>
      <c r="CX49" s="665"/>
      <c r="CY49" s="666"/>
      <c r="CZ49" s="667">
        <v>100</v>
      </c>
      <c r="DA49" s="668"/>
      <c r="DB49" s="668"/>
      <c r="DC49" s="669"/>
      <c r="DD49" s="670">
        <v>23259022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Tzsp2z1/ReiXrtZDpwHZzhoAFNVsxVSLtSMmLxN9zEijr9i+QlyUrAv72JAu/CXcJX288OOgkSrU0wmwfUl+w==" saltValue="6a7EIYLHDsynt8YFKBWyb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3" zoomScale="70" zoomScaleNormal="25" zoomScaleSheetLayoutView="70" workbookViewId="0">
      <selection activeCell="AK34" sqref="AK34:AO34"/>
    </sheetView>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388</v>
      </c>
      <c r="C7" s="1146"/>
      <c r="D7" s="1146"/>
      <c r="E7" s="1146"/>
      <c r="F7" s="1146"/>
      <c r="G7" s="1146"/>
      <c r="H7" s="1146"/>
      <c r="I7" s="1146"/>
      <c r="J7" s="1146"/>
      <c r="K7" s="1146"/>
      <c r="L7" s="1146"/>
      <c r="M7" s="1146"/>
      <c r="N7" s="1146"/>
      <c r="O7" s="1146"/>
      <c r="P7" s="1147"/>
      <c r="Q7" s="1199">
        <v>47041</v>
      </c>
      <c r="R7" s="1200"/>
      <c r="S7" s="1200"/>
      <c r="T7" s="1200"/>
      <c r="U7" s="1200"/>
      <c r="V7" s="1200">
        <v>45568</v>
      </c>
      <c r="W7" s="1200"/>
      <c r="X7" s="1200"/>
      <c r="Y7" s="1200"/>
      <c r="Z7" s="1200"/>
      <c r="AA7" s="1200">
        <v>1473</v>
      </c>
      <c r="AB7" s="1200"/>
      <c r="AC7" s="1200"/>
      <c r="AD7" s="1200"/>
      <c r="AE7" s="1201"/>
      <c r="AF7" s="1202">
        <v>1064</v>
      </c>
      <c r="AG7" s="1203"/>
      <c r="AH7" s="1203"/>
      <c r="AI7" s="1203"/>
      <c r="AJ7" s="1204"/>
      <c r="AK7" s="1186">
        <v>797</v>
      </c>
      <c r="AL7" s="1187"/>
      <c r="AM7" s="1187"/>
      <c r="AN7" s="1187"/>
      <c r="AO7" s="1187"/>
      <c r="AP7" s="1187">
        <v>30450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591</v>
      </c>
      <c r="BT7" s="1191"/>
      <c r="BU7" s="1191"/>
      <c r="BV7" s="1191"/>
      <c r="BW7" s="1191"/>
      <c r="BX7" s="1191"/>
      <c r="BY7" s="1191"/>
      <c r="BZ7" s="1191"/>
      <c r="CA7" s="1191"/>
      <c r="CB7" s="1191"/>
      <c r="CC7" s="1191"/>
      <c r="CD7" s="1191"/>
      <c r="CE7" s="1191"/>
      <c r="CF7" s="1191"/>
      <c r="CG7" s="1192"/>
      <c r="CH7" s="1183">
        <v>0</v>
      </c>
      <c r="CI7" s="1184"/>
      <c r="CJ7" s="1184"/>
      <c r="CK7" s="1184"/>
      <c r="CL7" s="1185"/>
      <c r="CM7" s="1183">
        <v>373</v>
      </c>
      <c r="CN7" s="1184"/>
      <c r="CO7" s="1184"/>
      <c r="CP7" s="1184"/>
      <c r="CQ7" s="1185"/>
      <c r="CR7" s="1183">
        <v>2</v>
      </c>
      <c r="CS7" s="1184"/>
      <c r="CT7" s="1184"/>
      <c r="CU7" s="1184"/>
      <c r="CV7" s="1185"/>
      <c r="CW7" s="1183" t="s">
        <v>583</v>
      </c>
      <c r="CX7" s="1184"/>
      <c r="CY7" s="1184"/>
      <c r="CZ7" s="1184"/>
      <c r="DA7" s="1185"/>
      <c r="DB7" s="1183" t="s">
        <v>583</v>
      </c>
      <c r="DC7" s="1184"/>
      <c r="DD7" s="1184"/>
      <c r="DE7" s="1184"/>
      <c r="DF7" s="1185"/>
      <c r="DG7" s="1183">
        <v>0</v>
      </c>
      <c r="DH7" s="1184"/>
      <c r="DI7" s="1184"/>
      <c r="DJ7" s="1184"/>
      <c r="DK7" s="1185"/>
      <c r="DL7" s="1183" t="s">
        <v>583</v>
      </c>
      <c r="DM7" s="1184"/>
      <c r="DN7" s="1184"/>
      <c r="DO7" s="1184"/>
      <c r="DP7" s="1185"/>
      <c r="DQ7" s="1183" t="s">
        <v>583</v>
      </c>
      <c r="DR7" s="1184"/>
      <c r="DS7" s="1184"/>
      <c r="DT7" s="1184"/>
      <c r="DU7" s="1185"/>
      <c r="DV7" s="1210"/>
      <c r="DW7" s="1211"/>
      <c r="DX7" s="1211"/>
      <c r="DY7" s="1211"/>
      <c r="DZ7" s="1212"/>
      <c r="EA7" s="256"/>
    </row>
    <row r="8" spans="1:131" s="257" customFormat="1" ht="26.25" customHeight="1" x14ac:dyDescent="0.2">
      <c r="A8" s="263">
        <v>2</v>
      </c>
      <c r="B8" s="1132" t="s">
        <v>389</v>
      </c>
      <c r="C8" s="1133"/>
      <c r="D8" s="1133"/>
      <c r="E8" s="1133"/>
      <c r="F8" s="1133"/>
      <c r="G8" s="1133"/>
      <c r="H8" s="1133"/>
      <c r="I8" s="1133"/>
      <c r="J8" s="1133"/>
      <c r="K8" s="1133"/>
      <c r="L8" s="1133"/>
      <c r="M8" s="1133"/>
      <c r="N8" s="1133"/>
      <c r="O8" s="1133"/>
      <c r="P8" s="1134"/>
      <c r="Q8" s="1138">
        <v>82</v>
      </c>
      <c r="R8" s="1139"/>
      <c r="S8" s="1139"/>
      <c r="T8" s="1139"/>
      <c r="U8" s="1139"/>
      <c r="V8" s="1139">
        <v>70</v>
      </c>
      <c r="W8" s="1139"/>
      <c r="X8" s="1139"/>
      <c r="Y8" s="1139"/>
      <c r="Z8" s="1139"/>
      <c r="AA8" s="1139">
        <v>12</v>
      </c>
      <c r="AB8" s="1139"/>
      <c r="AC8" s="1139"/>
      <c r="AD8" s="1139"/>
      <c r="AE8" s="1140"/>
      <c r="AF8" s="1114">
        <v>12</v>
      </c>
      <c r="AG8" s="1115"/>
      <c r="AH8" s="1115"/>
      <c r="AI8" s="1115"/>
      <c r="AJ8" s="1116"/>
      <c r="AK8" s="1181" t="s">
        <v>583</v>
      </c>
      <c r="AL8" s="1182"/>
      <c r="AM8" s="1182"/>
      <c r="AN8" s="1182"/>
      <c r="AO8" s="1182"/>
      <c r="AP8" s="1182">
        <v>117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391</v>
      </c>
      <c r="B23" s="1039" t="s">
        <v>392</v>
      </c>
      <c r="C23" s="1040"/>
      <c r="D23" s="1040"/>
      <c r="E23" s="1040"/>
      <c r="F23" s="1040"/>
      <c r="G23" s="1040"/>
      <c r="H23" s="1040"/>
      <c r="I23" s="1040"/>
      <c r="J23" s="1040"/>
      <c r="K23" s="1040"/>
      <c r="L23" s="1040"/>
      <c r="M23" s="1040"/>
      <c r="N23" s="1040"/>
      <c r="O23" s="1040"/>
      <c r="P23" s="1041"/>
      <c r="Q23" s="1163">
        <v>47051</v>
      </c>
      <c r="R23" s="1164"/>
      <c r="S23" s="1164"/>
      <c r="T23" s="1164"/>
      <c r="U23" s="1164"/>
      <c r="V23" s="1164">
        <v>45566</v>
      </c>
      <c r="W23" s="1164"/>
      <c r="X23" s="1164"/>
      <c r="Y23" s="1164"/>
      <c r="Z23" s="1164"/>
      <c r="AA23" s="1164">
        <v>1485</v>
      </c>
      <c r="AB23" s="1164"/>
      <c r="AC23" s="1164"/>
      <c r="AD23" s="1164"/>
      <c r="AE23" s="1165"/>
      <c r="AF23" s="1166">
        <v>1076</v>
      </c>
      <c r="AG23" s="1164"/>
      <c r="AH23" s="1164"/>
      <c r="AI23" s="1164"/>
      <c r="AJ23" s="1167"/>
      <c r="AK23" s="1168"/>
      <c r="AL23" s="1169"/>
      <c r="AM23" s="1169"/>
      <c r="AN23" s="1169"/>
      <c r="AO23" s="1169"/>
      <c r="AP23" s="1164">
        <v>30567</v>
      </c>
      <c r="AQ23" s="1164"/>
      <c r="AR23" s="1164"/>
      <c r="AS23" s="1164"/>
      <c r="AT23" s="1164"/>
      <c r="AU23" s="1170"/>
      <c r="AV23" s="1170"/>
      <c r="AW23" s="1170"/>
      <c r="AX23" s="1170"/>
      <c r="AY23" s="1171"/>
      <c r="AZ23" s="1160" t="s">
        <v>178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403</v>
      </c>
      <c r="C28" s="1146"/>
      <c r="D28" s="1146"/>
      <c r="E28" s="1146"/>
      <c r="F28" s="1146"/>
      <c r="G28" s="1146"/>
      <c r="H28" s="1146"/>
      <c r="I28" s="1146"/>
      <c r="J28" s="1146"/>
      <c r="K28" s="1146"/>
      <c r="L28" s="1146"/>
      <c r="M28" s="1146"/>
      <c r="N28" s="1146"/>
      <c r="O28" s="1146"/>
      <c r="P28" s="1147"/>
      <c r="Q28" s="1148">
        <v>7818</v>
      </c>
      <c r="R28" s="1149"/>
      <c r="S28" s="1149"/>
      <c r="T28" s="1149"/>
      <c r="U28" s="1149"/>
      <c r="V28" s="1149">
        <v>7693</v>
      </c>
      <c r="W28" s="1149"/>
      <c r="X28" s="1149"/>
      <c r="Y28" s="1149"/>
      <c r="Z28" s="1149"/>
      <c r="AA28" s="1149">
        <v>125</v>
      </c>
      <c r="AB28" s="1149"/>
      <c r="AC28" s="1149"/>
      <c r="AD28" s="1149"/>
      <c r="AE28" s="1150"/>
      <c r="AF28" s="1151">
        <v>125</v>
      </c>
      <c r="AG28" s="1149"/>
      <c r="AH28" s="1149"/>
      <c r="AI28" s="1149"/>
      <c r="AJ28" s="1152"/>
      <c r="AK28" s="1153">
        <v>557</v>
      </c>
      <c r="AL28" s="1141"/>
      <c r="AM28" s="1141"/>
      <c r="AN28" s="1141"/>
      <c r="AO28" s="1141"/>
      <c r="AP28" s="1141" t="s">
        <v>583</v>
      </c>
      <c r="AQ28" s="1141"/>
      <c r="AR28" s="1141"/>
      <c r="AS28" s="1141"/>
      <c r="AT28" s="1141"/>
      <c r="AU28" s="1141" t="s">
        <v>583</v>
      </c>
      <c r="AV28" s="1141"/>
      <c r="AW28" s="1141"/>
      <c r="AX28" s="1141"/>
      <c r="AY28" s="1141"/>
      <c r="AZ28" s="1142" t="s">
        <v>583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404</v>
      </c>
      <c r="C29" s="1133"/>
      <c r="D29" s="1133"/>
      <c r="E29" s="1133"/>
      <c r="F29" s="1133"/>
      <c r="G29" s="1133"/>
      <c r="H29" s="1133"/>
      <c r="I29" s="1133"/>
      <c r="J29" s="1133"/>
      <c r="K29" s="1133"/>
      <c r="L29" s="1133"/>
      <c r="M29" s="1133"/>
      <c r="N29" s="1133"/>
      <c r="O29" s="1133"/>
      <c r="P29" s="1134"/>
      <c r="Q29" s="1138">
        <v>828</v>
      </c>
      <c r="R29" s="1139"/>
      <c r="S29" s="1139"/>
      <c r="T29" s="1139"/>
      <c r="U29" s="1139"/>
      <c r="V29" s="1139">
        <v>822</v>
      </c>
      <c r="W29" s="1139"/>
      <c r="X29" s="1139"/>
      <c r="Y29" s="1139"/>
      <c r="Z29" s="1139"/>
      <c r="AA29" s="1139">
        <v>6</v>
      </c>
      <c r="AB29" s="1139"/>
      <c r="AC29" s="1139"/>
      <c r="AD29" s="1139"/>
      <c r="AE29" s="1140"/>
      <c r="AF29" s="1114">
        <v>6</v>
      </c>
      <c r="AG29" s="1115"/>
      <c r="AH29" s="1115"/>
      <c r="AI29" s="1115"/>
      <c r="AJ29" s="1116"/>
      <c r="AK29" s="1075">
        <v>135</v>
      </c>
      <c r="AL29" s="1066"/>
      <c r="AM29" s="1066"/>
      <c r="AN29" s="1066"/>
      <c r="AO29" s="1066"/>
      <c r="AP29" s="1066" t="s">
        <v>583</v>
      </c>
      <c r="AQ29" s="1066"/>
      <c r="AR29" s="1066"/>
      <c r="AS29" s="1066"/>
      <c r="AT29" s="1066"/>
      <c r="AU29" s="1066" t="s">
        <v>583</v>
      </c>
      <c r="AV29" s="1066"/>
      <c r="AW29" s="1066"/>
      <c r="AX29" s="1066"/>
      <c r="AY29" s="1066"/>
      <c r="AZ29" s="1137" t="s">
        <v>583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405</v>
      </c>
      <c r="C30" s="1133"/>
      <c r="D30" s="1133"/>
      <c r="E30" s="1133"/>
      <c r="F30" s="1133"/>
      <c r="G30" s="1133"/>
      <c r="H30" s="1133"/>
      <c r="I30" s="1133"/>
      <c r="J30" s="1133"/>
      <c r="K30" s="1133"/>
      <c r="L30" s="1133"/>
      <c r="M30" s="1133"/>
      <c r="N30" s="1133"/>
      <c r="O30" s="1133"/>
      <c r="P30" s="1134"/>
      <c r="Q30" s="1138">
        <v>5633</v>
      </c>
      <c r="R30" s="1139"/>
      <c r="S30" s="1139"/>
      <c r="T30" s="1139"/>
      <c r="U30" s="1139"/>
      <c r="V30" s="1139">
        <v>5539</v>
      </c>
      <c r="W30" s="1139"/>
      <c r="X30" s="1139"/>
      <c r="Y30" s="1139"/>
      <c r="Z30" s="1139"/>
      <c r="AA30" s="1139">
        <v>94</v>
      </c>
      <c r="AB30" s="1139"/>
      <c r="AC30" s="1139"/>
      <c r="AD30" s="1139"/>
      <c r="AE30" s="1140"/>
      <c r="AF30" s="1114">
        <v>94</v>
      </c>
      <c r="AG30" s="1115"/>
      <c r="AH30" s="1115"/>
      <c r="AI30" s="1115"/>
      <c r="AJ30" s="1116"/>
      <c r="AK30" s="1075">
        <v>885</v>
      </c>
      <c r="AL30" s="1066"/>
      <c r="AM30" s="1066"/>
      <c r="AN30" s="1066"/>
      <c r="AO30" s="1066"/>
      <c r="AP30" s="1066" t="s">
        <v>583</v>
      </c>
      <c r="AQ30" s="1066"/>
      <c r="AR30" s="1066"/>
      <c r="AS30" s="1066"/>
      <c r="AT30" s="1066"/>
      <c r="AU30" s="1066" t="s">
        <v>583</v>
      </c>
      <c r="AV30" s="1066"/>
      <c r="AW30" s="1066"/>
      <c r="AX30" s="1066"/>
      <c r="AY30" s="1066"/>
      <c r="AZ30" s="1137" t="s">
        <v>583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406</v>
      </c>
      <c r="C31" s="1133"/>
      <c r="D31" s="1133"/>
      <c r="E31" s="1133"/>
      <c r="F31" s="1133"/>
      <c r="G31" s="1133"/>
      <c r="H31" s="1133"/>
      <c r="I31" s="1133"/>
      <c r="J31" s="1133"/>
      <c r="K31" s="1133"/>
      <c r="L31" s="1133"/>
      <c r="M31" s="1133"/>
      <c r="N31" s="1133"/>
      <c r="O31" s="1133"/>
      <c r="P31" s="1134"/>
      <c r="Q31" s="1138">
        <v>48</v>
      </c>
      <c r="R31" s="1139"/>
      <c r="S31" s="1139"/>
      <c r="T31" s="1139"/>
      <c r="U31" s="1139"/>
      <c r="V31" s="1139">
        <v>47</v>
      </c>
      <c r="W31" s="1139"/>
      <c r="X31" s="1139"/>
      <c r="Y31" s="1139"/>
      <c r="Z31" s="1139"/>
      <c r="AA31" s="1139">
        <v>1</v>
      </c>
      <c r="AB31" s="1139"/>
      <c r="AC31" s="1139"/>
      <c r="AD31" s="1139"/>
      <c r="AE31" s="1140"/>
      <c r="AF31" s="1114">
        <v>1</v>
      </c>
      <c r="AG31" s="1115"/>
      <c r="AH31" s="1115"/>
      <c r="AI31" s="1115"/>
      <c r="AJ31" s="1116"/>
      <c r="AK31" s="1075" t="s">
        <v>583</v>
      </c>
      <c r="AL31" s="1066"/>
      <c r="AM31" s="1066"/>
      <c r="AN31" s="1066"/>
      <c r="AO31" s="1066"/>
      <c r="AP31" s="1066" t="s">
        <v>583</v>
      </c>
      <c r="AQ31" s="1066"/>
      <c r="AR31" s="1066"/>
      <c r="AS31" s="1066"/>
      <c r="AT31" s="1066"/>
      <c r="AU31" s="1066" t="s">
        <v>583</v>
      </c>
      <c r="AV31" s="1066"/>
      <c r="AW31" s="1066"/>
      <c r="AX31" s="1066"/>
      <c r="AY31" s="1066"/>
      <c r="AZ31" s="1137" t="s">
        <v>583</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407</v>
      </c>
      <c r="C32" s="1133"/>
      <c r="D32" s="1133"/>
      <c r="E32" s="1133"/>
      <c r="F32" s="1133"/>
      <c r="G32" s="1133"/>
      <c r="H32" s="1133"/>
      <c r="I32" s="1133"/>
      <c r="J32" s="1133"/>
      <c r="K32" s="1133"/>
      <c r="L32" s="1133"/>
      <c r="M32" s="1133"/>
      <c r="N32" s="1133"/>
      <c r="O32" s="1133"/>
      <c r="P32" s="1134"/>
      <c r="Q32" s="1138">
        <v>1665</v>
      </c>
      <c r="R32" s="1139"/>
      <c r="S32" s="1139"/>
      <c r="T32" s="1139"/>
      <c r="U32" s="1139"/>
      <c r="V32" s="1139">
        <v>1468</v>
      </c>
      <c r="W32" s="1139"/>
      <c r="X32" s="1139"/>
      <c r="Y32" s="1139"/>
      <c r="Z32" s="1139"/>
      <c r="AA32" s="1139">
        <v>197</v>
      </c>
      <c r="AB32" s="1139"/>
      <c r="AC32" s="1139"/>
      <c r="AD32" s="1139"/>
      <c r="AE32" s="1140"/>
      <c r="AF32" s="1114">
        <v>1570</v>
      </c>
      <c r="AG32" s="1115"/>
      <c r="AH32" s="1115"/>
      <c r="AI32" s="1115"/>
      <c r="AJ32" s="1116"/>
      <c r="AK32" s="1075">
        <v>9</v>
      </c>
      <c r="AL32" s="1066"/>
      <c r="AM32" s="1066"/>
      <c r="AN32" s="1066"/>
      <c r="AO32" s="1066"/>
      <c r="AP32" s="1066">
        <v>3194</v>
      </c>
      <c r="AQ32" s="1066"/>
      <c r="AR32" s="1066"/>
      <c r="AS32" s="1066"/>
      <c r="AT32" s="1066"/>
      <c r="AU32" s="1066">
        <v>297</v>
      </c>
      <c r="AV32" s="1066"/>
      <c r="AW32" s="1066"/>
      <c r="AX32" s="1066"/>
      <c r="AY32" s="1066"/>
      <c r="AZ32" s="1137" t="s">
        <v>583</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582</v>
      </c>
      <c r="C33" s="1133"/>
      <c r="D33" s="1133"/>
      <c r="E33" s="1133"/>
      <c r="F33" s="1133"/>
      <c r="G33" s="1133"/>
      <c r="H33" s="1133"/>
      <c r="I33" s="1133"/>
      <c r="J33" s="1133"/>
      <c r="K33" s="1133"/>
      <c r="L33" s="1133"/>
      <c r="M33" s="1133"/>
      <c r="N33" s="1133"/>
      <c r="O33" s="1133"/>
      <c r="P33" s="1134"/>
      <c r="Q33" s="1138">
        <v>1597</v>
      </c>
      <c r="R33" s="1139"/>
      <c r="S33" s="1139"/>
      <c r="T33" s="1139"/>
      <c r="U33" s="1139"/>
      <c r="V33" s="1139">
        <v>1575</v>
      </c>
      <c r="W33" s="1139"/>
      <c r="X33" s="1139"/>
      <c r="Y33" s="1139"/>
      <c r="Z33" s="1139"/>
      <c r="AA33" s="1139">
        <v>22</v>
      </c>
      <c r="AB33" s="1139"/>
      <c r="AC33" s="1139"/>
      <c r="AD33" s="1139"/>
      <c r="AE33" s="1140"/>
      <c r="AF33" s="1114">
        <v>154</v>
      </c>
      <c r="AG33" s="1115"/>
      <c r="AH33" s="1115"/>
      <c r="AI33" s="1115"/>
      <c r="AJ33" s="1116"/>
      <c r="AK33" s="1075">
        <v>668</v>
      </c>
      <c r="AL33" s="1066"/>
      <c r="AM33" s="1066"/>
      <c r="AN33" s="1066"/>
      <c r="AO33" s="1066"/>
      <c r="AP33" s="1066">
        <v>12352</v>
      </c>
      <c r="AQ33" s="1066"/>
      <c r="AR33" s="1066"/>
      <c r="AS33" s="1066"/>
      <c r="AT33" s="1066"/>
      <c r="AU33" s="1066">
        <v>10203</v>
      </c>
      <c r="AV33" s="1066"/>
      <c r="AW33" s="1066"/>
      <c r="AX33" s="1066"/>
      <c r="AY33" s="1066"/>
      <c r="AZ33" s="1137" t="s">
        <v>583</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411</v>
      </c>
      <c r="C34" s="1133"/>
      <c r="D34" s="1133"/>
      <c r="E34" s="1133"/>
      <c r="F34" s="1133"/>
      <c r="G34" s="1133"/>
      <c r="H34" s="1133"/>
      <c r="I34" s="1133"/>
      <c r="J34" s="1133"/>
      <c r="K34" s="1133"/>
      <c r="L34" s="1133"/>
      <c r="M34" s="1133"/>
      <c r="N34" s="1133"/>
      <c r="O34" s="1133"/>
      <c r="P34" s="1134"/>
      <c r="Q34" s="1138">
        <v>1732</v>
      </c>
      <c r="R34" s="1139"/>
      <c r="S34" s="1139"/>
      <c r="T34" s="1139"/>
      <c r="U34" s="1139"/>
      <c r="V34" s="1139">
        <v>1714</v>
      </c>
      <c r="W34" s="1139"/>
      <c r="X34" s="1139"/>
      <c r="Y34" s="1139"/>
      <c r="Z34" s="1139"/>
      <c r="AA34" s="1139">
        <v>18</v>
      </c>
      <c r="AB34" s="1139"/>
      <c r="AC34" s="1139"/>
      <c r="AD34" s="1139"/>
      <c r="AE34" s="1140"/>
      <c r="AF34" s="1114">
        <v>193</v>
      </c>
      <c r="AG34" s="1115"/>
      <c r="AH34" s="1115"/>
      <c r="AI34" s="1115"/>
      <c r="AJ34" s="1116"/>
      <c r="AK34" s="1075">
        <v>274</v>
      </c>
      <c r="AL34" s="1066"/>
      <c r="AM34" s="1066"/>
      <c r="AN34" s="1066"/>
      <c r="AO34" s="1066"/>
      <c r="AP34" s="1066">
        <v>668</v>
      </c>
      <c r="AQ34" s="1066"/>
      <c r="AR34" s="1066"/>
      <c r="AS34" s="1066"/>
      <c r="AT34" s="1066"/>
      <c r="AU34" s="1066">
        <v>359</v>
      </c>
      <c r="AV34" s="1066"/>
      <c r="AW34" s="1066"/>
      <c r="AX34" s="1066"/>
      <c r="AY34" s="1066"/>
      <c r="AZ34" s="1137" t="s">
        <v>583</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391</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2145</v>
      </c>
      <c r="AG63" s="1054"/>
      <c r="AH63" s="1054"/>
      <c r="AI63" s="1054"/>
      <c r="AJ63" s="1125"/>
      <c r="AK63" s="1126"/>
      <c r="AL63" s="1058"/>
      <c r="AM63" s="1058"/>
      <c r="AN63" s="1058"/>
      <c r="AO63" s="1058"/>
      <c r="AP63" s="1054">
        <v>16214</v>
      </c>
      <c r="AQ63" s="1054"/>
      <c r="AR63" s="1054"/>
      <c r="AS63" s="1054"/>
      <c r="AT63" s="1054"/>
      <c r="AU63" s="1054">
        <v>10859</v>
      </c>
      <c r="AV63" s="1054"/>
      <c r="AW63" s="1054"/>
      <c r="AX63" s="1054"/>
      <c r="AY63" s="1054"/>
      <c r="AZ63" s="1120"/>
      <c r="BA63" s="1120"/>
      <c r="BB63" s="1120"/>
      <c r="BC63" s="1120"/>
      <c r="BD63" s="1120"/>
      <c r="BE63" s="1055"/>
      <c r="BF63" s="1055"/>
      <c r="BG63" s="1055"/>
      <c r="BH63" s="1055"/>
      <c r="BI63" s="1056"/>
      <c r="BJ63" s="1121" t="s">
        <v>178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396</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584</v>
      </c>
      <c r="C68" s="1081"/>
      <c r="D68" s="1081"/>
      <c r="E68" s="1081"/>
      <c r="F68" s="1081"/>
      <c r="G68" s="1081"/>
      <c r="H68" s="1081"/>
      <c r="I68" s="1081"/>
      <c r="J68" s="1081"/>
      <c r="K68" s="1081"/>
      <c r="L68" s="1081"/>
      <c r="M68" s="1081"/>
      <c r="N68" s="1081"/>
      <c r="O68" s="1081"/>
      <c r="P68" s="1082"/>
      <c r="Q68" s="1083">
        <v>3240</v>
      </c>
      <c r="R68" s="1077"/>
      <c r="S68" s="1077"/>
      <c r="T68" s="1077"/>
      <c r="U68" s="1077"/>
      <c r="V68" s="1077">
        <v>3207</v>
      </c>
      <c r="W68" s="1077"/>
      <c r="X68" s="1077"/>
      <c r="Y68" s="1077"/>
      <c r="Z68" s="1077"/>
      <c r="AA68" s="1077">
        <v>33</v>
      </c>
      <c r="AB68" s="1077"/>
      <c r="AC68" s="1077"/>
      <c r="AD68" s="1077"/>
      <c r="AE68" s="1077"/>
      <c r="AF68" s="1077">
        <v>30</v>
      </c>
      <c r="AG68" s="1077"/>
      <c r="AH68" s="1077"/>
      <c r="AI68" s="1077"/>
      <c r="AJ68" s="1077"/>
      <c r="AK68" s="1077" t="s">
        <v>583</v>
      </c>
      <c r="AL68" s="1077"/>
      <c r="AM68" s="1077"/>
      <c r="AN68" s="1077"/>
      <c r="AO68" s="1077"/>
      <c r="AP68" s="1077">
        <v>3471</v>
      </c>
      <c r="AQ68" s="1077"/>
      <c r="AR68" s="1077"/>
      <c r="AS68" s="1077"/>
      <c r="AT68" s="1077"/>
      <c r="AU68" s="1077">
        <v>2304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585</v>
      </c>
      <c r="C69" s="1070"/>
      <c r="D69" s="1070"/>
      <c r="E69" s="1070"/>
      <c r="F69" s="1070"/>
      <c r="G69" s="1070"/>
      <c r="H69" s="1070"/>
      <c r="I69" s="1070"/>
      <c r="J69" s="1070"/>
      <c r="K69" s="1070"/>
      <c r="L69" s="1070"/>
      <c r="M69" s="1070"/>
      <c r="N69" s="1070"/>
      <c r="O69" s="1070"/>
      <c r="P69" s="1071"/>
      <c r="Q69" s="1072">
        <v>5</v>
      </c>
      <c r="R69" s="1066"/>
      <c r="S69" s="1066"/>
      <c r="T69" s="1066"/>
      <c r="U69" s="1066"/>
      <c r="V69" s="1066">
        <v>5</v>
      </c>
      <c r="W69" s="1066"/>
      <c r="X69" s="1066"/>
      <c r="Y69" s="1066"/>
      <c r="Z69" s="1066"/>
      <c r="AA69" s="1066">
        <v>0</v>
      </c>
      <c r="AB69" s="1066"/>
      <c r="AC69" s="1066"/>
      <c r="AD69" s="1066"/>
      <c r="AE69" s="1066"/>
      <c r="AF69" s="1066">
        <v>0</v>
      </c>
      <c r="AG69" s="1066"/>
      <c r="AH69" s="1066"/>
      <c r="AI69" s="1066"/>
      <c r="AJ69" s="1066"/>
      <c r="AK69" s="1066" t="s">
        <v>583</v>
      </c>
      <c r="AL69" s="1066"/>
      <c r="AM69" s="1066"/>
      <c r="AN69" s="1066"/>
      <c r="AO69" s="1066"/>
      <c r="AP69" s="1066" t="s">
        <v>583</v>
      </c>
      <c r="AQ69" s="1066"/>
      <c r="AR69" s="1066"/>
      <c r="AS69" s="1066"/>
      <c r="AT69" s="1066"/>
      <c r="AU69" s="1066" t="s">
        <v>583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586</v>
      </c>
      <c r="C70" s="1070"/>
      <c r="D70" s="1070"/>
      <c r="E70" s="1070"/>
      <c r="F70" s="1070"/>
      <c r="G70" s="1070"/>
      <c r="H70" s="1070"/>
      <c r="I70" s="1070"/>
      <c r="J70" s="1070"/>
      <c r="K70" s="1070"/>
      <c r="L70" s="1070"/>
      <c r="M70" s="1070"/>
      <c r="N70" s="1070"/>
      <c r="O70" s="1070"/>
      <c r="P70" s="1071"/>
      <c r="Q70" s="1072">
        <v>453</v>
      </c>
      <c r="R70" s="1066"/>
      <c r="S70" s="1066"/>
      <c r="T70" s="1066"/>
      <c r="U70" s="1066"/>
      <c r="V70" s="1066">
        <v>437</v>
      </c>
      <c r="W70" s="1066"/>
      <c r="X70" s="1066"/>
      <c r="Y70" s="1066"/>
      <c r="Z70" s="1066"/>
      <c r="AA70" s="1066">
        <v>16</v>
      </c>
      <c r="AB70" s="1066"/>
      <c r="AC70" s="1066"/>
      <c r="AD70" s="1066"/>
      <c r="AE70" s="1066"/>
      <c r="AF70" s="1066">
        <v>16</v>
      </c>
      <c r="AG70" s="1066"/>
      <c r="AH70" s="1066"/>
      <c r="AI70" s="1066"/>
      <c r="AJ70" s="1066"/>
      <c r="AK70" s="1066">
        <v>79</v>
      </c>
      <c r="AL70" s="1066"/>
      <c r="AM70" s="1066"/>
      <c r="AN70" s="1066"/>
      <c r="AO70" s="1066"/>
      <c r="AP70" s="1066">
        <v>47</v>
      </c>
      <c r="AQ70" s="1066"/>
      <c r="AR70" s="1066"/>
      <c r="AS70" s="1066"/>
      <c r="AT70" s="1066"/>
      <c r="AU70" s="1066">
        <v>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587</v>
      </c>
      <c r="C71" s="1070"/>
      <c r="D71" s="1070"/>
      <c r="E71" s="1070"/>
      <c r="F71" s="1070"/>
      <c r="G71" s="1070"/>
      <c r="H71" s="1070"/>
      <c r="I71" s="1070"/>
      <c r="J71" s="1070"/>
      <c r="K71" s="1070"/>
      <c r="L71" s="1070"/>
      <c r="M71" s="1070"/>
      <c r="N71" s="1070"/>
      <c r="O71" s="1070"/>
      <c r="P71" s="1071"/>
      <c r="Q71" s="1072">
        <v>1046</v>
      </c>
      <c r="R71" s="1066"/>
      <c r="S71" s="1066"/>
      <c r="T71" s="1066"/>
      <c r="U71" s="1066"/>
      <c r="V71" s="1066">
        <v>977</v>
      </c>
      <c r="W71" s="1066"/>
      <c r="X71" s="1066"/>
      <c r="Y71" s="1066"/>
      <c r="Z71" s="1066"/>
      <c r="AA71" s="1066">
        <v>69</v>
      </c>
      <c r="AB71" s="1066"/>
      <c r="AC71" s="1066"/>
      <c r="AD71" s="1066"/>
      <c r="AE71" s="1066"/>
      <c r="AF71" s="1066">
        <v>69</v>
      </c>
      <c r="AG71" s="1066"/>
      <c r="AH71" s="1066"/>
      <c r="AI71" s="1066"/>
      <c r="AJ71" s="1066"/>
      <c r="AK71" s="1066">
        <v>39</v>
      </c>
      <c r="AL71" s="1066"/>
      <c r="AM71" s="1066"/>
      <c r="AN71" s="1066"/>
      <c r="AO71" s="1066"/>
      <c r="AP71" s="1066">
        <v>504</v>
      </c>
      <c r="AQ71" s="1066"/>
      <c r="AR71" s="1066"/>
      <c r="AS71" s="1066"/>
      <c r="AT71" s="1066"/>
      <c r="AU71" s="1066">
        <v>130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588</v>
      </c>
      <c r="C72" s="1070"/>
      <c r="D72" s="1070"/>
      <c r="E72" s="1070"/>
      <c r="F72" s="1070"/>
      <c r="G72" s="1070"/>
      <c r="H72" s="1070"/>
      <c r="I72" s="1070"/>
      <c r="J72" s="1070"/>
      <c r="K72" s="1070"/>
      <c r="L72" s="1070"/>
      <c r="M72" s="1070"/>
      <c r="N72" s="1070"/>
      <c r="O72" s="1070"/>
      <c r="P72" s="1071"/>
      <c r="Q72" s="1072">
        <v>486</v>
      </c>
      <c r="R72" s="1066"/>
      <c r="S72" s="1066"/>
      <c r="T72" s="1066"/>
      <c r="U72" s="1066"/>
      <c r="V72" s="1066">
        <v>483</v>
      </c>
      <c r="W72" s="1066"/>
      <c r="X72" s="1066"/>
      <c r="Y72" s="1066"/>
      <c r="Z72" s="1066"/>
      <c r="AA72" s="1066">
        <v>4</v>
      </c>
      <c r="AB72" s="1066"/>
      <c r="AC72" s="1066"/>
      <c r="AD72" s="1066"/>
      <c r="AE72" s="1066"/>
      <c r="AF72" s="1066">
        <v>4</v>
      </c>
      <c r="AG72" s="1066"/>
      <c r="AH72" s="1066"/>
      <c r="AI72" s="1066"/>
      <c r="AJ72" s="1066"/>
      <c r="AK72" s="1066" t="s">
        <v>583</v>
      </c>
      <c r="AL72" s="1066"/>
      <c r="AM72" s="1066"/>
      <c r="AN72" s="1066"/>
      <c r="AO72" s="1066"/>
      <c r="AP72" s="1066" t="s">
        <v>583</v>
      </c>
      <c r="AQ72" s="1066"/>
      <c r="AR72" s="1066"/>
      <c r="AS72" s="1066"/>
      <c r="AT72" s="1066"/>
      <c r="AU72" s="1066" t="s">
        <v>583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589</v>
      </c>
      <c r="C73" s="1070"/>
      <c r="D73" s="1070"/>
      <c r="E73" s="1070"/>
      <c r="F73" s="1070"/>
      <c r="G73" s="1070"/>
      <c r="H73" s="1070"/>
      <c r="I73" s="1070"/>
      <c r="J73" s="1070"/>
      <c r="K73" s="1070"/>
      <c r="L73" s="1070"/>
      <c r="M73" s="1070"/>
      <c r="N73" s="1070"/>
      <c r="O73" s="1070"/>
      <c r="P73" s="1071"/>
      <c r="Q73" s="1072">
        <v>320</v>
      </c>
      <c r="R73" s="1066"/>
      <c r="S73" s="1066"/>
      <c r="T73" s="1066"/>
      <c r="U73" s="1066"/>
      <c r="V73" s="1066">
        <v>313</v>
      </c>
      <c r="W73" s="1066"/>
      <c r="X73" s="1066"/>
      <c r="Y73" s="1066"/>
      <c r="Z73" s="1066"/>
      <c r="AA73" s="1066">
        <v>7</v>
      </c>
      <c r="AB73" s="1066"/>
      <c r="AC73" s="1066"/>
      <c r="AD73" s="1066"/>
      <c r="AE73" s="1066"/>
      <c r="AF73" s="1066">
        <v>7</v>
      </c>
      <c r="AG73" s="1066"/>
      <c r="AH73" s="1066"/>
      <c r="AI73" s="1066"/>
      <c r="AJ73" s="1066"/>
      <c r="AK73" s="1066">
        <v>4</v>
      </c>
      <c r="AL73" s="1066"/>
      <c r="AM73" s="1066"/>
      <c r="AN73" s="1066"/>
      <c r="AO73" s="1066"/>
      <c r="AP73" s="1066" t="s">
        <v>583</v>
      </c>
      <c r="AQ73" s="1066"/>
      <c r="AR73" s="1066"/>
      <c r="AS73" s="1066"/>
      <c r="AT73" s="1066"/>
      <c r="AU73" s="1066" t="s">
        <v>583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590</v>
      </c>
      <c r="C74" s="1070"/>
      <c r="D74" s="1070"/>
      <c r="E74" s="1070"/>
      <c r="F74" s="1070"/>
      <c r="G74" s="1070"/>
      <c r="H74" s="1070"/>
      <c r="I74" s="1070"/>
      <c r="J74" s="1070"/>
      <c r="K74" s="1070"/>
      <c r="L74" s="1070"/>
      <c r="M74" s="1070"/>
      <c r="N74" s="1070"/>
      <c r="O74" s="1070"/>
      <c r="P74" s="1071"/>
      <c r="Q74" s="1072">
        <v>18897</v>
      </c>
      <c r="R74" s="1066"/>
      <c r="S74" s="1066"/>
      <c r="T74" s="1066"/>
      <c r="U74" s="1066"/>
      <c r="V74" s="1066">
        <v>17667</v>
      </c>
      <c r="W74" s="1066"/>
      <c r="X74" s="1066"/>
      <c r="Y74" s="1066"/>
      <c r="Z74" s="1066"/>
      <c r="AA74" s="1066">
        <v>1231</v>
      </c>
      <c r="AB74" s="1066"/>
      <c r="AC74" s="1066"/>
      <c r="AD74" s="1066"/>
      <c r="AE74" s="1066"/>
      <c r="AF74" s="1066">
        <v>4588</v>
      </c>
      <c r="AG74" s="1066"/>
      <c r="AH74" s="1066"/>
      <c r="AI74" s="1066"/>
      <c r="AJ74" s="1066"/>
      <c r="AK74" s="1066">
        <v>1030</v>
      </c>
      <c r="AL74" s="1066"/>
      <c r="AM74" s="1066"/>
      <c r="AN74" s="1066"/>
      <c r="AO74" s="1066"/>
      <c r="AP74" s="1066">
        <v>15838</v>
      </c>
      <c r="AQ74" s="1066"/>
      <c r="AR74" s="1066"/>
      <c r="AS74" s="1066"/>
      <c r="AT74" s="1066"/>
      <c r="AU74" s="1066">
        <v>3358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391</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4714</v>
      </c>
      <c r="AG88" s="1054"/>
      <c r="AH88" s="1054"/>
      <c r="AI88" s="1054"/>
      <c r="AJ88" s="1054"/>
      <c r="AK88" s="1058"/>
      <c r="AL88" s="1058"/>
      <c r="AM88" s="1058"/>
      <c r="AN88" s="1058"/>
      <c r="AO88" s="1058"/>
      <c r="AP88" s="1054">
        <v>19860</v>
      </c>
      <c r="AQ88" s="1054"/>
      <c r="AR88" s="1054"/>
      <c r="AS88" s="1054"/>
      <c r="AT88" s="1054"/>
      <c r="AU88" s="1054">
        <v>5800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v>
      </c>
      <c r="CS102" s="1046"/>
      <c r="CT102" s="1046"/>
      <c r="CU102" s="1046"/>
      <c r="CV102" s="1047"/>
      <c r="CW102" s="1045" t="s">
        <v>583</v>
      </c>
      <c r="CX102" s="1046"/>
      <c r="CY102" s="1046"/>
      <c r="CZ102" s="1046"/>
      <c r="DA102" s="1047"/>
      <c r="DB102" s="1045" t="s">
        <v>583</v>
      </c>
      <c r="DC102" s="1046"/>
      <c r="DD102" s="1046"/>
      <c r="DE102" s="1046"/>
      <c r="DF102" s="1047"/>
      <c r="DG102" s="1045">
        <v>0</v>
      </c>
      <c r="DH102" s="1046"/>
      <c r="DI102" s="1046"/>
      <c r="DJ102" s="1046"/>
      <c r="DK102" s="1047"/>
      <c r="DL102" s="1045" t="s">
        <v>583</v>
      </c>
      <c r="DM102" s="1046"/>
      <c r="DN102" s="1046"/>
      <c r="DO102" s="1046"/>
      <c r="DP102" s="1047"/>
      <c r="DQ102" s="1045" t="s">
        <v>583</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306</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306</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306</v>
      </c>
      <c r="DR109" s="989"/>
      <c r="DS109" s="989"/>
      <c r="DT109" s="989"/>
      <c r="DU109" s="990"/>
      <c r="DV109" s="991" t="s">
        <v>434</v>
      </c>
      <c r="DW109" s="989"/>
      <c r="DX109" s="989"/>
      <c r="DY109" s="989"/>
      <c r="DZ109" s="1020"/>
    </row>
    <row r="110" spans="1:131" s="248" customFormat="1" ht="26.25" customHeight="1" x14ac:dyDescent="0.2">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3168328</v>
      </c>
      <c r="AB110" s="982"/>
      <c r="AC110" s="982"/>
      <c r="AD110" s="982"/>
      <c r="AE110" s="983"/>
      <c r="AF110" s="984">
        <v>3039598</v>
      </c>
      <c r="AG110" s="982"/>
      <c r="AH110" s="982"/>
      <c r="AI110" s="982"/>
      <c r="AJ110" s="983"/>
      <c r="AK110" s="984">
        <v>3013209</v>
      </c>
      <c r="AL110" s="982"/>
      <c r="AM110" s="982"/>
      <c r="AN110" s="982"/>
      <c r="AO110" s="983"/>
      <c r="AP110" s="985">
        <v>17.5</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27267057</v>
      </c>
      <c r="BR110" s="929"/>
      <c r="BS110" s="929"/>
      <c r="BT110" s="929"/>
      <c r="BU110" s="929"/>
      <c r="BV110" s="929">
        <v>29366388</v>
      </c>
      <c r="BW110" s="929"/>
      <c r="BX110" s="929"/>
      <c r="BY110" s="929"/>
      <c r="BZ110" s="929"/>
      <c r="CA110" s="929">
        <v>30567375</v>
      </c>
      <c r="CB110" s="929"/>
      <c r="CC110" s="929"/>
      <c r="CD110" s="929"/>
      <c r="CE110" s="929"/>
      <c r="CF110" s="953">
        <v>177.2</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2287944</v>
      </c>
      <c r="DH110" s="929"/>
      <c r="DI110" s="929"/>
      <c r="DJ110" s="929"/>
      <c r="DK110" s="929"/>
      <c r="DL110" s="929">
        <v>1233820</v>
      </c>
      <c r="DM110" s="929"/>
      <c r="DN110" s="929"/>
      <c r="DO110" s="929"/>
      <c r="DP110" s="929"/>
      <c r="DQ110" s="929">
        <v>796668</v>
      </c>
      <c r="DR110" s="929"/>
      <c r="DS110" s="929"/>
      <c r="DT110" s="929"/>
      <c r="DU110" s="929"/>
      <c r="DV110" s="930">
        <v>4.5999999999999996</v>
      </c>
      <c r="DW110" s="930"/>
      <c r="DX110" s="930"/>
      <c r="DY110" s="930"/>
      <c r="DZ110" s="931"/>
    </row>
    <row r="111" spans="1:131" s="248" customFormat="1" ht="26.25" customHeight="1" x14ac:dyDescent="0.2">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441</v>
      </c>
      <c r="AG111" s="1010"/>
      <c r="AH111" s="1010"/>
      <c r="AI111" s="1010"/>
      <c r="AJ111" s="1011"/>
      <c r="AK111" s="1012" t="s">
        <v>442</v>
      </c>
      <c r="AL111" s="1010"/>
      <c r="AM111" s="1010"/>
      <c r="AN111" s="1010"/>
      <c r="AO111" s="1011"/>
      <c r="AP111" s="1013" t="s">
        <v>443</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v>2464274</v>
      </c>
      <c r="BR111" s="901"/>
      <c r="BS111" s="901"/>
      <c r="BT111" s="901"/>
      <c r="BU111" s="901"/>
      <c r="BV111" s="901">
        <v>1583505</v>
      </c>
      <c r="BW111" s="901"/>
      <c r="BX111" s="901"/>
      <c r="BY111" s="901"/>
      <c r="BZ111" s="901"/>
      <c r="CA111" s="901">
        <v>1099381</v>
      </c>
      <c r="CB111" s="901"/>
      <c r="CC111" s="901"/>
      <c r="CD111" s="901"/>
      <c r="CE111" s="901"/>
      <c r="CF111" s="962">
        <v>6.4</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442</v>
      </c>
      <c r="DM111" s="901"/>
      <c r="DN111" s="901"/>
      <c r="DO111" s="901"/>
      <c r="DP111" s="901"/>
      <c r="DQ111" s="901" t="s">
        <v>441</v>
      </c>
      <c r="DR111" s="901"/>
      <c r="DS111" s="901"/>
      <c r="DT111" s="901"/>
      <c r="DU111" s="901"/>
      <c r="DV111" s="878" t="s">
        <v>441</v>
      </c>
      <c r="DW111" s="878"/>
      <c r="DX111" s="878"/>
      <c r="DY111" s="878"/>
      <c r="DZ111" s="879"/>
    </row>
    <row r="112" spans="1:131" s="248" customFormat="1" ht="26.25" customHeight="1" x14ac:dyDescent="0.2">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441</v>
      </c>
      <c r="AG112" s="864"/>
      <c r="AH112" s="864"/>
      <c r="AI112" s="864"/>
      <c r="AJ112" s="865"/>
      <c r="AK112" s="866" t="s">
        <v>441</v>
      </c>
      <c r="AL112" s="864"/>
      <c r="AM112" s="864"/>
      <c r="AN112" s="864"/>
      <c r="AO112" s="865"/>
      <c r="AP112" s="911" t="s">
        <v>441</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12060230</v>
      </c>
      <c r="BR112" s="901"/>
      <c r="BS112" s="901"/>
      <c r="BT112" s="901"/>
      <c r="BU112" s="901"/>
      <c r="BV112" s="901">
        <v>11879964</v>
      </c>
      <c r="BW112" s="901"/>
      <c r="BX112" s="901"/>
      <c r="BY112" s="901"/>
      <c r="BZ112" s="901"/>
      <c r="CA112" s="901">
        <v>10859269</v>
      </c>
      <c r="CB112" s="901"/>
      <c r="CC112" s="901"/>
      <c r="CD112" s="901"/>
      <c r="CE112" s="901"/>
      <c r="CF112" s="962">
        <v>63</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441</v>
      </c>
      <c r="DH112" s="901"/>
      <c r="DI112" s="901"/>
      <c r="DJ112" s="901"/>
      <c r="DK112" s="901"/>
      <c r="DL112" s="901">
        <v>183825</v>
      </c>
      <c r="DM112" s="901"/>
      <c r="DN112" s="901"/>
      <c r="DO112" s="901"/>
      <c r="DP112" s="901"/>
      <c r="DQ112" s="901">
        <v>171589</v>
      </c>
      <c r="DR112" s="901"/>
      <c r="DS112" s="901"/>
      <c r="DT112" s="901"/>
      <c r="DU112" s="901"/>
      <c r="DV112" s="878">
        <v>1</v>
      </c>
      <c r="DW112" s="878"/>
      <c r="DX112" s="878"/>
      <c r="DY112" s="878"/>
      <c r="DZ112" s="879"/>
    </row>
    <row r="113" spans="1:130" s="248" customFormat="1" ht="26.25" customHeight="1" x14ac:dyDescent="0.2">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1245299</v>
      </c>
      <c r="AB113" s="1010"/>
      <c r="AC113" s="1010"/>
      <c r="AD113" s="1010"/>
      <c r="AE113" s="1011"/>
      <c r="AF113" s="1012">
        <v>1248914</v>
      </c>
      <c r="AG113" s="1010"/>
      <c r="AH113" s="1010"/>
      <c r="AI113" s="1010"/>
      <c r="AJ113" s="1011"/>
      <c r="AK113" s="1012">
        <v>1067235</v>
      </c>
      <c r="AL113" s="1010"/>
      <c r="AM113" s="1010"/>
      <c r="AN113" s="1010"/>
      <c r="AO113" s="1011"/>
      <c r="AP113" s="1013">
        <v>6.2</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5378726</v>
      </c>
      <c r="BR113" s="901"/>
      <c r="BS113" s="901"/>
      <c r="BT113" s="901"/>
      <c r="BU113" s="901"/>
      <c r="BV113" s="901">
        <v>6104045</v>
      </c>
      <c r="BW113" s="901"/>
      <c r="BX113" s="901"/>
      <c r="BY113" s="901"/>
      <c r="BZ113" s="901"/>
      <c r="CA113" s="901">
        <v>5800146</v>
      </c>
      <c r="CB113" s="901"/>
      <c r="CC113" s="901"/>
      <c r="CD113" s="901"/>
      <c r="CE113" s="901"/>
      <c r="CF113" s="962">
        <v>33.6</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442</v>
      </c>
      <c r="DM113" s="864"/>
      <c r="DN113" s="864"/>
      <c r="DO113" s="864"/>
      <c r="DP113" s="865"/>
      <c r="DQ113" s="866" t="s">
        <v>441</v>
      </c>
      <c r="DR113" s="864"/>
      <c r="DS113" s="864"/>
      <c r="DT113" s="864"/>
      <c r="DU113" s="865"/>
      <c r="DV113" s="911" t="s">
        <v>441</v>
      </c>
      <c r="DW113" s="912"/>
      <c r="DX113" s="912"/>
      <c r="DY113" s="912"/>
      <c r="DZ113" s="913"/>
    </row>
    <row r="114" spans="1:130" s="248" customFormat="1" ht="26.25" customHeight="1" x14ac:dyDescent="0.2">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530146</v>
      </c>
      <c r="AB114" s="864"/>
      <c r="AC114" s="864"/>
      <c r="AD114" s="864"/>
      <c r="AE114" s="865"/>
      <c r="AF114" s="866">
        <v>493677</v>
      </c>
      <c r="AG114" s="864"/>
      <c r="AH114" s="864"/>
      <c r="AI114" s="864"/>
      <c r="AJ114" s="865"/>
      <c r="AK114" s="866">
        <v>563520</v>
      </c>
      <c r="AL114" s="864"/>
      <c r="AM114" s="864"/>
      <c r="AN114" s="864"/>
      <c r="AO114" s="865"/>
      <c r="AP114" s="911">
        <v>3.3</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3408962</v>
      </c>
      <c r="BR114" s="901"/>
      <c r="BS114" s="901"/>
      <c r="BT114" s="901"/>
      <c r="BU114" s="901"/>
      <c r="BV114" s="901">
        <v>3530094</v>
      </c>
      <c r="BW114" s="901"/>
      <c r="BX114" s="901"/>
      <c r="BY114" s="901"/>
      <c r="BZ114" s="901"/>
      <c r="CA114" s="901">
        <v>3583375</v>
      </c>
      <c r="CB114" s="901"/>
      <c r="CC114" s="901"/>
      <c r="CD114" s="901"/>
      <c r="CE114" s="901"/>
      <c r="CF114" s="962">
        <v>20.8</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443</v>
      </c>
      <c r="DH114" s="864"/>
      <c r="DI114" s="864"/>
      <c r="DJ114" s="864"/>
      <c r="DK114" s="865"/>
      <c r="DL114" s="866" t="s">
        <v>441</v>
      </c>
      <c r="DM114" s="864"/>
      <c r="DN114" s="864"/>
      <c r="DO114" s="864"/>
      <c r="DP114" s="865"/>
      <c r="DQ114" s="866" t="s">
        <v>441</v>
      </c>
      <c r="DR114" s="864"/>
      <c r="DS114" s="864"/>
      <c r="DT114" s="864"/>
      <c r="DU114" s="865"/>
      <c r="DV114" s="911" t="s">
        <v>441</v>
      </c>
      <c r="DW114" s="912"/>
      <c r="DX114" s="912"/>
      <c r="DY114" s="912"/>
      <c r="DZ114" s="913"/>
    </row>
    <row r="115" spans="1:130" s="248" customFormat="1" ht="26.25" customHeight="1" x14ac:dyDescent="0.2">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26130</v>
      </c>
      <c r="AB115" s="1010"/>
      <c r="AC115" s="1010"/>
      <c r="AD115" s="1010"/>
      <c r="AE115" s="1011"/>
      <c r="AF115" s="1012">
        <v>25813</v>
      </c>
      <c r="AG115" s="1010"/>
      <c r="AH115" s="1010"/>
      <c r="AI115" s="1010"/>
      <c r="AJ115" s="1011"/>
      <c r="AK115" s="1012">
        <v>79600</v>
      </c>
      <c r="AL115" s="1010"/>
      <c r="AM115" s="1010"/>
      <c r="AN115" s="1010"/>
      <c r="AO115" s="1011"/>
      <c r="AP115" s="1013">
        <v>0.5</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t="s">
        <v>441</v>
      </c>
      <c r="BR115" s="901"/>
      <c r="BS115" s="901"/>
      <c r="BT115" s="901"/>
      <c r="BU115" s="901"/>
      <c r="BV115" s="901" t="s">
        <v>443</v>
      </c>
      <c r="BW115" s="901"/>
      <c r="BX115" s="901"/>
      <c r="BY115" s="901"/>
      <c r="BZ115" s="901"/>
      <c r="CA115" s="901" t="s">
        <v>441</v>
      </c>
      <c r="CB115" s="901"/>
      <c r="CC115" s="901"/>
      <c r="CD115" s="901"/>
      <c r="CE115" s="901"/>
      <c r="CF115" s="962" t="s">
        <v>443</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441</v>
      </c>
      <c r="DH115" s="864"/>
      <c r="DI115" s="864"/>
      <c r="DJ115" s="864"/>
      <c r="DK115" s="865"/>
      <c r="DL115" s="866" t="s">
        <v>442</v>
      </c>
      <c r="DM115" s="864"/>
      <c r="DN115" s="864"/>
      <c r="DO115" s="864"/>
      <c r="DP115" s="865"/>
      <c r="DQ115" s="866" t="s">
        <v>443</v>
      </c>
      <c r="DR115" s="864"/>
      <c r="DS115" s="864"/>
      <c r="DT115" s="864"/>
      <c r="DU115" s="865"/>
      <c r="DV115" s="911" t="s">
        <v>441</v>
      </c>
      <c r="DW115" s="912"/>
      <c r="DX115" s="912"/>
      <c r="DY115" s="912"/>
      <c r="DZ115" s="913"/>
    </row>
    <row r="116" spans="1:130" s="248" customFormat="1" ht="26.25" customHeight="1" x14ac:dyDescent="0.2">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t="s">
        <v>443</v>
      </c>
      <c r="AG116" s="864"/>
      <c r="AH116" s="864"/>
      <c r="AI116" s="864"/>
      <c r="AJ116" s="865"/>
      <c r="AK116" s="866" t="s">
        <v>441</v>
      </c>
      <c r="AL116" s="864"/>
      <c r="AM116" s="864"/>
      <c r="AN116" s="864"/>
      <c r="AO116" s="865"/>
      <c r="AP116" s="911" t="s">
        <v>443</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443</v>
      </c>
      <c r="BR116" s="901"/>
      <c r="BS116" s="901"/>
      <c r="BT116" s="901"/>
      <c r="BU116" s="901"/>
      <c r="BV116" s="901" t="s">
        <v>441</v>
      </c>
      <c r="BW116" s="901"/>
      <c r="BX116" s="901"/>
      <c r="BY116" s="901"/>
      <c r="BZ116" s="901"/>
      <c r="CA116" s="901" t="s">
        <v>442</v>
      </c>
      <c r="CB116" s="901"/>
      <c r="CC116" s="901"/>
      <c r="CD116" s="901"/>
      <c r="CE116" s="901"/>
      <c r="CF116" s="962" t="s">
        <v>443</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176330</v>
      </c>
      <c r="DH116" s="864"/>
      <c r="DI116" s="864"/>
      <c r="DJ116" s="864"/>
      <c r="DK116" s="865"/>
      <c r="DL116" s="866">
        <v>165860</v>
      </c>
      <c r="DM116" s="864"/>
      <c r="DN116" s="864"/>
      <c r="DO116" s="864"/>
      <c r="DP116" s="865"/>
      <c r="DQ116" s="866">
        <v>131124</v>
      </c>
      <c r="DR116" s="864"/>
      <c r="DS116" s="864"/>
      <c r="DT116" s="864"/>
      <c r="DU116" s="865"/>
      <c r="DV116" s="911">
        <v>0.8</v>
      </c>
      <c r="DW116" s="912"/>
      <c r="DX116" s="912"/>
      <c r="DY116" s="912"/>
      <c r="DZ116" s="913"/>
    </row>
    <row r="117" spans="1:130" s="248" customFormat="1" ht="26.25" customHeight="1" x14ac:dyDescent="0.2">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4969903</v>
      </c>
      <c r="AB117" s="996"/>
      <c r="AC117" s="996"/>
      <c r="AD117" s="996"/>
      <c r="AE117" s="997"/>
      <c r="AF117" s="998">
        <v>4808002</v>
      </c>
      <c r="AG117" s="996"/>
      <c r="AH117" s="996"/>
      <c r="AI117" s="996"/>
      <c r="AJ117" s="997"/>
      <c r="AK117" s="998">
        <v>4723564</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442</v>
      </c>
      <c r="BR117" s="901"/>
      <c r="BS117" s="901"/>
      <c r="BT117" s="901"/>
      <c r="BU117" s="901"/>
      <c r="BV117" s="901" t="s">
        <v>443</v>
      </c>
      <c r="BW117" s="901"/>
      <c r="BX117" s="901"/>
      <c r="BY117" s="901"/>
      <c r="BZ117" s="901"/>
      <c r="CA117" s="901" t="s">
        <v>443</v>
      </c>
      <c r="CB117" s="901"/>
      <c r="CC117" s="901"/>
      <c r="CD117" s="901"/>
      <c r="CE117" s="901"/>
      <c r="CF117" s="962" t="s">
        <v>442</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442</v>
      </c>
      <c r="DH117" s="864"/>
      <c r="DI117" s="864"/>
      <c r="DJ117" s="864"/>
      <c r="DK117" s="865"/>
      <c r="DL117" s="866" t="s">
        <v>443</v>
      </c>
      <c r="DM117" s="864"/>
      <c r="DN117" s="864"/>
      <c r="DO117" s="864"/>
      <c r="DP117" s="865"/>
      <c r="DQ117" s="866" t="s">
        <v>443</v>
      </c>
      <c r="DR117" s="864"/>
      <c r="DS117" s="864"/>
      <c r="DT117" s="864"/>
      <c r="DU117" s="865"/>
      <c r="DV117" s="911" t="s">
        <v>442</v>
      </c>
      <c r="DW117" s="912"/>
      <c r="DX117" s="912"/>
      <c r="DY117" s="912"/>
      <c r="DZ117" s="913"/>
    </row>
    <row r="118" spans="1:130" s="248" customFormat="1" ht="26.25" customHeight="1" x14ac:dyDescent="0.2">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306</v>
      </c>
      <c r="AL118" s="989"/>
      <c r="AM118" s="989"/>
      <c r="AN118" s="989"/>
      <c r="AO118" s="990"/>
      <c r="AP118" s="992" t="s">
        <v>434</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178</v>
      </c>
      <c r="BR118" s="932"/>
      <c r="BS118" s="932"/>
      <c r="BT118" s="932"/>
      <c r="BU118" s="932"/>
      <c r="BV118" s="932" t="s">
        <v>178</v>
      </c>
      <c r="BW118" s="932"/>
      <c r="BX118" s="932"/>
      <c r="BY118" s="932"/>
      <c r="BZ118" s="932"/>
      <c r="CA118" s="932" t="s">
        <v>178</v>
      </c>
      <c r="CB118" s="932"/>
      <c r="CC118" s="932"/>
      <c r="CD118" s="932"/>
      <c r="CE118" s="932"/>
      <c r="CF118" s="962" t="s">
        <v>178</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178</v>
      </c>
      <c r="DH118" s="864"/>
      <c r="DI118" s="864"/>
      <c r="DJ118" s="864"/>
      <c r="DK118" s="865"/>
      <c r="DL118" s="866" t="s">
        <v>467</v>
      </c>
      <c r="DM118" s="864"/>
      <c r="DN118" s="864"/>
      <c r="DO118" s="864"/>
      <c r="DP118" s="865"/>
      <c r="DQ118" s="866" t="s">
        <v>178</v>
      </c>
      <c r="DR118" s="864"/>
      <c r="DS118" s="864"/>
      <c r="DT118" s="864"/>
      <c r="DU118" s="865"/>
      <c r="DV118" s="911" t="s">
        <v>178</v>
      </c>
      <c r="DW118" s="912"/>
      <c r="DX118" s="912"/>
      <c r="DY118" s="912"/>
      <c r="DZ118" s="913"/>
    </row>
    <row r="119" spans="1:130" s="248" customFormat="1" ht="26.25" customHeight="1" x14ac:dyDescent="0.2">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441</v>
      </c>
      <c r="AB119" s="982"/>
      <c r="AC119" s="982"/>
      <c r="AD119" s="982"/>
      <c r="AE119" s="983"/>
      <c r="AF119" s="984" t="s">
        <v>467</v>
      </c>
      <c r="AG119" s="982"/>
      <c r="AH119" s="982"/>
      <c r="AI119" s="982"/>
      <c r="AJ119" s="983"/>
      <c r="AK119" s="984" t="s">
        <v>178</v>
      </c>
      <c r="AL119" s="982"/>
      <c r="AM119" s="982"/>
      <c r="AN119" s="982"/>
      <c r="AO119" s="983"/>
      <c r="AP119" s="985" t="s">
        <v>468</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469</v>
      </c>
      <c r="BP119" s="965"/>
      <c r="BQ119" s="969">
        <v>50579249</v>
      </c>
      <c r="BR119" s="932"/>
      <c r="BS119" s="932"/>
      <c r="BT119" s="932"/>
      <c r="BU119" s="932"/>
      <c r="BV119" s="932">
        <v>52463996</v>
      </c>
      <c r="BW119" s="932"/>
      <c r="BX119" s="932"/>
      <c r="BY119" s="932"/>
      <c r="BZ119" s="932"/>
      <c r="CA119" s="932">
        <v>51909546</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178</v>
      </c>
      <c r="DH119" s="847"/>
      <c r="DI119" s="847"/>
      <c r="DJ119" s="847"/>
      <c r="DK119" s="848"/>
      <c r="DL119" s="849" t="s">
        <v>178</v>
      </c>
      <c r="DM119" s="847"/>
      <c r="DN119" s="847"/>
      <c r="DO119" s="847"/>
      <c r="DP119" s="848"/>
      <c r="DQ119" s="849" t="s">
        <v>468</v>
      </c>
      <c r="DR119" s="847"/>
      <c r="DS119" s="847"/>
      <c r="DT119" s="847"/>
      <c r="DU119" s="848"/>
      <c r="DV119" s="935" t="s">
        <v>178</v>
      </c>
      <c r="DW119" s="936"/>
      <c r="DX119" s="936"/>
      <c r="DY119" s="936"/>
      <c r="DZ119" s="937"/>
    </row>
    <row r="120" spans="1:130" s="248" customFormat="1" ht="26.25" customHeight="1" x14ac:dyDescent="0.2">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178</v>
      </c>
      <c r="AB120" s="864"/>
      <c r="AC120" s="864"/>
      <c r="AD120" s="864"/>
      <c r="AE120" s="865"/>
      <c r="AF120" s="866" t="s">
        <v>178</v>
      </c>
      <c r="AG120" s="864"/>
      <c r="AH120" s="864"/>
      <c r="AI120" s="864"/>
      <c r="AJ120" s="865"/>
      <c r="AK120" s="866" t="s">
        <v>178</v>
      </c>
      <c r="AL120" s="864"/>
      <c r="AM120" s="864"/>
      <c r="AN120" s="864"/>
      <c r="AO120" s="865"/>
      <c r="AP120" s="911" t="s">
        <v>178</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7908260</v>
      </c>
      <c r="BR120" s="929"/>
      <c r="BS120" s="929"/>
      <c r="BT120" s="929"/>
      <c r="BU120" s="929"/>
      <c r="BV120" s="929">
        <v>8209293</v>
      </c>
      <c r="BW120" s="929"/>
      <c r="BX120" s="929"/>
      <c r="BY120" s="929"/>
      <c r="BZ120" s="929"/>
      <c r="CA120" s="929">
        <v>7706726</v>
      </c>
      <c r="CB120" s="929"/>
      <c r="CC120" s="929"/>
      <c r="CD120" s="929"/>
      <c r="CE120" s="929"/>
      <c r="CF120" s="953">
        <v>44.7</v>
      </c>
      <c r="CG120" s="954"/>
      <c r="CH120" s="954"/>
      <c r="CI120" s="954"/>
      <c r="CJ120" s="954"/>
      <c r="CK120" s="955" t="s">
        <v>473</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v>11199160</v>
      </c>
      <c r="DH120" s="929"/>
      <c r="DI120" s="929"/>
      <c r="DJ120" s="929"/>
      <c r="DK120" s="929"/>
      <c r="DL120" s="929">
        <v>11094944</v>
      </c>
      <c r="DM120" s="929"/>
      <c r="DN120" s="929"/>
      <c r="DO120" s="929"/>
      <c r="DP120" s="929"/>
      <c r="DQ120" s="929">
        <v>10202721</v>
      </c>
      <c r="DR120" s="929"/>
      <c r="DS120" s="929"/>
      <c r="DT120" s="929"/>
      <c r="DU120" s="929"/>
      <c r="DV120" s="930">
        <v>59.2</v>
      </c>
      <c r="DW120" s="930"/>
      <c r="DX120" s="930"/>
      <c r="DY120" s="930"/>
      <c r="DZ120" s="931"/>
    </row>
    <row r="121" spans="1:130" s="248" customFormat="1" ht="26.25" customHeight="1" x14ac:dyDescent="0.2">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178</v>
      </c>
      <c r="AB121" s="864"/>
      <c r="AC121" s="864"/>
      <c r="AD121" s="864"/>
      <c r="AE121" s="865"/>
      <c r="AF121" s="866" t="s">
        <v>467</v>
      </c>
      <c r="AG121" s="864"/>
      <c r="AH121" s="864"/>
      <c r="AI121" s="864"/>
      <c r="AJ121" s="865"/>
      <c r="AK121" s="866" t="s">
        <v>178</v>
      </c>
      <c r="AL121" s="864"/>
      <c r="AM121" s="864"/>
      <c r="AN121" s="864"/>
      <c r="AO121" s="865"/>
      <c r="AP121" s="911" t="s">
        <v>178</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1574850</v>
      </c>
      <c r="BR121" s="901"/>
      <c r="BS121" s="901"/>
      <c r="BT121" s="901"/>
      <c r="BU121" s="901"/>
      <c r="BV121" s="901">
        <v>1478103</v>
      </c>
      <c r="BW121" s="901"/>
      <c r="BX121" s="901"/>
      <c r="BY121" s="901"/>
      <c r="BZ121" s="901"/>
      <c r="CA121" s="901">
        <v>1511837</v>
      </c>
      <c r="CB121" s="901"/>
      <c r="CC121" s="901"/>
      <c r="CD121" s="901"/>
      <c r="CE121" s="901"/>
      <c r="CF121" s="962">
        <v>8.8000000000000007</v>
      </c>
      <c r="CG121" s="963"/>
      <c r="CH121" s="963"/>
      <c r="CI121" s="963"/>
      <c r="CJ121" s="963"/>
      <c r="CK121" s="956"/>
      <c r="CL121" s="942"/>
      <c r="CM121" s="942"/>
      <c r="CN121" s="942"/>
      <c r="CO121" s="943"/>
      <c r="CP121" s="922" t="s">
        <v>411</v>
      </c>
      <c r="CQ121" s="923"/>
      <c r="CR121" s="923"/>
      <c r="CS121" s="923"/>
      <c r="CT121" s="923"/>
      <c r="CU121" s="923"/>
      <c r="CV121" s="923"/>
      <c r="CW121" s="923"/>
      <c r="CX121" s="923"/>
      <c r="CY121" s="923"/>
      <c r="CZ121" s="923"/>
      <c r="DA121" s="923"/>
      <c r="DB121" s="923"/>
      <c r="DC121" s="923"/>
      <c r="DD121" s="923"/>
      <c r="DE121" s="923"/>
      <c r="DF121" s="924"/>
      <c r="DG121" s="900">
        <v>493452</v>
      </c>
      <c r="DH121" s="901"/>
      <c r="DI121" s="901"/>
      <c r="DJ121" s="901"/>
      <c r="DK121" s="901"/>
      <c r="DL121" s="901">
        <v>420547</v>
      </c>
      <c r="DM121" s="901"/>
      <c r="DN121" s="901"/>
      <c r="DO121" s="901"/>
      <c r="DP121" s="901"/>
      <c r="DQ121" s="901">
        <v>359491</v>
      </c>
      <c r="DR121" s="901"/>
      <c r="DS121" s="901"/>
      <c r="DT121" s="901"/>
      <c r="DU121" s="901"/>
      <c r="DV121" s="878">
        <v>2.1</v>
      </c>
      <c r="DW121" s="878"/>
      <c r="DX121" s="878"/>
      <c r="DY121" s="878"/>
      <c r="DZ121" s="879"/>
    </row>
    <row r="122" spans="1:130" s="248" customFormat="1" ht="26.25" customHeight="1" x14ac:dyDescent="0.2">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178</v>
      </c>
      <c r="AB122" s="864"/>
      <c r="AC122" s="864"/>
      <c r="AD122" s="864"/>
      <c r="AE122" s="865"/>
      <c r="AF122" s="866" t="s">
        <v>178</v>
      </c>
      <c r="AG122" s="864"/>
      <c r="AH122" s="864"/>
      <c r="AI122" s="864"/>
      <c r="AJ122" s="865"/>
      <c r="AK122" s="866" t="s">
        <v>468</v>
      </c>
      <c r="AL122" s="864"/>
      <c r="AM122" s="864"/>
      <c r="AN122" s="864"/>
      <c r="AO122" s="865"/>
      <c r="AP122" s="911" t="s">
        <v>178</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33050565</v>
      </c>
      <c r="BR122" s="932"/>
      <c r="BS122" s="932"/>
      <c r="BT122" s="932"/>
      <c r="BU122" s="932"/>
      <c r="BV122" s="932">
        <v>33566649</v>
      </c>
      <c r="BW122" s="932"/>
      <c r="BX122" s="932"/>
      <c r="BY122" s="932"/>
      <c r="BZ122" s="932"/>
      <c r="CA122" s="932">
        <v>34085348</v>
      </c>
      <c r="CB122" s="932"/>
      <c r="CC122" s="932"/>
      <c r="CD122" s="932"/>
      <c r="CE122" s="932"/>
      <c r="CF122" s="933">
        <v>197.6</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v>280761</v>
      </c>
      <c r="DH122" s="901"/>
      <c r="DI122" s="901"/>
      <c r="DJ122" s="901"/>
      <c r="DK122" s="901"/>
      <c r="DL122" s="901">
        <v>283309</v>
      </c>
      <c r="DM122" s="901"/>
      <c r="DN122" s="901"/>
      <c r="DO122" s="901"/>
      <c r="DP122" s="901"/>
      <c r="DQ122" s="901">
        <v>297057</v>
      </c>
      <c r="DR122" s="901"/>
      <c r="DS122" s="901"/>
      <c r="DT122" s="901"/>
      <c r="DU122" s="901"/>
      <c r="DV122" s="878">
        <v>1.7</v>
      </c>
      <c r="DW122" s="878"/>
      <c r="DX122" s="878"/>
      <c r="DY122" s="878"/>
      <c r="DZ122" s="879"/>
    </row>
    <row r="123" spans="1:130" s="248" customFormat="1" ht="26.25" customHeight="1" x14ac:dyDescent="0.2">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26130</v>
      </c>
      <c r="AB123" s="864"/>
      <c r="AC123" s="864"/>
      <c r="AD123" s="864"/>
      <c r="AE123" s="865"/>
      <c r="AF123" s="866">
        <v>25813</v>
      </c>
      <c r="AG123" s="864"/>
      <c r="AH123" s="864"/>
      <c r="AI123" s="864"/>
      <c r="AJ123" s="865"/>
      <c r="AK123" s="866">
        <v>79600</v>
      </c>
      <c r="AL123" s="864"/>
      <c r="AM123" s="864"/>
      <c r="AN123" s="864"/>
      <c r="AO123" s="865"/>
      <c r="AP123" s="911">
        <v>0.5</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478</v>
      </c>
      <c r="BP123" s="965"/>
      <c r="BQ123" s="919">
        <v>42533675</v>
      </c>
      <c r="BR123" s="920"/>
      <c r="BS123" s="920"/>
      <c r="BT123" s="920"/>
      <c r="BU123" s="920"/>
      <c r="BV123" s="920">
        <v>43254045</v>
      </c>
      <c r="BW123" s="920"/>
      <c r="BX123" s="920"/>
      <c r="BY123" s="920"/>
      <c r="BZ123" s="920"/>
      <c r="CA123" s="920">
        <v>43303911</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178</v>
      </c>
      <c r="DH123" s="864"/>
      <c r="DI123" s="864"/>
      <c r="DJ123" s="864"/>
      <c r="DK123" s="865"/>
      <c r="DL123" s="866" t="s">
        <v>178</v>
      </c>
      <c r="DM123" s="864"/>
      <c r="DN123" s="864"/>
      <c r="DO123" s="864"/>
      <c r="DP123" s="865"/>
      <c r="DQ123" s="866" t="s">
        <v>468</v>
      </c>
      <c r="DR123" s="864"/>
      <c r="DS123" s="864"/>
      <c r="DT123" s="864"/>
      <c r="DU123" s="865"/>
      <c r="DV123" s="911" t="s">
        <v>468</v>
      </c>
      <c r="DW123" s="912"/>
      <c r="DX123" s="912"/>
      <c r="DY123" s="912"/>
      <c r="DZ123" s="913"/>
    </row>
    <row r="124" spans="1:130" s="248" customFormat="1" ht="26.25" customHeight="1" thickBot="1" x14ac:dyDescent="0.25">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178</v>
      </c>
      <c r="AB124" s="864"/>
      <c r="AC124" s="864"/>
      <c r="AD124" s="864"/>
      <c r="AE124" s="865"/>
      <c r="AF124" s="866" t="s">
        <v>178</v>
      </c>
      <c r="AG124" s="864"/>
      <c r="AH124" s="864"/>
      <c r="AI124" s="864"/>
      <c r="AJ124" s="865"/>
      <c r="AK124" s="866" t="s">
        <v>178</v>
      </c>
      <c r="AL124" s="864"/>
      <c r="AM124" s="864"/>
      <c r="AN124" s="864"/>
      <c r="AO124" s="865"/>
      <c r="AP124" s="911" t="s">
        <v>178</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49.6</v>
      </c>
      <c r="BR124" s="918"/>
      <c r="BS124" s="918"/>
      <c r="BT124" s="918"/>
      <c r="BU124" s="918"/>
      <c r="BV124" s="918">
        <v>56.2</v>
      </c>
      <c r="BW124" s="918"/>
      <c r="BX124" s="918"/>
      <c r="BY124" s="918"/>
      <c r="BZ124" s="918"/>
      <c r="CA124" s="918">
        <v>49.8</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v>86857</v>
      </c>
      <c r="DH124" s="847"/>
      <c r="DI124" s="847"/>
      <c r="DJ124" s="847"/>
      <c r="DK124" s="848"/>
      <c r="DL124" s="849">
        <v>81164</v>
      </c>
      <c r="DM124" s="847"/>
      <c r="DN124" s="847"/>
      <c r="DO124" s="847"/>
      <c r="DP124" s="848"/>
      <c r="DQ124" s="849" t="s">
        <v>178</v>
      </c>
      <c r="DR124" s="847"/>
      <c r="DS124" s="847"/>
      <c r="DT124" s="847"/>
      <c r="DU124" s="848"/>
      <c r="DV124" s="935" t="s">
        <v>178</v>
      </c>
      <c r="DW124" s="936"/>
      <c r="DX124" s="936"/>
      <c r="DY124" s="936"/>
      <c r="DZ124" s="937"/>
    </row>
    <row r="125" spans="1:130" s="248" customFormat="1" ht="26.25" customHeight="1" x14ac:dyDescent="0.2">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467</v>
      </c>
      <c r="AB125" s="864"/>
      <c r="AC125" s="864"/>
      <c r="AD125" s="864"/>
      <c r="AE125" s="865"/>
      <c r="AF125" s="866" t="s">
        <v>467</v>
      </c>
      <c r="AG125" s="864"/>
      <c r="AH125" s="864"/>
      <c r="AI125" s="864"/>
      <c r="AJ125" s="865"/>
      <c r="AK125" s="866" t="s">
        <v>178</v>
      </c>
      <c r="AL125" s="864"/>
      <c r="AM125" s="864"/>
      <c r="AN125" s="864"/>
      <c r="AO125" s="865"/>
      <c r="AP125" s="911" t="s">
        <v>178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178</v>
      </c>
      <c r="DH125" s="929"/>
      <c r="DI125" s="929"/>
      <c r="DJ125" s="929"/>
      <c r="DK125" s="929"/>
      <c r="DL125" s="929" t="s">
        <v>178</v>
      </c>
      <c r="DM125" s="929"/>
      <c r="DN125" s="929"/>
      <c r="DO125" s="929"/>
      <c r="DP125" s="929"/>
      <c r="DQ125" s="929" t="s">
        <v>467</v>
      </c>
      <c r="DR125" s="929"/>
      <c r="DS125" s="929"/>
      <c r="DT125" s="929"/>
      <c r="DU125" s="929"/>
      <c r="DV125" s="930" t="s">
        <v>178</v>
      </c>
      <c r="DW125" s="930"/>
      <c r="DX125" s="930"/>
      <c r="DY125" s="930"/>
      <c r="DZ125" s="931"/>
    </row>
    <row r="126" spans="1:130" s="248" customFormat="1" ht="26.25" customHeight="1" thickBot="1" x14ac:dyDescent="0.25">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178</v>
      </c>
      <c r="AB126" s="864"/>
      <c r="AC126" s="864"/>
      <c r="AD126" s="864"/>
      <c r="AE126" s="865"/>
      <c r="AF126" s="866" t="s">
        <v>178</v>
      </c>
      <c r="AG126" s="864"/>
      <c r="AH126" s="864"/>
      <c r="AI126" s="864"/>
      <c r="AJ126" s="865"/>
      <c r="AK126" s="866" t="s">
        <v>178</v>
      </c>
      <c r="AL126" s="864"/>
      <c r="AM126" s="864"/>
      <c r="AN126" s="864"/>
      <c r="AO126" s="865"/>
      <c r="AP126" s="911" t="s">
        <v>178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178</v>
      </c>
      <c r="DH126" s="901"/>
      <c r="DI126" s="901"/>
      <c r="DJ126" s="901"/>
      <c r="DK126" s="901"/>
      <c r="DL126" s="901" t="s">
        <v>178</v>
      </c>
      <c r="DM126" s="901"/>
      <c r="DN126" s="901"/>
      <c r="DO126" s="901"/>
      <c r="DP126" s="901"/>
      <c r="DQ126" s="901" t="s">
        <v>178</v>
      </c>
      <c r="DR126" s="901"/>
      <c r="DS126" s="901"/>
      <c r="DT126" s="901"/>
      <c r="DU126" s="901"/>
      <c r="DV126" s="878" t="s">
        <v>178</v>
      </c>
      <c r="DW126" s="878"/>
      <c r="DX126" s="878"/>
      <c r="DY126" s="878"/>
      <c r="DZ126" s="879"/>
    </row>
    <row r="127" spans="1:130" s="248" customFormat="1" ht="26.25" customHeight="1" x14ac:dyDescent="0.2">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178</v>
      </c>
      <c r="AB127" s="864"/>
      <c r="AC127" s="864"/>
      <c r="AD127" s="864"/>
      <c r="AE127" s="865"/>
      <c r="AF127" s="866" t="s">
        <v>441</v>
      </c>
      <c r="AG127" s="864"/>
      <c r="AH127" s="864"/>
      <c r="AI127" s="864"/>
      <c r="AJ127" s="865"/>
      <c r="AK127" s="866" t="s">
        <v>467</v>
      </c>
      <c r="AL127" s="864"/>
      <c r="AM127" s="864"/>
      <c r="AN127" s="864"/>
      <c r="AO127" s="865"/>
      <c r="AP127" s="911" t="s">
        <v>178</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467</v>
      </c>
      <c r="DH127" s="901"/>
      <c r="DI127" s="901"/>
      <c r="DJ127" s="901"/>
      <c r="DK127" s="901"/>
      <c r="DL127" s="901" t="s">
        <v>178</v>
      </c>
      <c r="DM127" s="901"/>
      <c r="DN127" s="901"/>
      <c r="DO127" s="901"/>
      <c r="DP127" s="901"/>
      <c r="DQ127" s="901" t="s">
        <v>178</v>
      </c>
      <c r="DR127" s="901"/>
      <c r="DS127" s="901"/>
      <c r="DT127" s="901"/>
      <c r="DU127" s="901"/>
      <c r="DV127" s="878" t="s">
        <v>178</v>
      </c>
      <c r="DW127" s="878"/>
      <c r="DX127" s="878"/>
      <c r="DY127" s="878"/>
      <c r="DZ127" s="879"/>
    </row>
    <row r="128" spans="1:130" s="248" customFormat="1" ht="26.25" customHeight="1" thickBot="1" x14ac:dyDescent="0.25">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687642</v>
      </c>
      <c r="AB128" s="885"/>
      <c r="AC128" s="885"/>
      <c r="AD128" s="885"/>
      <c r="AE128" s="886"/>
      <c r="AF128" s="887">
        <v>762162</v>
      </c>
      <c r="AG128" s="885"/>
      <c r="AH128" s="885"/>
      <c r="AI128" s="885"/>
      <c r="AJ128" s="886"/>
      <c r="AK128" s="887">
        <v>739723</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178</v>
      </c>
      <c r="BG128" s="871"/>
      <c r="BH128" s="871"/>
      <c r="BI128" s="871"/>
      <c r="BJ128" s="871"/>
      <c r="BK128" s="871"/>
      <c r="BL128" s="894"/>
      <c r="BM128" s="870">
        <v>12.47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t="s">
        <v>178</v>
      </c>
      <c r="DH128" s="875"/>
      <c r="DI128" s="875"/>
      <c r="DJ128" s="875"/>
      <c r="DK128" s="875"/>
      <c r="DL128" s="875" t="s">
        <v>441</v>
      </c>
      <c r="DM128" s="875"/>
      <c r="DN128" s="875"/>
      <c r="DO128" s="875"/>
      <c r="DP128" s="875"/>
      <c r="DQ128" s="875" t="s">
        <v>467</v>
      </c>
      <c r="DR128" s="875"/>
      <c r="DS128" s="875"/>
      <c r="DT128" s="875"/>
      <c r="DU128" s="875"/>
      <c r="DV128" s="876" t="s">
        <v>178</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19129682</v>
      </c>
      <c r="AB129" s="864"/>
      <c r="AC129" s="864"/>
      <c r="AD129" s="864"/>
      <c r="AE129" s="865"/>
      <c r="AF129" s="866">
        <v>19359100</v>
      </c>
      <c r="AG129" s="864"/>
      <c r="AH129" s="864"/>
      <c r="AI129" s="864"/>
      <c r="AJ129" s="865"/>
      <c r="AK129" s="866">
        <v>20269913</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178</v>
      </c>
      <c r="BG129" s="854"/>
      <c r="BH129" s="854"/>
      <c r="BI129" s="854"/>
      <c r="BJ129" s="854"/>
      <c r="BK129" s="854"/>
      <c r="BL129" s="855"/>
      <c r="BM129" s="853">
        <v>17.47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2937907</v>
      </c>
      <c r="AB130" s="864"/>
      <c r="AC130" s="864"/>
      <c r="AD130" s="864"/>
      <c r="AE130" s="865"/>
      <c r="AF130" s="866">
        <v>2982198</v>
      </c>
      <c r="AG130" s="864"/>
      <c r="AH130" s="864"/>
      <c r="AI130" s="864"/>
      <c r="AJ130" s="865"/>
      <c r="AK130" s="866">
        <v>3022789</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6.7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16191775</v>
      </c>
      <c r="AB131" s="847"/>
      <c r="AC131" s="847"/>
      <c r="AD131" s="847"/>
      <c r="AE131" s="848"/>
      <c r="AF131" s="849">
        <v>16376902</v>
      </c>
      <c r="AG131" s="847"/>
      <c r="AH131" s="847"/>
      <c r="AI131" s="847"/>
      <c r="AJ131" s="848"/>
      <c r="AK131" s="849">
        <v>17247124</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v>49.8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8.3026954790000005</v>
      </c>
      <c r="AB132" s="827"/>
      <c r="AC132" s="827"/>
      <c r="AD132" s="827"/>
      <c r="AE132" s="828"/>
      <c r="AF132" s="829">
        <v>6.494768015</v>
      </c>
      <c r="AG132" s="827"/>
      <c r="AH132" s="827"/>
      <c r="AI132" s="827"/>
      <c r="AJ132" s="828"/>
      <c r="AK132" s="829">
        <v>5.5722449169999999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8.4</v>
      </c>
      <c r="AB133" s="806"/>
      <c r="AC133" s="806"/>
      <c r="AD133" s="806"/>
      <c r="AE133" s="807"/>
      <c r="AF133" s="805">
        <v>7.7</v>
      </c>
      <c r="AG133" s="806"/>
      <c r="AH133" s="806"/>
      <c r="AI133" s="806"/>
      <c r="AJ133" s="807"/>
      <c r="AK133" s="805">
        <v>6.7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NP5AQ2H7aSKOQl3WahAEhwSuAOzVt0p/DopNwdCrebD6BkbJlFf4hgVGeWWtL+HgAm4gegrcrvsbrjdP6g9kw==" saltValue="LSJMXT+NtOB3km4OEHzs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C85" zoomScaleNormal="85" zoomScaleSheetLayoutView="100" workbookViewId="0">
      <selection activeCell="BF32" sqref="BF32"/>
    </sheetView>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505</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dpb7/6ag84XVyreA0IMpJHIhaDyiVuX/LLuYwhC4A7SbbdYmgoa/y0OcsFdJtlqFm0xzWEcKIyg+YN+0ZWWRtA==" saltValue="MKP+hmDgKMomMqPiq+4ZC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P34"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a8sEjPdDo2okmZ08woLfSiaYAlmQG0AAJa1T0gh+I0yNDwR3rG0Qcc3FFiFKywB/Vzu3k7dfsV/zGnqypn6+Ww==" saltValue="giaRy9B4tataX2XxiwJh/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4889211</v>
      </c>
      <c r="AP9" s="314">
        <v>55379</v>
      </c>
      <c r="AQ9" s="315">
        <v>70597</v>
      </c>
      <c r="AR9" s="316">
        <v>-21.6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796742</v>
      </c>
      <c r="AP10" s="317">
        <v>9025</v>
      </c>
      <c r="AQ10" s="318">
        <v>6273</v>
      </c>
      <c r="AR10" s="319">
        <v>43.9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v>125721</v>
      </c>
      <c r="AP11" s="317">
        <v>1424</v>
      </c>
      <c r="AQ11" s="318">
        <v>1314</v>
      </c>
      <c r="AR11" s="319">
        <v>8.4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516</v>
      </c>
      <c r="AL12" s="1228"/>
      <c r="AM12" s="1228"/>
      <c r="AN12" s="1229"/>
      <c r="AO12" s="317" t="s">
        <v>517</v>
      </c>
      <c r="AP12" s="317" t="s">
        <v>517</v>
      </c>
      <c r="AQ12" s="318">
        <v>3</v>
      </c>
      <c r="AR12" s="319" t="s">
        <v>517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518</v>
      </c>
      <c r="AL13" s="1228"/>
      <c r="AM13" s="1228"/>
      <c r="AN13" s="1229"/>
      <c r="AO13" s="317">
        <v>149672</v>
      </c>
      <c r="AP13" s="317">
        <v>1695</v>
      </c>
      <c r="AQ13" s="318">
        <v>2424</v>
      </c>
      <c r="AR13" s="319">
        <v>-30.1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519</v>
      </c>
      <c r="AL14" s="1228"/>
      <c r="AM14" s="1228"/>
      <c r="AN14" s="1229"/>
      <c r="AO14" s="317">
        <v>188864</v>
      </c>
      <c r="AP14" s="317">
        <v>2139</v>
      </c>
      <c r="AQ14" s="318">
        <v>1774</v>
      </c>
      <c r="AR14" s="319">
        <v>20.6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520</v>
      </c>
      <c r="AL15" s="1231"/>
      <c r="AM15" s="1231"/>
      <c r="AN15" s="1232"/>
      <c r="AO15" s="317">
        <v>-273569</v>
      </c>
      <c r="AP15" s="317">
        <v>-3099</v>
      </c>
      <c r="AQ15" s="318">
        <v>-4858</v>
      </c>
      <c r="AR15" s="319">
        <v>-36.200000000000003</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5876641</v>
      </c>
      <c r="AP16" s="317">
        <v>66564</v>
      </c>
      <c r="AQ16" s="318">
        <v>77526</v>
      </c>
      <c r="AR16" s="319">
        <v>-14.1</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525</v>
      </c>
      <c r="AL21" s="1234"/>
      <c r="AM21" s="1234"/>
      <c r="AN21" s="1235"/>
      <c r="AO21" s="330">
        <v>5.62</v>
      </c>
      <c r="AP21" s="331">
        <v>7.31</v>
      </c>
      <c r="AQ21" s="332">
        <v>-1.69</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526</v>
      </c>
      <c r="AL22" s="1234"/>
      <c r="AM22" s="1234"/>
      <c r="AN22" s="1235"/>
      <c r="AO22" s="335">
        <v>102.3</v>
      </c>
      <c r="AP22" s="336">
        <v>98.5</v>
      </c>
      <c r="AQ22" s="337">
        <v>3.8</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530</v>
      </c>
      <c r="AL32" s="1217"/>
      <c r="AM32" s="1217"/>
      <c r="AN32" s="1218"/>
      <c r="AO32" s="345">
        <v>3013209</v>
      </c>
      <c r="AP32" s="345">
        <v>34130</v>
      </c>
      <c r="AQ32" s="346">
        <v>38968</v>
      </c>
      <c r="AR32" s="347">
        <v>-12.4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531</v>
      </c>
      <c r="AL33" s="1217"/>
      <c r="AM33" s="1217"/>
      <c r="AN33" s="1218"/>
      <c r="AO33" s="345" t="s">
        <v>517</v>
      </c>
      <c r="AP33" s="345" t="s">
        <v>517</v>
      </c>
      <c r="AQ33" s="346" t="s">
        <v>517</v>
      </c>
      <c r="AR33" s="347" t="s">
        <v>517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t="s">
        <v>517</v>
      </c>
      <c r="AP34" s="345" t="s">
        <v>517</v>
      </c>
      <c r="AQ34" s="346">
        <v>58</v>
      </c>
      <c r="AR34" s="347" t="s">
        <v>517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1067235</v>
      </c>
      <c r="AP35" s="345">
        <v>12088</v>
      </c>
      <c r="AQ35" s="346">
        <v>12321</v>
      </c>
      <c r="AR35" s="347">
        <v>-1.9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v>563520</v>
      </c>
      <c r="AP36" s="345">
        <v>6383</v>
      </c>
      <c r="AQ36" s="346">
        <v>1771</v>
      </c>
      <c r="AR36" s="347">
        <v>260.39999999999998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v>79600</v>
      </c>
      <c r="AP37" s="345">
        <v>902</v>
      </c>
      <c r="AQ37" s="346">
        <v>588</v>
      </c>
      <c r="AR37" s="347">
        <v>53.4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t="s">
        <v>517</v>
      </c>
      <c r="AP38" s="348" t="s">
        <v>517</v>
      </c>
      <c r="AQ38" s="349">
        <v>1</v>
      </c>
      <c r="AR38" s="337" t="s">
        <v>517</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v>-739723</v>
      </c>
      <c r="AP39" s="345">
        <v>-8379</v>
      </c>
      <c r="AQ39" s="346">
        <v>-5205</v>
      </c>
      <c r="AR39" s="347">
        <v>61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-3022789</v>
      </c>
      <c r="AP40" s="345">
        <v>-34239</v>
      </c>
      <c r="AQ40" s="346">
        <v>-35431</v>
      </c>
      <c r="AR40" s="347">
        <v>-3.4</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961052</v>
      </c>
      <c r="AP41" s="345">
        <v>10886</v>
      </c>
      <c r="AQ41" s="346">
        <v>13072</v>
      </c>
      <c r="AR41" s="347">
        <v>-16.7</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4728140</v>
      </c>
      <c r="AN51" s="367">
        <v>53972</v>
      </c>
      <c r="AO51" s="368">
        <v>7.1</v>
      </c>
      <c r="AP51" s="369">
        <v>57295</v>
      </c>
      <c r="AQ51" s="370">
        <v>5.7</v>
      </c>
      <c r="AR51" s="371">
        <v>1.4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2374955</v>
      </c>
      <c r="AN52" s="375">
        <v>27110</v>
      </c>
      <c r="AO52" s="376">
        <v>18.5</v>
      </c>
      <c r="AP52" s="377">
        <v>32771</v>
      </c>
      <c r="AQ52" s="378">
        <v>10.4</v>
      </c>
      <c r="AR52" s="379">
        <v>8.1</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5066632</v>
      </c>
      <c r="AN53" s="367">
        <v>57636</v>
      </c>
      <c r="AO53" s="368">
        <v>6.8</v>
      </c>
      <c r="AP53" s="369">
        <v>54110</v>
      </c>
      <c r="AQ53" s="370">
        <v>-5.6</v>
      </c>
      <c r="AR53" s="371">
        <v>12.4</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3281975</v>
      </c>
      <c r="AN54" s="375">
        <v>37334</v>
      </c>
      <c r="AO54" s="376">
        <v>37.700000000000003</v>
      </c>
      <c r="AP54" s="377">
        <v>30620</v>
      </c>
      <c r="AQ54" s="378">
        <v>-6.6</v>
      </c>
      <c r="AR54" s="379">
        <v>44.3</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4931761</v>
      </c>
      <c r="AN55" s="367">
        <v>55894</v>
      </c>
      <c r="AO55" s="368">
        <v>-3</v>
      </c>
      <c r="AP55" s="369">
        <v>54684</v>
      </c>
      <c r="AQ55" s="370">
        <v>1.1000000000000001</v>
      </c>
      <c r="AR55" s="371">
        <v>-4.0999999999999996</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3019973</v>
      </c>
      <c r="AN56" s="375">
        <v>34227</v>
      </c>
      <c r="AO56" s="376">
        <v>-8.3000000000000007</v>
      </c>
      <c r="AP56" s="377">
        <v>32829</v>
      </c>
      <c r="AQ56" s="378">
        <v>7.2</v>
      </c>
      <c r="AR56" s="379">
        <v>-15.5</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6562399</v>
      </c>
      <c r="AN57" s="367">
        <v>74134</v>
      </c>
      <c r="AO57" s="368">
        <v>32.6</v>
      </c>
      <c r="AP57" s="369">
        <v>62383</v>
      </c>
      <c r="AQ57" s="370">
        <v>14.1</v>
      </c>
      <c r="AR57" s="371">
        <v>18.5</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4156239</v>
      </c>
      <c r="AN58" s="375">
        <v>46952</v>
      </c>
      <c r="AO58" s="376">
        <v>37.200000000000003</v>
      </c>
      <c r="AP58" s="377">
        <v>35325</v>
      </c>
      <c r="AQ58" s="378">
        <v>7.6</v>
      </c>
      <c r="AR58" s="379">
        <v>29.6</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5830581</v>
      </c>
      <c r="AN59" s="367">
        <v>66042</v>
      </c>
      <c r="AO59" s="368">
        <v>-10.9</v>
      </c>
      <c r="AP59" s="369">
        <v>63812</v>
      </c>
      <c r="AQ59" s="370">
        <v>2.2999999999999998</v>
      </c>
      <c r="AR59" s="371">
        <v>-13.2</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3316989</v>
      </c>
      <c r="AN60" s="375">
        <v>37571</v>
      </c>
      <c r="AO60" s="376">
        <v>-20</v>
      </c>
      <c r="AP60" s="377">
        <v>33848</v>
      </c>
      <c r="AQ60" s="378">
        <v>-4.2</v>
      </c>
      <c r="AR60" s="379">
        <v>-15.8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5423903</v>
      </c>
      <c r="AN61" s="382">
        <v>61536</v>
      </c>
      <c r="AO61" s="383">
        <v>6.5</v>
      </c>
      <c r="AP61" s="384">
        <v>58457</v>
      </c>
      <c r="AQ61" s="385">
        <v>3.5</v>
      </c>
      <c r="AR61" s="371">
        <v>3</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3230026</v>
      </c>
      <c r="AN62" s="375">
        <v>36639</v>
      </c>
      <c r="AO62" s="376">
        <v>13</v>
      </c>
      <c r="AP62" s="377">
        <v>33079</v>
      </c>
      <c r="AQ62" s="378">
        <v>2.9</v>
      </c>
      <c r="AR62" s="379">
        <v>10.1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idHUKFq7Brd0lrhItvFQWva06sRfuuPkL91Dk1eXDrFWnfxv4TjDE4an3KnvPT+MZEXho8Ppw3Rx0sjfYWARCA==" saltValue="R5GS8WG1LqdGin5vnLy+b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9"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row r="121" spans="125:125" ht="13.5" hidden="1" customHeight="1" x14ac:dyDescent="0.2">
      <c r="DU121" s="292"/>
    </row>
  </sheetData>
  <sheetProtection algorithmName="SHA-512" hashValue="Qc2ZuKPvmE9DAzRu8F1D/21P2a5zebfva3cD7Y0zX5yNRKvU8AsMBz4ilNmaKuMjUV08MWYDjGWC+IrehFIvEg==" saltValue="xlMrQTfNGGthglvNBMxo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5"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557</v>
      </c>
    </row>
  </sheetData>
  <sheetProtection algorithmName="SHA-512" hashValue="U5w14rScHZIvCV7+s9sqGl+zpRqT2G1qdAQRsR3iACP+u+6pkw4zXHVDVzQDLQgU2WzURQezhgJ/pRhxPEVRIA==" saltValue="yBhdUif2LgqLnup77zO9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36"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238" t="s">
        <v>3</v>
      </c>
      <c r="D47" s="1238"/>
      <c r="E47" s="1239"/>
      <c r="F47" s="11">
        <v>9.44</v>
      </c>
      <c r="G47" s="12">
        <v>8.8800000000000008</v>
      </c>
      <c r="H47" s="12">
        <v>11.31</v>
      </c>
      <c r="I47" s="12">
        <v>12.17</v>
      </c>
      <c r="J47" s="13">
        <v>11.11</v>
      </c>
    </row>
    <row r="48" spans="2:10" ht="57.75" customHeight="1" x14ac:dyDescent="0.2">
      <c r="B48" s="14"/>
      <c r="C48" s="1240" t="s">
        <v>4</v>
      </c>
      <c r="D48" s="1240"/>
      <c r="E48" s="1241"/>
      <c r="F48" s="15">
        <v>4.76</v>
      </c>
      <c r="G48" s="16">
        <v>6.62</v>
      </c>
      <c r="H48" s="16">
        <v>5</v>
      </c>
      <c r="I48" s="16">
        <v>6.03</v>
      </c>
      <c r="J48" s="17">
        <v>5.31</v>
      </c>
    </row>
    <row r="49" spans="2:10" ht="57.75" customHeight="1" thickBot="1" x14ac:dyDescent="0.25">
      <c r="B49" s="18"/>
      <c r="C49" s="1242" t="s">
        <v>5</v>
      </c>
      <c r="D49" s="1242"/>
      <c r="E49" s="1243"/>
      <c r="F49" s="19">
        <v>0.25</v>
      </c>
      <c r="G49" s="20">
        <v>1.51</v>
      </c>
      <c r="H49" s="20">
        <v>0.75</v>
      </c>
      <c r="I49" s="20">
        <v>2.35</v>
      </c>
      <c r="J49" s="21" t="s">
        <v>563</v>
      </c>
    </row>
    <row r="50" spans="2:10" ht="13.5" customHeight="1" x14ac:dyDescent="0.2"/>
  </sheetData>
  <sheetProtection algorithmName="SHA-512" hashValue="1NzOvVSsg/QMa8VDmpV7tvjJR28BxDR0gFWGC6GFki6Mo4KWAyucxhUyVfj8qiV9hs21JLKRPouWKpamI0Qg+w==" saltValue="GxgBJ1ViAuOquOiayJlT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0002556</cp:lastModifiedBy>
  <cp:lastPrinted>2022-09-22T02:01:15Z</cp:lastPrinted>
  <dcterms:created xsi:type="dcterms:W3CDTF">2022-02-02T05:23:15Z</dcterms:created>
  <dcterms:modified xsi:type="dcterms:W3CDTF">2022-09-22T02:01:21Z</dcterms:modified>
  <cp:category/>
</cp:coreProperties>
</file>