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mfilesv01\zaisei\企財①：財政\財政Ｒ4年度\公会計\01_県照会\09_令和２年度財政状況資料集（追加分）の作成について\"/>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<sst xmlns="http://schemas.openxmlformats.org/spreadsheetml/2006/main" count="1179" uniqueCount="625">
  <si>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</si>
  <si>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</si>
  <si>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</si>
  <si>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</si>
  <si>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</si>
  <si>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</si>
  <si>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</si>
  <si>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</si>
  <si>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</si>
  <si>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</si>
  <si>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</si>
  <si>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</si>
  <si>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</si>
  <si>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</si>
  <si>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</si>
  <si>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</si>
  <si>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</si>
  <si>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</si>
  <si>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</si>
  <si>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</si>
  <si>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</si>
  <si>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</si>
  <si>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</si>
  <si>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</si>
  <si>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</si>
  <si>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</si>
  <si>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</si>
  <si>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</si>
  <si>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</si>
  <si>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</si>
  <si>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</si>
  <si>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</si>
  <si>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</si>
  <si>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</si>
  <si>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</si>
  <si>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</si>
  <si>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</si>
  <si>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</si>
  <si>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</si>
  <si>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</si>
  <si>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</si>
  <si>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</si>
  <si>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</si>
  <si>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</si>
  <si>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</si>
  <si>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</si>
  <si>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</si>
  <si>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</si>
  <si>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</si>
  <si>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</si>
  <si>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</si>
  <si>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</si>
  <si>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</si>
  <si>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</si>
  <si>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</si>
  <si>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</si>
  <si>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</si>
  <si>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</si>
  <si>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</si>
  <si>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</si>
  <si>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</si>
  <si>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</si>
  <si>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</si>
  <si>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</si>
  <si>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</si>
  <si>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</si>
  <si>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</si>
  <si>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</si>
  <si>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</si>
  <si>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</si>
  <si>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</si>
  <si>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</si>
  <si>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</si>
  <si>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</si>
  <si>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</si>
  <si>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</si>
  <si>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</si>
  <si>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</si>
  <si>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</si>
  <si>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</si>
  <si>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</si>
  <si>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</si>
  <si>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</si>
  <si>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</si>
  <si>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</si>
  <si>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</si>
  <si>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</si>
  <si>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</si>
  <si>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</si>
  <si>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</si>
  <si>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</si>
  <si>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</si>
  <si>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</si>
  <si>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</si>
  <si>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</si>
  <si>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</si>
  <si>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</si>
  <si>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御前崎市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</si>
  <si>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</si>
  <si>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</si>
  <si>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</si>
  <si>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</si>
  <si>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</si>
  <si>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</si>
  <si>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</si>
  <si>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</si>
  <si>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</si>
  <si>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</si>
  <si>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</si>
  <si>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</si>
  <si>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</si>
  <si>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</si>
  <si>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</si>
  <si>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</si>
  <si>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</si>
  <si>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</si>
  <si>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</si>
  <si>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</si>
  <si>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</si>
  <si>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</si>
  <si>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</si>
  <si>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</si>
  <si>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</si>
  <si>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</si>
  <si>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</si>
  <si>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</si>
  <si>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</si>
  <si>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</si>
  <si>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</si>
  <si>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</si>
  <si>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</si>
  <si>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</si>
  <si>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</si>
  <si>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</si>
  <si>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</si>
  <si>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</si>
  <si>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</si>
  <si>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</si>
  <si>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</si>
  <si>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</si>
  <si>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</si>
  <si>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</si>
  <si>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</si>
  <si>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</si>
  <si>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</si>
  <si>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</si>
  <si>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</si>
  <si>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</si>
  <si>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</si>
  <si>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</si>
  <si>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</si>
  <si>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</si>
  <si>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</si>
  <si>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</si>
  <si>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</si>
  <si>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</si>
  <si>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</si>
  <si>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</si>
  <si>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</si>
  <si>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</si>
  <si>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</si>
  <si>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</si>
  <si>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</si>
  <si>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</si>
  <si>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</si>
  <si>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</si>
  <si>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</si>
  <si>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</si>
  <si>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</si>
  <si>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</si>
  <si>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</si>
  <si>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</si>
  <si>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</si>
  <si>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</si>
  <si>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</si>
  <si>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</si>
  <si>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</si>
  <si>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</si>
  <si>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</si>
  <si>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</si>
  <si>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</si>
  <si>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</si>
  <si>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</si>
  <si>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</si>
  <si>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</si>
  <si>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</si>
  <si>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</si>
  <si>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</si>
  <si>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</si>
  <si>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</si>
  <si>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</si>
  <si>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</si>
  <si>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</si>
  <si>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</si>
  <si>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</si>
  <si>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</si>
  <si>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</si>
  <si>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</si>
  <si>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</si>
  <si>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</si>
  <si>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</si>
  <si>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</si>
  <si>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</si>
  <si>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</si>
  <si>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</si>
  <si>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</si>
  <si>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</si>
  <si>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</si>
  <si>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</si>
  <si>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</si>
  <si>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</si>
  <si>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</si>
  <si>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</si>
  <si>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</si>
  <si>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</si>
  <si>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</si>
  <si>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静岡県御前崎市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</si>
  <si>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</si>
  <si>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</si>
  <si>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</si>
  <si>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</si>
  <si>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</si>
  <si>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</si>
  <si>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</si>
  <si>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</si>
  <si>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</si>
  <si>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</si>
  <si>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</si>
  <si>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</si>
  <si>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</si>
  <si>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</si>
  <si>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</si>
  <si>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</si>
  <si>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</si>
  <si>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</si>
  <si>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</si>
  <si>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</si>
  <si>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</si>
  <si>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</si>
  <si>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</si>
  <si>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</si>
  <si>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</si>
  <si>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</si>
  <si>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</si>
  <si>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</si>
  <si>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</si>
  <si>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</si>
  <si>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</si>
  <si>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</si>
  <si>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</si>
  <si>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</si>
  <si>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</si>
  <si>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</si>
  <si>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</si>
  <si>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</si>
  <si>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</si>
  <si>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</si>
  <si>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</si>
  <si>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</si>
  <si>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</si>
  <si>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</si>
  <si>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</si>
  <si>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</si>
  <si>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</si>
  <si>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</si>
  <si>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</si>
  <si>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</si>
  <si>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</si>
  <si>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</si>
  <si>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</si>
  <si>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</si>
  <si>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</si>
  <si>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</si>
  <si>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</si>
  <si>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</si>
  <si>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</si>
  <si>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</si>
  <si>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</si>
  <si>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</si>
  <si>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</si>
  <si>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</si>
  <si>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</si>
  <si>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</si>
  <si>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</si>
  <si>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</si>
  <si>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</si>
  <si>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</si>
  <si>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</si>
  <si>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</si>
  <si>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</si>
  <si>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</si>
  <si>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</si>
  <si>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</si>
  <si>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</si>
  <si>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</si>
  <si>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</si>
  <si>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</si>
  <si>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</si>
  <si>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</si>
  <si>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</si>
  <si>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</si>
  <si>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</si>
  <si>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</si>
  <si>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</si>
  <si>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</si>
  <si>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</si>
  <si>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</si>
  <si>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</si>
  <si>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</si>
  <si>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</si>
  <si>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</si>
  <si>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</si>
  <si>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</si>
  <si>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</si>
  <si>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</si>
  <si>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</si>
  <si>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</si>
  <si>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</si>
  <si>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</si>
  <si>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</si>
  <si>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</si>
  <si>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</si>
  <si>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</si>
  <si>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</si>
  <si>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</si>
  <si>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</si>
  <si>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</si>
  <si>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</si>
  <si>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</si>
  <si>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</si>
  <si>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</si>
  <si>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</si>
  <si>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</si>
  <si>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</si>
  <si>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</si>
  <si>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</si>
  <si>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</si>
  <si>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</si>
  <si>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</si>
  <si>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</si>
  <si>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</si>
  <si>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</si>
  <si>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</si>
  <si>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</si>
  <si>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</si>
  <si>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</si>
  <si>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</si>
  <si>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</si>
  <si>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</si>
  <si>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</si>
  <si>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</si>
  <si>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</si>
  <si>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</si>
  <si>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</si>
  <si>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</si>
  <si>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</si>
  <si>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</si>
  <si>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</si>
  <si>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</si>
  <si>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</si>
  <si>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</si>
  <si>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</si>
  <si>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</si>
  <si>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</si>
  <si>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</si>
  <si>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</si>
  <si>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</si>
  <si>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</si>
  <si>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</si>
  <si>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</si>
  <si>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</si>
  <si>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静岡県御前崎市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</si>
  <si>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</si>
  <si>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</si>
  <si>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</si>
  <si>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</si>
  <si>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</si>
  <si>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</si>
  <si>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</si>
  <si>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</si>
  <si>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</si>
  <si>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</si>
  <si>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</si>
  <si>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</si>
  <si>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</si>
  <si>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</si>
  <si>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</si>
  <si>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</si>
  <si>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</si>
  <si>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</si>
  <si>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</si>
  <si>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</si>
  <si>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</si>
  <si>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</si>
  <si>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</si>
  <si>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</si>
  <si>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</si>
  <si>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</si>
  <si>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</si>
  <si>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</si>
  <si>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</si>
  <si>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</si>
  <si>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</si>
  <si>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</si>
  <si>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</si>
  <si>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</si>
  <si>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</si>
  <si>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</si>
  <si>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</si>
  <si>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</si>
  <si>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</si>
  <si>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</si>
  <si>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</si>
  <si>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</si>
  <si>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</si>
  <si>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工業団地建設事業特別会計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</si>
  <si>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</si>
  <si>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</si>
  <si>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</si>
  <si>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</si>
  <si>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</si>
  <si>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</si>
  <si>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</si>
  <si>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</si>
  <si>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</si>
  <si>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</si>
  <si>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</si>
  <si>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</si>
  <si>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</si>
  <si>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</si>
  <si>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</si>
  <si>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</si>
  <si>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</si>
  <si>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</si>
  <si>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</si>
  <si>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</si>
  <si>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</si>
  <si>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</si>
  <si>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</si>
  <si>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</si>
  <si>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</si>
  <si>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</si>
  <si>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</si>
  <si>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</si>
  <si>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</si>
  <si>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</si>
  <si>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</si>
  <si>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</si>
  <si>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</si>
  <si>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</si>
  <si>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</si>
  <si>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</si>
  <si>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</si>
  <si>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</si>
  <si>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</si>
  <si>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</si>
  <si>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</si>
  <si>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</si>
  <si>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</si>
  <si>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</si>
  <si>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</si>
  <si>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</si>
  <si>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</si>
  <si>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</si>
  <si>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</si>
  <si>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</si>
  <si>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</si>
  <si>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</si>
  <si>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</si>
  <si>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</si>
  <si>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</si>
  <si>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</si>
  <si>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</si>
  <si>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</si>
  <si>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</si>
  <si>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</si>
  <si>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</si>
  <si>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</si>
  <si>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</si>
  <si>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</si>
  <si>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</si>
  <si>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工業団地建設事業特別会計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</si>
  <si>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</si>
  <si>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</si>
  <si>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</si>
  <si>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</si>
  <si>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</si>
  <si>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</si>
  <si>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</si>
  <si>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</si>
  <si>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</si>
  <si>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</si>
  <si>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</si>
  <si>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</si>
  <si>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</si>
  <si>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</si>
  <si>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</si>
  <si>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</si>
  <si>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</si>
  <si>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</si>
  <si>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</si>
  <si>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</si>
  <si>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</si>
  <si>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</si>
  <si>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</si>
  <si>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</si>
  <si>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</si>
  <si>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</si>
  <si>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</si>
  <si>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</si>
  <si>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</si>
  <si>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</si>
  <si>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</si>
  <si>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</si>
  <si>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</si>
  <si>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</si>
  <si>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</si>
  <si>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</si>
  <si>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</si>
  <si>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</si>
  <si>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</si>
  <si>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</si>
  <si>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</si>
  <si>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</si>
  <si>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</si>
  <si>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</si>
  <si>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</si>
  <si>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</si>
  <si>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</si>
  <si>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</si>
  <si>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</si>
  <si>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</si>
  <si>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</si>
  <si>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</si>
  <si>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</si>
  <si>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</si>
  <si>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</si>
  <si>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</si>
  <si>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</si>
  <si>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</si>
  <si>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</si>
  <si>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</si>
  <si>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</si>
  <si>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</si>
  <si>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</si>
  <si>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</si>
  <si>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</si>
  <si>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</si>
  <si>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</si>
  <si>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</si>
  <si>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</si>
  <si>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</si>
  <si>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</si>
  <si>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</si>
  <si>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</si>
  <si>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</si>
  <si>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</si>
  <si>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</si>
  <si>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</si>
  <si>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</si>
  <si>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</si>
  <si>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</si>
  <si>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</si>
  <si>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</si>
  <si>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</si>
  <si>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</si>
  <si>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9.21</t>
  </si>
  <si>
    <t>▲ 17.45</t>
  </si>
  <si>
    <t>▲ 15.32</t>
  </si>
  <si>
    <t>▲ 15.63</t>
  </si>
  <si>
    <t>▲ 5.90</t>
  </si>
  <si>
    <t>病院事業会計</t>
  </si>
  <si>
    <t>水道事業会計</t>
  </si>
  <si>
    <t>下水道事業会計</t>
  </si>
  <si>
    <t>一般会計</t>
  </si>
  <si>
    <t>介護保険特別会計</t>
  </si>
  <si>
    <t>国民健康保険特別会計</t>
  </si>
  <si>
    <t>後期高齢者医療保険特別会計</t>
  </si>
  <si>
    <t>工業団地建設事業特別会計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</si>
  <si>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</si>
  <si>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</si>
  <si>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</si>
  <si>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</si>
  <si>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</si>
  <si>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</si>
  <si>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</si>
  <si>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</si>
  <si>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御前崎市振興公社</t>
    <rPh sb="0" eb="4">
      <t>オマエザキシ</t>
    </rPh>
    <rPh sb="4" eb="6">
      <t>シンコウ</t>
    </rPh>
    <rPh sb="6" eb="8">
      <t>コウシャ</t>
    </rPh>
    <phoneticPr fontId="2"/>
  </si>
  <si>
    <t>御前崎ケーブルテレビ</t>
    <rPh sb="0" eb="3">
      <t>オマエザキ</t>
    </rPh>
    <phoneticPr fontId="2"/>
  </si>
  <si>
    <t>グランパークあらさわ</t>
  </si>
  <si>
    <t>御前崎まちづくり</t>
    <rPh sb="0" eb="3">
      <t>オマエザキ</t>
    </rPh>
    <phoneticPr fontId="2"/>
  </si>
  <si>
    <t>御前崎港運</t>
    <rPh sb="0" eb="3">
      <t>オマエザキ</t>
    </rPh>
    <rPh sb="3" eb="4">
      <t>コウ</t>
    </rPh>
    <rPh sb="4" eb="5">
      <t>ウン</t>
    </rPh>
    <phoneticPr fontId="2"/>
  </si>
  <si>
    <t>-</t>
    <phoneticPr fontId="2"/>
  </si>
  <si>
    <t>東遠広域施設組合</t>
  </si>
  <si>
    <t>御前崎市牧之原市学校組合</t>
  </si>
  <si>
    <t>小笠老人ホーム施設組合</t>
    <rPh sb="0" eb="2">
      <t>オガサ</t>
    </rPh>
    <rPh sb="2" eb="4">
      <t>ロウジン</t>
    </rPh>
    <rPh sb="7" eb="9">
      <t>シセツ</t>
    </rPh>
    <rPh sb="9" eb="11">
      <t>クミアイ</t>
    </rPh>
    <phoneticPr fontId="2"/>
  </si>
  <si>
    <t>相寿園管理組合</t>
    <rPh sb="0" eb="1">
      <t>アイ</t>
    </rPh>
    <rPh sb="1" eb="2">
      <t>コトブキ</t>
    </rPh>
    <rPh sb="2" eb="3">
      <t>エン</t>
    </rPh>
    <rPh sb="3" eb="5">
      <t>カンリ</t>
    </rPh>
    <rPh sb="5" eb="7">
      <t>クミアイ</t>
    </rPh>
    <phoneticPr fontId="2"/>
  </si>
  <si>
    <t>静岡県市町総合事務組合</t>
    <rPh sb="0" eb="3">
      <t>シズオカケン</t>
    </rPh>
    <rPh sb="3" eb="4">
      <t>シ</t>
    </rPh>
    <rPh sb="4" eb="5">
      <t>マチ</t>
    </rPh>
    <rPh sb="5" eb="7">
      <t>ソウゴウ</t>
    </rPh>
    <rPh sb="7" eb="9">
      <t>ジム</t>
    </rPh>
    <rPh sb="9" eb="11">
      <t>クミアイ</t>
    </rPh>
    <phoneticPr fontId="2"/>
  </si>
  <si>
    <t>牧之原市御前崎市広域施設組合</t>
    <rPh sb="0" eb="1">
      <t>マキ</t>
    </rPh>
    <rPh sb="1" eb="2">
      <t>ノ</t>
    </rPh>
    <rPh sb="2" eb="3">
      <t>ハラ</t>
    </rPh>
    <rPh sb="3" eb="4">
      <t>シ</t>
    </rPh>
    <rPh sb="4" eb="8">
      <t>オマエザキシ</t>
    </rPh>
    <rPh sb="8" eb="10">
      <t>コウイキ</t>
    </rPh>
    <rPh sb="10" eb="12">
      <t>シセツ</t>
    </rPh>
    <rPh sb="12" eb="14">
      <t>クミアイ</t>
    </rPh>
    <phoneticPr fontId="2"/>
  </si>
  <si>
    <t>東遠学園組合</t>
    <rPh sb="2" eb="4">
      <t>ガクエン</t>
    </rPh>
    <rPh sb="4" eb="6">
      <t>クミアイ</t>
    </rPh>
    <phoneticPr fontId="2"/>
  </si>
  <si>
    <t>中東遠看護専門学校組合</t>
    <rPh sb="0" eb="1">
      <t>ナカ</t>
    </rPh>
    <rPh sb="1" eb="2">
      <t>ヒガシ</t>
    </rPh>
    <rPh sb="2" eb="3">
      <t>トオ</t>
    </rPh>
    <rPh sb="3" eb="5">
      <t>カンゴ</t>
    </rPh>
    <rPh sb="5" eb="7">
      <t>センモン</t>
    </rPh>
    <rPh sb="7" eb="9">
      <t>ガッコウ</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</si>
  <si>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</si>
  <si>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</si>
  <si>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</si>
  <si>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東遠工業用水道企業団</t>
    <rPh sb="0" eb="1">
      <t>ヒガシ</t>
    </rPh>
    <rPh sb="1" eb="2">
      <t>ヒサシ</t>
    </rPh>
    <rPh sb="2" eb="4">
      <t>コウギョウ</t>
    </rPh>
    <rPh sb="4" eb="5">
      <t>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</si>
  <si>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</si>
  <si>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t>
    <phoneticPr fontId="2"/>
  </si>
  <si>
    <t>-</t>
    <phoneticPr fontId="2"/>
  </si>
  <si>
    <t>学校教育施設整備基金</t>
    <rPh sb="0" eb="2">
      <t>ガッコウ</t>
    </rPh>
    <rPh sb="2" eb="4">
      <t>キョウイク</t>
    </rPh>
    <rPh sb="4" eb="6">
      <t>シセツ</t>
    </rPh>
    <rPh sb="6" eb="8">
      <t>セイビ</t>
    </rPh>
    <rPh sb="8" eb="10">
      <t>キキン</t>
    </rPh>
    <phoneticPr fontId="5"/>
  </si>
  <si>
    <t>公共施設整備基金</t>
    <rPh sb="0" eb="2">
      <t>コウキョウ</t>
    </rPh>
    <rPh sb="2" eb="4">
      <t>シセツ</t>
    </rPh>
    <rPh sb="4" eb="6">
      <t>セイビ</t>
    </rPh>
    <rPh sb="6" eb="8">
      <t>キキン</t>
    </rPh>
    <phoneticPr fontId="5"/>
  </si>
  <si>
    <t>ＣＡＴＶ施設維持基金</t>
    <rPh sb="4" eb="6">
      <t>シセツ</t>
    </rPh>
    <rPh sb="6" eb="8">
      <t>イジ</t>
    </rPh>
    <rPh sb="8" eb="10">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</si>
  <si>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</si>
  <si>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</si>
  <si>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</si>
  <si>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</si>
  <si>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</si>
  <si>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</si>
  <si>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</si>
  <si>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</si>
  <si>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</si>
  <si>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</si>
  <si>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</si>
  <si>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</si>
  <si>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本市は、過去の起債発行額が少ないため、実質公債費率は、非常に小さい水準で推移している。
　今後、市債の償還据置き期間の完了による公債費の増加や公共施設の大規模な更新工事の財源として、起債や基金の取崩しがされる見込みであることから、公債費の増加や充当可能財源の減少により、将来負担比率と実質公債費率は大きくなっていくことが予想される。</t>
    <rPh sb="1" eb="3">
      <t>ホンシ</t>
    </rPh>
    <rPh sb="5" eb="7">
      <t>カコ</t>
    </rPh>
    <rPh sb="8" eb="10">
      <t>キサイ</t>
    </rPh>
    <rPh sb="10" eb="13">
      <t>ハッコウガク</t>
    </rPh>
    <rPh sb="14" eb="15">
      <t>スク</t>
    </rPh>
    <rPh sb="20" eb="22">
      <t>ジッシツ</t>
    </rPh>
    <rPh sb="22" eb="25">
      <t>コウサイヒ</t>
    </rPh>
    <rPh sb="25" eb="26">
      <t>リツ</t>
    </rPh>
    <rPh sb="28" eb="30">
      <t>ヒジョウ</t>
    </rPh>
    <rPh sb="31" eb="32">
      <t>チイ</t>
    </rPh>
    <rPh sb="34" eb="36">
      <t>スイジュン</t>
    </rPh>
    <rPh sb="37" eb="39">
      <t>スイイ</t>
    </rPh>
    <rPh sb="46" eb="48">
      <t>コンゴ</t>
    </rPh>
    <rPh sb="49" eb="51">
      <t>シサイ</t>
    </rPh>
    <rPh sb="52" eb="54">
      <t>ショウカン</t>
    </rPh>
    <rPh sb="54" eb="56">
      <t>スエオ</t>
    </rPh>
    <rPh sb="57" eb="59">
      <t>キカン</t>
    </rPh>
    <rPh sb="60" eb="62">
      <t>カンリョウ</t>
    </rPh>
    <rPh sb="65" eb="68">
      <t>コウサイヒ</t>
    </rPh>
    <rPh sb="69" eb="71">
      <t>ゾウカ</t>
    </rPh>
    <rPh sb="72" eb="74">
      <t>コウキョウ</t>
    </rPh>
    <rPh sb="74" eb="76">
      <t>シセツ</t>
    </rPh>
    <rPh sb="77" eb="80">
      <t>ダイキボ</t>
    </rPh>
    <rPh sb="81" eb="83">
      <t>コウシン</t>
    </rPh>
    <rPh sb="83" eb="85">
      <t>コウジ</t>
    </rPh>
    <rPh sb="86" eb="88">
      <t>ザイゲン</t>
    </rPh>
    <rPh sb="92" eb="94">
      <t>キサイ</t>
    </rPh>
    <rPh sb="95" eb="97">
      <t>キキン</t>
    </rPh>
    <rPh sb="98" eb="100">
      <t>トリクズ</t>
    </rPh>
    <rPh sb="105" eb="107">
      <t>ミコ</t>
    </rPh>
    <rPh sb="116" eb="119">
      <t>コウサイヒ</t>
    </rPh>
    <rPh sb="120" eb="122">
      <t>ゾウカ</t>
    </rPh>
    <rPh sb="123" eb="125">
      <t>ジュウトウ</t>
    </rPh>
    <rPh sb="125" eb="127">
      <t>カノウ</t>
    </rPh>
    <rPh sb="127" eb="129">
      <t>ザイゲン</t>
    </rPh>
    <rPh sb="130" eb="132">
      <t>ゲンショウ</t>
    </rPh>
    <rPh sb="136" eb="138">
      <t>ショウライ</t>
    </rPh>
    <rPh sb="138" eb="140">
      <t>フタン</t>
    </rPh>
    <rPh sb="140" eb="142">
      <t>ヒリツ</t>
    </rPh>
    <rPh sb="143" eb="149">
      <t>ジッシツコウサイヒリツ</t>
    </rPh>
    <rPh sb="150" eb="151">
      <t>オオ</t>
    </rPh>
    <rPh sb="161" eb="163">
      <t>ヨソウ</t>
    </rPh>
    <phoneticPr fontId="5"/>
  </si>
  <si>
    <t>　本市は、起債に頼らず施設等の建設を行ってきた結果、地方債残高は少なく、将来負担比率は算出されていない。有形固定資産減価償却率は、浜岡中学校の更新工事完了により令和元年度から令和２年度で変化はなかったが、年々、大きくなっている。今後、市税の減収等により財政規模は縮小していくなか、現在の事業規模で行政サービスを維持していくには、施設の老朽化による大規模な更新工事の財源を確保するために起債や基金の取崩しに頼らざるを得ない。以上のことから、将来負担比率が今後高くなる可能性があるため、過度な負担が生じないよう、公共施設等総合管理計画を踏まえ、施設の集約化など施策を進めていく。</t>
    <rPh sb="1" eb="3">
      <t>ホンシ</t>
    </rPh>
    <rPh sb="52" eb="62">
      <t>ユウケイコテイシサンゲンカショウキャク</t>
    </rPh>
    <rPh sb="62" eb="63">
      <t>リツ</t>
    </rPh>
    <rPh sb="65" eb="67">
      <t>ハマオカ</t>
    </rPh>
    <rPh sb="67" eb="70">
      <t>チュウガッコウ</t>
    </rPh>
    <rPh sb="71" eb="73">
      <t>コウシン</t>
    </rPh>
    <rPh sb="73" eb="75">
      <t>コウジ</t>
    </rPh>
    <rPh sb="75" eb="77">
      <t>カンリョウ</t>
    </rPh>
    <rPh sb="80" eb="82">
      <t>レイワ</t>
    </rPh>
    <rPh sb="82" eb="84">
      <t>ガンネン</t>
    </rPh>
    <rPh sb="84" eb="85">
      <t>ド</t>
    </rPh>
    <rPh sb="87" eb="89">
      <t>レイワ</t>
    </rPh>
    <rPh sb="90" eb="92">
      <t>ネンド</t>
    </rPh>
    <rPh sb="93" eb="95">
      <t>ヘンカ</t>
    </rPh>
    <rPh sb="102" eb="104">
      <t>ネンネン</t>
    </rPh>
    <rPh sb="105" eb="106">
      <t>オオ</t>
    </rPh>
    <rPh sb="114" eb="116">
      <t>コンゴ</t>
    </rPh>
    <rPh sb="117" eb="119">
      <t>シゼイ</t>
    </rPh>
    <rPh sb="120" eb="122">
      <t>ゲンシュウ</t>
    </rPh>
    <rPh sb="122" eb="123">
      <t>トウ</t>
    </rPh>
    <rPh sb="126" eb="128">
      <t>ザイセイ</t>
    </rPh>
    <rPh sb="128" eb="130">
      <t>キボ</t>
    </rPh>
    <rPh sb="131" eb="133">
      <t>シュクショウ</t>
    </rPh>
    <rPh sb="140" eb="142">
      <t>ゲンザイ</t>
    </rPh>
    <rPh sb="143" eb="145">
      <t>ジギョウ</t>
    </rPh>
    <rPh sb="145" eb="147">
      <t>キボ</t>
    </rPh>
    <rPh sb="148" eb="150">
      <t>ギョウセイ</t>
    </rPh>
    <rPh sb="155" eb="157">
      <t>イジ</t>
    </rPh>
    <rPh sb="164" eb="166">
      <t>シセツ</t>
    </rPh>
    <rPh sb="167" eb="170">
      <t>ロウキュウカ</t>
    </rPh>
    <rPh sb="173" eb="176">
      <t>ダイキボ</t>
    </rPh>
    <rPh sb="177" eb="179">
      <t>コウシン</t>
    </rPh>
    <rPh sb="179" eb="181">
      <t>コウジ</t>
    </rPh>
    <rPh sb="182" eb="184">
      <t>ザイゲン</t>
    </rPh>
    <rPh sb="185" eb="187">
      <t>カクホ</t>
    </rPh>
    <rPh sb="192" eb="194">
      <t>キサイ</t>
    </rPh>
    <rPh sb="195" eb="197">
      <t>キキン</t>
    </rPh>
    <rPh sb="198" eb="200">
      <t>トリクズ</t>
    </rPh>
    <rPh sb="202" eb="203">
      <t>タヨ</t>
    </rPh>
    <rPh sb="207" eb="208">
      <t>エ</t>
    </rPh>
    <rPh sb="211" eb="213">
      <t>イジョウ</t>
    </rPh>
    <rPh sb="219" eb="221">
      <t>ショウライ</t>
    </rPh>
    <rPh sb="221" eb="223">
      <t>フタン</t>
    </rPh>
    <rPh sb="223" eb="225">
      <t>ヒリツ</t>
    </rPh>
    <rPh sb="226" eb="228">
      <t>コンゴ</t>
    </rPh>
    <rPh sb="228" eb="229">
      <t>タカ</t>
    </rPh>
    <rPh sb="232" eb="235">
      <t>カノウセイ</t>
    </rPh>
    <rPh sb="241" eb="243">
      <t>カド</t>
    </rPh>
    <rPh sb="244" eb="246">
      <t>フタン</t>
    </rPh>
    <rPh sb="247" eb="248">
      <t>ショウ</t>
    </rPh>
    <rPh sb="254" eb="256">
      <t>コウキョウ</t>
    </rPh>
    <rPh sb="256" eb="258">
      <t>シセツ</t>
    </rPh>
    <rPh sb="258" eb="259">
      <t>トウ</t>
    </rPh>
    <rPh sb="259" eb="265">
      <t>ソウゴウカンリケイカク</t>
    </rPh>
    <rPh sb="266" eb="267">
      <t>フ</t>
    </rPh>
    <rPh sb="270" eb="272">
      <t>シセツ</t>
    </rPh>
    <rPh sb="273" eb="276">
      <t>シュウヤクカ</t>
    </rPh>
    <rPh sb="278" eb="280">
      <t>シサク</t>
    </rPh>
    <rPh sb="281" eb="282">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</si>
</sst>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5BE6-4214-B752-676FD7A277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103258</c:v>
                </c:pt>
                <c:pt idx="1">
                  <c:v>86826</c:v>
                </c:pt>
                <c:pt idx="2">
                  <c:v>90558</c:v>
                </c:pt>
                <c:pt idx="3">
                  <c:v>156629</c:v>
                </c:pt>
                <c:pt idx="4">
                  <c:v>163500</c:v>
                </c:pt>
              </c:numCache>
            </c:numRef>
          </c:val>
          <c:smooth val="0"/>
          <c:extLst>
            <c:ext xmlns:c16="http://schemas.microsoft.com/office/drawing/2014/chart" uri="{C3380CC4-5D6E-409C-BE32-E72D297353CC}">
              <c16:uniqueId val="{00000001-5BE6-4214-B752-676FD7A277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6.44</c:v>
                </c:pt>
                <c:pt idx="1">
                  <c:v>4.9400000000000004</c:v>
                </c:pt>
                <c:pt idx="2">
                  <c:v>5.14</c:v>
                </c:pt>
                <c:pt idx="3">
                  <c:v>3.27</c:v>
                </c:pt>
                <c:pt idx="4">
                  <c:v>2.78</c:v>
                </c:pt>
              </c:numCache>
            </c:numRef>
          </c:val>
          <c:extLst>
            <c:ext xmlns:c16="http://schemas.microsoft.com/office/drawing/2014/chart" uri="{C3380CC4-5D6E-409C-BE32-E72D297353CC}">
              <c16:uniqueId val="{00000000-E880-415F-A027-6454AA90AA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87.61</c:v>
                </c:pt>
                <c:pt idx="1">
                  <c:v>73.239999999999995</c:v>
                </c:pt>
                <c:pt idx="2">
                  <c:v>61.06</c:v>
                </c:pt>
                <c:pt idx="3">
                  <c:v>49.49</c:v>
                </c:pt>
                <c:pt idx="4">
                  <c:v>43.32</c:v>
                </c:pt>
              </c:numCache>
            </c:numRef>
          </c:val>
          <c:extLst>
            <c:ext xmlns:c16="http://schemas.microsoft.com/office/drawing/2014/chart" uri="{C3380CC4-5D6E-409C-BE32-E72D297353CC}">
              <c16:uniqueId val="{00000001-E880-415F-A027-6454AA90AA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-9.2100000000000009</c:v>
                </c:pt>
                <c:pt idx="1">
                  <c:v>-17.45</c:v>
                </c:pt>
                <c:pt idx="2">
                  <c:v>-15.32</c:v>
                </c:pt>
                <c:pt idx="3">
                  <c:v>-15.63</c:v>
                </c:pt>
                <c:pt idx="4">
                  <c:v>-5.9</c:v>
                </c:pt>
              </c:numCache>
            </c:numRef>
          </c:val>
          <c:smooth val="0"/>
          <c:extLst>
            <c:ext xmlns:c16="http://schemas.microsoft.com/office/drawing/2014/chart" uri="{C3380CC4-5D6E-409C-BE32-E72D297353CC}">
              <c16:uniqueId val="{00000002-E880-415F-A027-6454AA90AA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0.26</c:v>
                </c:pt>
                <c:pt idx="4">
                  <c:v>#N/A</c:v>
                </c:pt>
                <c:pt idx="5">
                  <c:v>2.0499999999999998</c:v>
                </c:pt>
                <c:pt idx="6">
                  <c:v>0</c:v>
                </c:pt>
                <c:pt idx="7">
                  <c:v>0</c:v>
                </c:pt>
                <c:pt idx="8">
                  <c:v>0</c:v>
                </c:pt>
                <c:pt idx="9">
                  <c:v>0</c:v>
                </c:pt>
              </c:numCache>
            </c:numRef>
          </c:val>
          <c:extLst>
            <c:ext xmlns:c16="http://schemas.microsoft.com/office/drawing/2014/chart" uri="{C3380CC4-5D6E-409C-BE32-E72D297353CC}">
              <c16:uniqueId val="{00000000-719C-4602-8EA7-A44980B2BC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9C-4602-8EA7-A44980B2BC5D}"/>
            </c:ext>
          </c:extLst>
        </c:ser>
        <c:ser>
          <c:idx val="2"/>
          <c:order val="2"/>
          <c:tx>
            <c:strRef>
              <c:f>データシート!$A$29</c:f>
              <c:strCache>
                <c:ptCount val="1"/>
                <c:pt idx="0">
                  <c:v>工業団地建設事業特別会計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19C-4602-8EA7-A44980B2BC5D}"/>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0.11</c:v>
                </c:pt>
                <c:pt idx="8">
                  <c:v>#N/A</c:v>
                </c:pt>
                <c:pt idx="9">
                  <c:v>0.11</c:v>
                </c:pt>
              </c:numCache>
            </c:numRef>
          </c:val>
          <c:extLst>
            <c:ext xmlns:c16="http://schemas.microsoft.com/office/drawing/2014/chart" uri="{C3380CC4-5D6E-409C-BE32-E72D297353CC}">
              <c16:uniqueId val="{00000003-719C-4602-8EA7-A44980B2BC5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1.59</c:v>
                </c:pt>
                <c:pt idx="2">
                  <c:v>#N/A</c:v>
                </c:pt>
                <c:pt idx="3">
                  <c:v>2</c:v>
                </c:pt>
                <c:pt idx="4">
                  <c:v>#N/A</c:v>
                </c:pt>
                <c:pt idx="5">
                  <c:v>0.8</c:v>
                </c:pt>
                <c:pt idx="6">
                  <c:v>#N/A</c:v>
                </c:pt>
                <c:pt idx="7">
                  <c:v>0.78</c:v>
                </c:pt>
                <c:pt idx="8">
                  <c:v>#N/A</c:v>
                </c:pt>
                <c:pt idx="9">
                  <c:v>0.52</c:v>
                </c:pt>
              </c:numCache>
            </c:numRef>
          </c:val>
          <c:extLst>
            <c:ext xmlns:c16="http://schemas.microsoft.com/office/drawing/2014/chart" uri="{C3380CC4-5D6E-409C-BE32-E72D297353CC}">
              <c16:uniqueId val="{00000004-719C-4602-8EA7-A44980B2BC5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1.06</c:v>
                </c:pt>
                <c:pt idx="2">
                  <c:v>#N/A</c:v>
                </c:pt>
                <c:pt idx="3">
                  <c:v>1.32</c:v>
                </c:pt>
                <c:pt idx="4">
                  <c:v>#N/A</c:v>
                </c:pt>
                <c:pt idx="5">
                  <c:v>1.1100000000000001</c:v>
                </c:pt>
                <c:pt idx="6">
                  <c:v>#N/A</c:v>
                </c:pt>
                <c:pt idx="7">
                  <c:v>1.19</c:v>
                </c:pt>
                <c:pt idx="8">
                  <c:v>#N/A</c:v>
                </c:pt>
                <c:pt idx="9">
                  <c:v>0.86</c:v>
                </c:pt>
              </c:numCache>
            </c:numRef>
          </c:val>
          <c:extLst>
            <c:ext xmlns:c16="http://schemas.microsoft.com/office/drawing/2014/chart" uri="{C3380CC4-5D6E-409C-BE32-E72D297353CC}">
              <c16:uniqueId val="{00000005-719C-4602-8EA7-A44980B2BC5D}"/>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6.43</c:v>
                </c:pt>
                <c:pt idx="2">
                  <c:v>#N/A</c:v>
                </c:pt>
                <c:pt idx="3">
                  <c:v>4.9400000000000004</c:v>
                </c:pt>
                <c:pt idx="4">
                  <c:v>#N/A</c:v>
                </c:pt>
                <c:pt idx="5">
                  <c:v>5.13</c:v>
                </c:pt>
                <c:pt idx="6">
                  <c:v>#N/A</c:v>
                </c:pt>
                <c:pt idx="7">
                  <c:v>3.27</c:v>
                </c:pt>
                <c:pt idx="8">
                  <c:v>#N/A</c:v>
                </c:pt>
                <c:pt idx="9">
                  <c:v>2.77</c:v>
                </c:pt>
              </c:numCache>
            </c:numRef>
          </c:val>
          <c:extLst>
            <c:ext xmlns:c16="http://schemas.microsoft.com/office/drawing/2014/chart" uri="{C3380CC4-5D6E-409C-BE32-E72D297353CC}">
              <c16:uniqueId val="{00000006-719C-4602-8EA7-A44980B2BC5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3.82</c:v>
                </c:pt>
                <c:pt idx="8">
                  <c:v>#N/A</c:v>
                </c:pt>
                <c:pt idx="9">
                  <c:v>4.01</c:v>
                </c:pt>
              </c:numCache>
            </c:numRef>
          </c:val>
          <c:extLst>
            <c:ext xmlns:c16="http://schemas.microsoft.com/office/drawing/2014/chart" uri="{C3380CC4-5D6E-409C-BE32-E72D297353CC}">
              <c16:uniqueId val="{00000007-719C-4602-8EA7-A44980B2BC5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5.93</c:v>
                </c:pt>
                <c:pt idx="2">
                  <c:v>#N/A</c:v>
                </c:pt>
                <c:pt idx="3">
                  <c:v>5.4</c:v>
                </c:pt>
                <c:pt idx="4">
                  <c:v>#N/A</c:v>
                </c:pt>
                <c:pt idx="5">
                  <c:v>7.7</c:v>
                </c:pt>
                <c:pt idx="6">
                  <c:v>#N/A</c:v>
                </c:pt>
                <c:pt idx="7">
                  <c:v>9.73</c:v>
                </c:pt>
                <c:pt idx="8">
                  <c:v>#N/A</c:v>
                </c:pt>
                <c:pt idx="9">
                  <c:v>9.85</c:v>
                </c:pt>
              </c:numCache>
            </c:numRef>
          </c:val>
          <c:extLst>
            <c:ext xmlns:c16="http://schemas.microsoft.com/office/drawing/2014/chart" uri="{C3380CC4-5D6E-409C-BE32-E72D297353CC}">
              <c16:uniqueId val="{00000008-719C-4602-8EA7-A44980B2BC5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12.1</c:v>
                </c:pt>
                <c:pt idx="2">
                  <c:v>#N/A</c:v>
                </c:pt>
                <c:pt idx="3">
                  <c:v>14.85</c:v>
                </c:pt>
                <c:pt idx="4">
                  <c:v>#N/A</c:v>
                </c:pt>
                <c:pt idx="5">
                  <c:v>17.54</c:v>
                </c:pt>
                <c:pt idx="6">
                  <c:v>#N/A</c:v>
                </c:pt>
                <c:pt idx="7">
                  <c:v>18.690000000000001</c:v>
                </c:pt>
                <c:pt idx="8">
                  <c:v>#N/A</c:v>
                </c:pt>
                <c:pt idx="9">
                  <c:v>18.71</c:v>
                </c:pt>
              </c:numCache>
            </c:numRef>
          </c:val>
          <c:extLst>
            <c:ext xmlns:c16="http://schemas.microsoft.com/office/drawing/2014/chart" uri="{C3380CC4-5D6E-409C-BE32-E72D297353CC}">
              <c16:uniqueId val="{00000009-719C-4602-8EA7-A44980B2BC5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911</c:v>
                </c:pt>
                <c:pt idx="5">
                  <c:v>847</c:v>
                </c:pt>
                <c:pt idx="8">
                  <c:v>826</c:v>
                </c:pt>
                <c:pt idx="11">
                  <c:v>783</c:v>
                </c:pt>
                <c:pt idx="14">
                  <c:v>749</c:v>
                </c:pt>
              </c:numCache>
            </c:numRef>
          </c:val>
          <c:extLst>
            <c:ext xmlns:c16="http://schemas.microsoft.com/office/drawing/2014/chart" uri="{C3380CC4-5D6E-409C-BE32-E72D297353CC}">
              <c16:uniqueId val="{00000000-DF4A-4BB3-BA5C-CEDF1261A7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4A-4BB3-BA5C-CEDF1261A7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1</c:v>
                </c:pt>
                <c:pt idx="6">
                  <c:v>1</c:v>
                </c:pt>
                <c:pt idx="9">
                  <c:v>77</c:v>
                </c:pt>
                <c:pt idx="12">
                  <c:v>79</c:v>
                </c:pt>
              </c:numCache>
            </c:numRef>
          </c:val>
          <c:extLst>
            <c:ext xmlns:c16="http://schemas.microsoft.com/office/drawing/2014/chart" uri="{C3380CC4-5D6E-409C-BE32-E72D297353CC}">
              <c16:uniqueId val="{00000002-DF4A-4BB3-BA5C-CEDF1261A7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21</c:v>
                </c:pt>
                <c:pt idx="3">
                  <c:v>11</c:v>
                </c:pt>
                <c:pt idx="6">
                  <c:v>8</c:v>
                </c:pt>
                <c:pt idx="9">
                  <c:v>4</c:v>
                </c:pt>
                <c:pt idx="12">
                  <c:v>4</c:v>
                </c:pt>
              </c:numCache>
            </c:numRef>
          </c:val>
          <c:extLst>
            <c:ext xmlns:c16="http://schemas.microsoft.com/office/drawing/2014/chart" uri="{C3380CC4-5D6E-409C-BE32-E72D297353CC}">
              <c16:uniqueId val="{00000003-DF4A-4BB3-BA5C-CEDF1261A7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407</c:v>
                </c:pt>
                <c:pt idx="3">
                  <c:v>431</c:v>
                </c:pt>
                <c:pt idx="6">
                  <c:v>468</c:v>
                </c:pt>
                <c:pt idx="9">
                  <c:v>443</c:v>
                </c:pt>
                <c:pt idx="12">
                  <c:v>360</c:v>
                </c:pt>
              </c:numCache>
            </c:numRef>
          </c:val>
          <c:extLst>
            <c:ext xmlns:c16="http://schemas.microsoft.com/office/drawing/2014/chart" uri="{C3380CC4-5D6E-409C-BE32-E72D297353CC}">
              <c16:uniqueId val="{00000004-DF4A-4BB3-BA5C-CEDF1261A7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4A-4BB3-BA5C-CEDF1261A7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4A-4BB3-BA5C-CEDF1261A7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424</c:v>
                </c:pt>
                <c:pt idx="3">
                  <c:v>381</c:v>
                </c:pt>
                <c:pt idx="6">
                  <c:v>335</c:v>
                </c:pt>
                <c:pt idx="9">
                  <c:v>302</c:v>
                </c:pt>
                <c:pt idx="12">
                  <c:v>255</c:v>
                </c:pt>
              </c:numCache>
            </c:numRef>
          </c:val>
          <c:extLst>
            <c:ext xmlns:c16="http://schemas.microsoft.com/office/drawing/2014/chart" uri="{C3380CC4-5D6E-409C-BE32-E72D297353CC}">
              <c16:uniqueId val="{00000007-DF4A-4BB3-BA5C-CEDF1261A7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c:v>
                </c:pt>
                <c:pt idx="2">
                  <c:v>#N/A</c:v>
                </c:pt>
                <c:pt idx="3">
                  <c:v>#N/A</c:v>
                </c:pt>
                <c:pt idx="4">
                  <c:v>-23</c:v>
                </c:pt>
                <c:pt idx="5">
                  <c:v>#N/A</c:v>
                </c:pt>
                <c:pt idx="6">
                  <c:v>#N/A</c:v>
                </c:pt>
                <c:pt idx="7">
                  <c:v>-14</c:v>
                </c:pt>
                <c:pt idx="8">
                  <c:v>#N/A</c:v>
                </c:pt>
                <c:pt idx="9">
                  <c:v>#N/A</c:v>
                </c:pt>
                <c:pt idx="10">
                  <c:v>43</c:v>
                </c:pt>
                <c:pt idx="11">
                  <c:v>#N/A</c:v>
                </c:pt>
                <c:pt idx="12">
                  <c:v>#N/A</c:v>
                </c:pt>
                <c:pt idx="13">
                  <c:v>-51</c:v>
                </c:pt>
                <c:pt idx="14">
                  <c:v>#N/A</c:v>
                </c:pt>
              </c:numCache>
            </c:numRef>
          </c:val>
          <c:smooth val="0"/>
          <c:extLst>
            <c:ext xmlns:c16="http://schemas.microsoft.com/office/drawing/2014/chart" uri="{C3380CC4-5D6E-409C-BE32-E72D297353CC}">
              <c16:uniqueId val="{00000008-DF4A-4BB3-BA5C-CEDF1261A7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7799</c:v>
                </c:pt>
                <c:pt idx="5">
                  <c:v>7263</c:v>
                </c:pt>
                <c:pt idx="8">
                  <c:v>6747</c:v>
                </c:pt>
                <c:pt idx="11">
                  <c:v>6438</c:v>
                </c:pt>
                <c:pt idx="14">
                  <c:v>7023</c:v>
                </c:pt>
              </c:numCache>
            </c:numRef>
          </c:val>
          <c:extLst>
            <c:ext xmlns:c16="http://schemas.microsoft.com/office/drawing/2014/chart" uri="{C3380CC4-5D6E-409C-BE32-E72D297353CC}">
              <c16:uniqueId val="{00000000-55D8-4193-A5B1-BFE440F939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48</c:v>
                </c:pt>
              </c:numCache>
            </c:numRef>
          </c:val>
          <c:extLst>
            <c:ext xmlns:c16="http://schemas.microsoft.com/office/drawing/2014/chart" uri="{C3380CC4-5D6E-409C-BE32-E72D297353CC}">
              <c16:uniqueId val="{00000001-55D8-4193-A5B1-BFE440F939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13005</c:v>
                </c:pt>
                <c:pt idx="5">
                  <c:v>11576</c:v>
                </c:pt>
                <c:pt idx="8">
                  <c:v>10387</c:v>
                </c:pt>
                <c:pt idx="11">
                  <c:v>7369</c:v>
                </c:pt>
                <c:pt idx="14">
                  <c:v>4995</c:v>
                </c:pt>
              </c:numCache>
            </c:numRef>
          </c:val>
          <c:extLst>
            <c:ext xmlns:c16="http://schemas.microsoft.com/office/drawing/2014/chart" uri="{C3380CC4-5D6E-409C-BE32-E72D297353CC}">
              <c16:uniqueId val="{00000002-55D8-4193-A5B1-BFE440F939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D8-4193-A5B1-BFE440F939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D8-4193-A5B1-BFE440F939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D8-4193-A5B1-BFE440F939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D8-4193-A5B1-BFE440F939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98</c:v>
                </c:pt>
                <c:pt idx="3">
                  <c:v>86</c:v>
                </c:pt>
                <c:pt idx="6">
                  <c:v>77</c:v>
                </c:pt>
                <c:pt idx="9">
                  <c:v>77</c:v>
                </c:pt>
                <c:pt idx="12">
                  <c:v>76</c:v>
                </c:pt>
              </c:numCache>
            </c:numRef>
          </c:val>
          <c:extLst>
            <c:ext xmlns:c16="http://schemas.microsoft.com/office/drawing/2014/chart" uri="{C3380CC4-5D6E-409C-BE32-E72D297353CC}">
              <c16:uniqueId val="{00000007-55D8-4193-A5B1-BFE440F939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4012</c:v>
                </c:pt>
                <c:pt idx="3">
                  <c:v>3911</c:v>
                </c:pt>
                <c:pt idx="6">
                  <c:v>3917</c:v>
                </c:pt>
                <c:pt idx="9">
                  <c:v>3716</c:v>
                </c:pt>
                <c:pt idx="12">
                  <c:v>3099</c:v>
                </c:pt>
              </c:numCache>
            </c:numRef>
          </c:val>
          <c:extLst>
            <c:ext xmlns:c16="http://schemas.microsoft.com/office/drawing/2014/chart" uri="{C3380CC4-5D6E-409C-BE32-E72D297353CC}">
              <c16:uniqueId val="{00000008-55D8-4193-A5B1-BFE440F939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c:v>
                </c:pt>
                <c:pt idx="3">
                  <c:v>10</c:v>
                </c:pt>
                <c:pt idx="6">
                  <c:v>8</c:v>
                </c:pt>
                <c:pt idx="9">
                  <c:v>350</c:v>
                </c:pt>
                <c:pt idx="12">
                  <c:v>350</c:v>
                </c:pt>
              </c:numCache>
            </c:numRef>
          </c:val>
          <c:extLst>
            <c:ext xmlns:c16="http://schemas.microsoft.com/office/drawing/2014/chart" uri="{C3380CC4-5D6E-409C-BE32-E72D297353CC}">
              <c16:uniqueId val="{00000009-55D8-4193-A5B1-BFE440F939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2292</c:v>
                </c:pt>
                <c:pt idx="3">
                  <c:v>2385</c:v>
                </c:pt>
                <c:pt idx="6">
                  <c:v>2819</c:v>
                </c:pt>
                <c:pt idx="9">
                  <c:v>4278</c:v>
                </c:pt>
                <c:pt idx="12">
                  <c:v>7028</c:v>
                </c:pt>
              </c:numCache>
            </c:numRef>
          </c:val>
          <c:extLst>
            <c:ext xmlns:c16="http://schemas.microsoft.com/office/drawing/2014/chart" uri="{C3380CC4-5D6E-409C-BE32-E72D297353CC}">
              <c16:uniqueId val="{0000000A-55D8-4193-A5B1-BFE440F939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D8-4193-A5B1-BFE440F939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5538</c:v>
                </c:pt>
                <c:pt idx="1">
                  <c:v>4343</c:v>
                </c:pt>
                <c:pt idx="2">
                  <c:v>3857</c:v>
                </c:pt>
              </c:numCache>
            </c:numRef>
          </c:val>
          <c:extLst>
            <c:ext xmlns:c16="http://schemas.microsoft.com/office/drawing/2014/chart" uri="{C3380CC4-5D6E-409C-BE32-E72D297353CC}">
              <c16:uniqueId val="{00000000-AFB2-4FB2-A148-C3E80F8BC71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205</c:v>
                </c:pt>
                <c:pt idx="1">
                  <c:v>205</c:v>
                </c:pt>
                <c:pt idx="2">
                  <c:v>205</c:v>
                </c:pt>
              </c:numCache>
            </c:numRef>
          </c:val>
          <c:extLst>
            <c:ext xmlns:c16="http://schemas.microsoft.com/office/drawing/2014/chart" uri="{C3380CC4-5D6E-409C-BE32-E72D297353CC}">
              <c16:uniqueId val="{00000001-AFB2-4FB2-A148-C3E80F8BC71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4015</c:v>
                </c:pt>
                <c:pt idx="1">
                  <c:v>3164</c:v>
                </c:pt>
                <c:pt idx="2">
                  <c:v>2306</c:v>
                </c:pt>
              </c:numCache>
            </c:numRef>
          </c:val>
          <c:extLst>
            <c:ext xmlns:c16="http://schemas.microsoft.com/office/drawing/2014/chart" uri="{C3380CC4-5D6E-409C-BE32-E72D297353CC}">
              <c16:uniqueId val="{00000002-AFB2-4FB2-A148-C3E80F8BC71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{E73A6DB3-6FCD-4B4E-B473-8CE980EA7670}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5D2-40A6-A101-13DCE86D27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{216ED37F-34D8-49AB-AE6B-A3EBCFB80024}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2-40A6-A101-13DCE86D27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{F46EAC01-907C-4500-8955-8684D234F92C}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2-40A6-A101-13DCE86D27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{B1A0E5D9-92D0-41F7-AAFA-9DD77183EA81}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2-40A6-A101-13DCE86D27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{D2E375AE-00D8-4756-B231-6BE77A4E667C}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2-40A6-A101-13DCE86D27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{81330141-A15C-42FC-BDB2-24C3A07D5F79}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5D2-40A6-A101-13DCE86D27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{3E7049C7-8CEA-4643-B8D2-00B6BF511FD7}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5D2-40A6-A101-13DCE86D27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{F3E2D420-7DE1-4720-AE7B-FA47A2663C1F}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5D2-40A6-A101-13DCE86D27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{F62EB201-E79C-4541-BE7B-7C95B81571E9}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5D2-40A6-A101-13DCE86D27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56.1</c:v>
                </c:pt>
                <c:pt idx="16">
                  <c:v>57.5</c:v>
                </c:pt>
                <c:pt idx="24">
                  <c:v>58.6</c:v>
                </c:pt>
                <c:pt idx="32">
                  <c:v>58.6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5D2-40A6-A101-13DCE86D27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{F3D726ED-BEF0-47D3-8C4A-0C5419771E3D}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5D2-40A6-A101-13DCE86D27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{F30ED171-D486-4382-A984-AF17A5E536DF}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2-40A6-A101-13DCE86D27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{9C696E35-D4A8-4654-BB8E-78EFC2E4524F}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2-40A6-A101-13DCE86D27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{36D6ABBA-C9B2-4264-849C-99C14DD11FDD}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2-40A6-A101-13DCE86D27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{7E948DC1-0AC8-4C42-BF28-D9D5E8DFA020}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2-40A6-A101-13DCE86D278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{0DB7BE1A-133F-4556-B9A0-A407F1C53ACD}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5D2-40A6-A101-13DCE86D278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{90E79562-877E-41D2-BD0B-3FC484509AAF}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5D2-40A6-A101-13DCE86D278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{AB57C12A-EAB3-4AA0-8E44-457DB8F9B77F}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5D2-40A6-A101-13DCE86D278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{D4074E31-C225-4109-97B3-59F8CD429BED}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5D2-40A6-A101-13DCE86D27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95D2-40A6-A101-13DCE86D2781}"/>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{43B13E13-F5B4-482C-B871-617228F402DA}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420-40DD-B760-53BB9E8B4C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{45C7BF0A-2D50-415A-85B9-C858EBF42332}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20-40DD-B760-53BB9E8B4C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{B4260C1E-2A32-4B52-82C4-0577DFD9C547}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20-40DD-B760-53BB9E8B4C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{5E7ED25A-C06C-4D7C-A2C9-52F15029F196}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20-40DD-B760-53BB9E8B4C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{40F27E62-71E7-41E1-985F-963D4FF88801}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20-40DD-B760-53BB9E8B4CA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{59858EA1-AEBC-49CE-8DC5-17ED0590AB9F}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420-40DD-B760-53BB9E8B4CA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{B041A22D-95FF-4E10-8F6E-5189AB491B57}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420-40DD-B760-53BB9E8B4CA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{0B751E8E-16DB-449F-A6D8-8D9FC8F15CCD}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420-40DD-B760-53BB9E8B4CA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{A023916A-D0B5-418C-9B7D-B3D4EB12417A}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420-40DD-B760-53BB9E8B4C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-0.3</c:v>
                </c:pt>
                <c:pt idx="16">
                  <c:v>-0.3</c:v>
                </c:pt>
                <c:pt idx="24">
                  <c:v>0</c:v>
                </c:pt>
                <c:pt idx="32">
                  <c:v>0</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420-40DD-B760-53BB9E8B4CA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{5D2ECE3C-30EE-447B-BBC8-FE2C7C9C2852}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420-40DD-B760-53BB9E8B4CA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{070DA39D-126A-4582-8C8E-8C5338E5F974}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20-40DD-B760-53BB9E8B4C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{0B3B6331-4648-4C6A-B692-7711FE0C6C5D}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20-40DD-B760-53BB9E8B4C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{5577F4FA-314B-42DC-AD2C-95FAFECBF283}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20-40DD-B760-53BB9E8B4C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{21ADB5EE-AEB2-4D46-907C-54C028AD9ACE}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20-40DD-B760-53BB9E8B4CA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{B4C3F87E-7388-4F7D-B027-7C1935829076}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420-40DD-B760-53BB9E8B4CA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{BCD70DF2-0280-4BA7-9772-2892E48AE6EC}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420-40DD-B760-53BB9E8B4CA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{1497606B-0653-4462-8CE9-30A8B5150851}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420-40DD-B760-53BB9E8B4CA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{0776A511-6E58-4729-9270-44CF112CF234}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420-40DD-B760-53BB9E8B4C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7420-40DD-B760-53BB9E8B4CA4}"/>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過去からの起債抑制策により「元利償還金」は減少している。また、令和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年度の「算入公債費等」は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旧市町村合併特例事業債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の償還終了により前年度に比べ減少している。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今後は、中学校や新給食センター整備などの更新に充てた市債の償還が開始することにより、元利償還金は増加していくと想定されることから、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過度に市債に依存することなく、低水準で推移できるよう計画的な財政運営に努めていく。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浜岡中学校や新給食センターの建設事業により基金の取崩しや市債の発行額を増やしたため「一般会計等に係る地方債現在高」は増加し、さらに「充当可能基金」が小さくなったことから「将来負担比率の分子」は前年度から大きく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近年、市税の減収などの歳入減から基金の取崩額や市債の発行額が増加しており、今後このような傾向が長期間続けば、「将来負担比率の分子」はプラスの領域に移行することが予測される。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今後の老朽化した施設の建替えも踏まえ、過度に市債や基金に依存することなく、低水準で推移できるよう計画的な財政運営に努めていく。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静岡県御前崎市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ＧＩＧＡスクール構想に伴う小学校ネットワーク、浜岡中学校や新給食センター整備のために学校教育施設整備基金を６億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万円取り崩した。その他では、伝送路改修工事負担金の財源確保としてＣＡＴＶ施設維持基金を１億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万円、水道事業会計への補助金の財源として水道事業基金を１億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万円の取崩しを行った。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財政調整基金の取崩しは、前年度に比べ７億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万円減の５億円となった。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財政調整基金の取崩しが続いている。また、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今後、公共施設の老朽化が進</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み、更新に伴う基金活用の機会が増える見込みである。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人口規模が縮小するなか、公共施設の在り方を検討し、更新に係る事業規模の縮小や歳出の抑制対策を行い、基金の効率的な活用や基金からの依存体質の脱却に努めていく。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国際交流基金：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国際交流及び国際化の推進のための経費に充てられる。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ＣＡＴＶ施設維持基金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：ケーブルテレビ施設及びケーブルテレビネットワークシステムの更新及び維持補修に充てられる。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水道事業基金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水道事業の健全な運営（３条予算に必要な経費等）のために充てられる。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：学校教育施設の整備に要する経費に充てられる。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国際交流基金：国際交流事業やＥＬＴなどの教育指導に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ＣＡＴＶ施設維持基金：ケーブルテレビネットワークシステム伝送路改修に１億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水道事業基金：水道事業への補助金に１億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学校教育施設整備基金：小学校ネットワーク、浜岡中学校や新給食センターの整備事業に６億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将来的に施設の老朽化による更新や改修経費の増加が予想されるため、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決算見込みにより発生する余剰金を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最優先に公共施設整備基金へ積立てを行う。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億円の積立に対して、５億円の取崩しを行っている。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大型事業所（発電所）からの固定資産税（主に償却資産）の減収や、普通交付税の合併算定替の縮減措置によ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年度から令和２年度までで、市税は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億円、普通交付税は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億円と急激に歳入が減少した。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急激な歳入の減少に対応するため歳出の効率化に努めたが、不足分として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年度から取崩しが始まり、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新型コロナウイルス感染症対策や経済対策などの財政需要に対応するため、財源確保が厳しい状況が続くと想定される。しかしながら、大規模災害への備えとしての機能を維持する必要もあるため、引き続き歳出抑制対策の実施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近年積立てや取崩しは行っておらず、低い利率により発生する利子の積立てのみであるため、表示単位での増減はしていない。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公債費の歳出に占める割合が低いため、数年はそのまま利子積立てのみで推移させる。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値と比べ小さくなったが、ほぼ同等に推移している。前年度から有形固定資産減価償却率が変わらないのは、浜岡中学校の更新工事が完了したことによる。全国平均よりも有形固定資産減価償却率は小さいため、今後も現在の水準を維持できるよう、施設の改修等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xdr:cNvCxnSpPr/>
      </xdr:nvCxnSpPr>
      <xdr:spPr>
        <a:xfrm flipV="1">
          <a:off x="4760595" y="4509643"/>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148353</xdr:rowOff>
    </xdr:from>
    <xdr:ext cx="405111" cy="259045"/>
    <xdr:sp macro="" textlink="">
      <xdr:nvSpPr>
        <xdr:cNvPr id="78" name="有形固定資産減価償却率平均値テキスト"/>
        <xdr:cNvSpPr txBox="1"/>
      </xdr:nvSpPr>
      <xdr:spPr>
        <a:xfrm>
          <a:off x="4813300" y="4948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xdr:cNvSpPr/>
      </xdr:nvSpPr>
      <xdr:spPr>
        <a:xfrm>
          <a:off x="47117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xdr:cNvSpPr/>
      </xdr:nvSpPr>
      <xdr:spPr>
        <a:xfrm>
          <a:off x="4000500" y="49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xdr:cNvSpPr/>
      </xdr:nvSpPr>
      <xdr:spPr>
        <a:xfrm>
          <a:off x="3238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xdr:cNvSpPr/>
      </xdr:nvSpPr>
      <xdr:spPr>
        <a:xfrm>
          <a:off x="1714500" y="48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89" name="楕円 88"/>
        <xdr:cNvSpPr/>
      </xdr:nvSpPr>
      <xdr:spPr>
        <a:xfrm>
          <a:off x="4711700" y="49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14876</xdr:rowOff>
    </xdr:from>
    <xdr:ext cx="405111" cy="259045"/>
    <xdr:sp macro="" textlink="">
      <xdr:nvSpPr>
        <xdr:cNvPr id="90" name="有形固定資産減価償却率該当値テキスト"/>
        <xdr:cNvSpPr txBox="1"/>
      </xdr:nvSpPr>
      <xdr:spPr>
        <a:xfrm>
          <a:off x="4813300" y="4815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163449</xdr:rowOff>
    </xdr:from>
    <xdr:to>
      <xdr:col>19</xdr:col>
      <xdr:colOff>187325</xdr:colOff>
      <xdr:row>29</xdr:row>
      <xdr:rowOff>93599</xdr:rowOff>
    </xdr:to>
    <xdr:sp macro="" textlink="">
      <xdr:nvSpPr>
        <xdr:cNvPr id="91" name="楕円 90"/>
        <xdr:cNvSpPr/>
      </xdr:nvSpPr>
      <xdr:spPr>
        <a:xfrm>
          <a:off x="4000500" y="496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42799</xdr:rowOff>
    </xdr:from>
    <xdr:to>
      <xdr:col>23</xdr:col>
      <xdr:colOff>85725</xdr:colOff>
      <xdr:row>29</xdr:row>
      <xdr:rowOff>42799</xdr:rowOff>
    </xdr:to>
    <xdr:cxnSp macro="">
      <xdr:nvCxnSpPr>
        <xdr:cNvPr id="92" name="直線コネクタ 91"/>
        <xdr:cNvCxnSpPr/>
      </xdr:nvCxnSpPr>
      <xdr:spPr>
        <a:xfrm>
          <a:off x="4051300" y="5014849"/>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139700</xdr:rowOff>
    </xdr:from>
    <xdr:to>
      <xdr:col>15</xdr:col>
      <xdr:colOff>187325</xdr:colOff>
      <xdr:row>29</xdr:row>
      <xdr:rowOff>69850</xdr:rowOff>
    </xdr:to>
    <xdr:sp macro="" textlink="">
      <xdr:nvSpPr>
        <xdr:cNvPr id="93" name="楕円 92"/>
        <xdr:cNvSpPr/>
      </xdr:nvSpPr>
      <xdr:spPr>
        <a:xfrm>
          <a:off x="3238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42799</xdr:rowOff>
    </xdr:to>
    <xdr:cxnSp macro="">
      <xdr:nvCxnSpPr>
        <xdr:cNvPr id="94" name="直線コネクタ 93"/>
        <xdr:cNvCxnSpPr/>
      </xdr:nvCxnSpPr>
      <xdr:spPr>
        <a:xfrm>
          <a:off x="3289300" y="499110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109474</xdr:rowOff>
    </xdr:from>
    <xdr:to>
      <xdr:col>11</xdr:col>
      <xdr:colOff>187325</xdr:colOff>
      <xdr:row>29</xdr:row>
      <xdr:rowOff>39624</xdr:rowOff>
    </xdr:to>
    <xdr:sp macro="" textlink="">
      <xdr:nvSpPr>
        <xdr:cNvPr id="95" name="楕円 94"/>
        <xdr:cNvSpPr/>
      </xdr:nvSpPr>
      <xdr:spPr>
        <a:xfrm>
          <a:off x="2476500" y="4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160274</xdr:rowOff>
    </xdr:from>
    <xdr:to>
      <xdr:col>15</xdr:col>
      <xdr:colOff>136525</xdr:colOff>
      <xdr:row>29</xdr:row>
      <xdr:rowOff>19050</xdr:rowOff>
    </xdr:to>
    <xdr:cxnSp macro="">
      <xdr:nvCxnSpPr>
        <xdr:cNvPr id="96" name="直線コネクタ 95"/>
        <xdr:cNvCxnSpPr/>
      </xdr:nvCxnSpPr>
      <xdr:spPr>
        <a:xfrm>
          <a:off x="2527300" y="496087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97" name="楕円 96"/>
        <xdr:cNvSpPr/>
      </xdr:nvSpPr>
      <xdr:spPr>
        <a:xfrm>
          <a:off x="17145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125730</xdr:rowOff>
    </xdr:from>
    <xdr:to>
      <xdr:col>11</xdr:col>
      <xdr:colOff>136525</xdr:colOff>
      <xdr:row>28</xdr:row>
      <xdr:rowOff>160274</xdr:rowOff>
    </xdr:to>
    <xdr:cxnSp macro="">
      <xdr:nvCxnSpPr>
        <xdr:cNvPr id="98" name="直線コネクタ 97"/>
        <xdr:cNvCxnSpPr/>
      </xdr:nvCxnSpPr>
      <xdr:spPr>
        <a:xfrm>
          <a:off x="1765300" y="492633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9" name="n_1aveValue有形固定資産減価償却率"/>
        <xdr:cNvSpPr txBox="1"/>
      </xdr:nvSpPr>
      <xdr:spPr>
        <a:xfrm>
          <a:off x="3836044" y="47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60977</xdr:rowOff>
    </xdr:from>
    <xdr:ext cx="405111" cy="259045"/>
    <xdr:sp macro="" textlink="">
      <xdr:nvSpPr>
        <xdr:cNvPr id="100" name="n_2aveValue有形固定資産減価償却率"/>
        <xdr:cNvSpPr txBox="1"/>
      </xdr:nvSpPr>
      <xdr:spPr>
        <a:xfrm>
          <a:off x="3086744" y="50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2" name="n_4aveValue有形固定資産減価償却率"/>
        <xdr:cNvSpPr txBox="1"/>
      </xdr:nvSpPr>
      <xdr:spPr>
        <a:xfrm>
          <a:off x="15627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84726</xdr:rowOff>
    </xdr:from>
    <xdr:ext cx="405111" cy="259045"/>
    <xdr:sp macro="" textlink="">
      <xdr:nvSpPr>
        <xdr:cNvPr id="103" name="n_1mainValue有形固定資産減価償却率"/>
        <xdr:cNvSpPr txBox="1"/>
      </xdr:nvSpPr>
      <xdr:spPr>
        <a:xfrm>
          <a:off x="3836044" y="505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4" name="n_2main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5" name="n_3main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167657</xdr:rowOff>
    </xdr:from>
    <xdr:ext cx="405111" cy="259045"/>
    <xdr:sp macro="" textlink="">
      <xdr:nvSpPr>
        <xdr:cNvPr id="106" name="n_4mainValue有形固定資産減価償却率"/>
        <xdr:cNvSpPr txBox="1"/>
      </xdr:nvSpPr>
      <xdr:spPr>
        <a:xfrm>
          <a:off x="1562744" y="496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債務償還比率は、類似団体平均値と比べ低い水準で推移している。本市は、起債発行額が少ないことや多額の充当可能財源等があったことから、平成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年度まで当該比率は算出されていなかった。平成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年度からの中学校の更新</a:t>
          </a:r>
          <a:r>
            <a:rPr kumimoji="1" lang="ja-JP" altLang="en-US" sz="1000">
              <a:latin typeface="ＭＳ Ｐゴシック" panose="020B0600070205080204" pitchFamily="50" charset="-128"/>
              <a:ea typeface="ＭＳ Ｐゴシック" panose="020B0600070205080204" pitchFamily="50" charset="-128"/>
            </a:rPr>
            <a:t>整備</a:t>
          </a:r>
          <a:r>
            <a:rPr kumimoji="1" lang="ja-JP" altLang="en-US" sz="1050">
              <a:latin typeface="ＭＳ Ｐゴシック" panose="020B0600070205080204" pitchFamily="50" charset="-128"/>
              <a:ea typeface="ＭＳ Ｐゴシック" panose="020B0600070205080204" pitchFamily="50" charset="-128"/>
            </a:rPr>
            <a:t>や令和元年度からの給食センターの整備など公共施設の建替え等による起債やそれに伴う積立金の取崩しの結果、充当可能財源等を将来負担額が上回ったことにより債務償還比率が算出されることとなった。</a:t>
          </a:r>
        </a:p>
        <a:p>
          <a:r>
            <a:rPr kumimoji="1" lang="ja-JP" altLang="en-US" sz="1050">
              <a:latin typeface="ＭＳ Ｐゴシック" panose="020B0600070205080204" pitchFamily="50" charset="-128"/>
              <a:ea typeface="ＭＳ Ｐゴシック" panose="020B0600070205080204" pitchFamily="50" charset="-128"/>
            </a:rPr>
            <a:t>　今後、　当該比率を注視しつつ、将来世帯の負担が過大とならないよう、現役世代の負担とのバランスを考慮していく。</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159844</xdr:rowOff>
    </xdr:from>
    <xdr:to>
      <xdr:col>76</xdr:col>
      <xdr:colOff>21589</xdr:colOff>
      <xdr:row>34</xdr:row>
      <xdr:rowOff>126393</xdr:rowOff>
    </xdr:to>
    <xdr:cxnSp macro="">
      <xdr:nvCxnSpPr>
        <xdr:cNvPr id="135" name="直線コネクタ 134"/>
        <xdr:cNvCxnSpPr/>
      </xdr:nvCxnSpPr>
      <xdr:spPr>
        <a:xfrm flipV="1">
          <a:off x="14793595" y="4788994"/>
          <a:ext cx="1269" cy="1166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130220</xdr:rowOff>
    </xdr:from>
    <xdr:ext cx="560923" cy="259045"/>
    <xdr:sp macro="" textlink="">
      <xdr:nvSpPr>
        <xdr:cNvPr id="136" name="債務償還比率最小値テキスト"/>
        <xdr:cNvSpPr txBox="1"/>
      </xdr:nvSpPr>
      <xdr:spPr>
        <a:xfrm>
          <a:off x="14846300" y="59595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126393</xdr:rowOff>
    </xdr:from>
    <xdr:to>
      <xdr:col>76</xdr:col>
      <xdr:colOff>111125</xdr:colOff>
      <xdr:row>34</xdr:row>
      <xdr:rowOff>126393</xdr:rowOff>
    </xdr:to>
    <xdr:cxnSp macro="">
      <xdr:nvCxnSpPr>
        <xdr:cNvPr id="137" name="直線コネクタ 136"/>
        <xdr:cNvCxnSpPr/>
      </xdr:nvCxnSpPr>
      <xdr:spPr>
        <a:xfrm>
          <a:off x="14706600" y="595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106521</xdr:rowOff>
    </xdr:from>
    <xdr:ext cx="469744" cy="259045"/>
    <xdr:sp macro="" textlink="">
      <xdr:nvSpPr>
        <xdr:cNvPr id="138" name="債務償還比率最大値テキスト"/>
        <xdr:cNvSpPr txBox="1"/>
      </xdr:nvSpPr>
      <xdr:spPr>
        <a:xfrm>
          <a:off x="14846300" y="45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159844</xdr:rowOff>
    </xdr:from>
    <xdr:to>
      <xdr:col>76</xdr:col>
      <xdr:colOff>111125</xdr:colOff>
      <xdr:row>27</xdr:row>
      <xdr:rowOff>159844</xdr:rowOff>
    </xdr:to>
    <xdr:cxnSp macro="">
      <xdr:nvCxnSpPr>
        <xdr:cNvPr id="139" name="直線コネクタ 138"/>
        <xdr:cNvCxnSpPr/>
      </xdr:nvCxnSpPr>
      <xdr:spPr>
        <a:xfrm>
          <a:off x="14706600" y="478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21233</xdr:rowOff>
    </xdr:from>
    <xdr:ext cx="469744" cy="259045"/>
    <xdr:sp macro="" textlink="">
      <xdr:nvSpPr>
        <xdr:cNvPr id="140" name="債務償還比率平均値テキスト"/>
        <xdr:cNvSpPr txBox="1"/>
      </xdr:nvSpPr>
      <xdr:spPr>
        <a:xfrm>
          <a:off x="14846300" y="5164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42806</xdr:rowOff>
    </xdr:from>
    <xdr:to>
      <xdr:col>76</xdr:col>
      <xdr:colOff>73025</xdr:colOff>
      <xdr:row>30</xdr:row>
      <xdr:rowOff>144406</xdr:rowOff>
    </xdr:to>
    <xdr:sp macro="" textlink="">
      <xdr:nvSpPr>
        <xdr:cNvPr id="141" name="フローチャート: 判断 140"/>
        <xdr:cNvSpPr/>
      </xdr:nvSpPr>
      <xdr:spPr>
        <a:xfrm>
          <a:off x="14744700" y="518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75431</xdr:rowOff>
    </xdr:from>
    <xdr:to>
      <xdr:col>72</xdr:col>
      <xdr:colOff>123825</xdr:colOff>
      <xdr:row>31</xdr:row>
      <xdr:rowOff>5581</xdr:rowOff>
    </xdr:to>
    <xdr:sp macro="" textlink="">
      <xdr:nvSpPr>
        <xdr:cNvPr id="142" name="フローチャート: 判断 141"/>
        <xdr:cNvSpPr/>
      </xdr:nvSpPr>
      <xdr:spPr>
        <a:xfrm>
          <a:off x="14033500" y="5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48923</xdr:rowOff>
    </xdr:from>
    <xdr:to>
      <xdr:col>68</xdr:col>
      <xdr:colOff>123825</xdr:colOff>
      <xdr:row>30</xdr:row>
      <xdr:rowOff>150523</xdr:rowOff>
    </xdr:to>
    <xdr:sp macro="" textlink="">
      <xdr:nvSpPr>
        <xdr:cNvPr id="143" name="フローチャート: 判断 142"/>
        <xdr:cNvSpPr/>
      </xdr:nvSpPr>
      <xdr:spPr>
        <a:xfrm>
          <a:off x="13271500" y="51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32731</xdr:rowOff>
    </xdr:from>
    <xdr:to>
      <xdr:col>64</xdr:col>
      <xdr:colOff>123825</xdr:colOff>
      <xdr:row>30</xdr:row>
      <xdr:rowOff>134331</xdr:rowOff>
    </xdr:to>
    <xdr:sp macro="" textlink="">
      <xdr:nvSpPr>
        <xdr:cNvPr id="144" name="フローチャート: 判断 143"/>
        <xdr:cNvSpPr/>
      </xdr:nvSpPr>
      <xdr:spPr>
        <a:xfrm>
          <a:off x="12509500" y="5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16058</xdr:rowOff>
    </xdr:from>
    <xdr:to>
      <xdr:col>60</xdr:col>
      <xdr:colOff>123825</xdr:colOff>
      <xdr:row>30</xdr:row>
      <xdr:rowOff>117658</xdr:rowOff>
    </xdr:to>
    <xdr:sp macro="" textlink="">
      <xdr:nvSpPr>
        <xdr:cNvPr id="145" name="フローチャート: 判断 144"/>
        <xdr:cNvSpPr/>
      </xdr:nvSpPr>
      <xdr:spPr>
        <a:xfrm>
          <a:off x="11747500" y="515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32829</xdr:rowOff>
    </xdr:from>
    <xdr:to>
      <xdr:col>76</xdr:col>
      <xdr:colOff>73025</xdr:colOff>
      <xdr:row>28</xdr:row>
      <xdr:rowOff>134429</xdr:rowOff>
    </xdr:to>
    <xdr:sp macro="" textlink="">
      <xdr:nvSpPr>
        <xdr:cNvPr id="151" name="楕円 150"/>
        <xdr:cNvSpPr/>
      </xdr:nvSpPr>
      <xdr:spPr>
        <a:xfrm>
          <a:off x="14744700" y="483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119206</xdr:rowOff>
    </xdr:from>
    <xdr:ext cx="469744" cy="259045"/>
    <xdr:sp macro="" textlink="">
      <xdr:nvSpPr>
        <xdr:cNvPr id="152" name="債務償還比率該当値テキスト"/>
        <xdr:cNvSpPr txBox="1"/>
      </xdr:nvSpPr>
      <xdr:spPr>
        <a:xfrm>
          <a:off x="14846300" y="474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98178</xdr:rowOff>
    </xdr:from>
    <xdr:to>
      <xdr:col>72</xdr:col>
      <xdr:colOff>123825</xdr:colOff>
      <xdr:row>27</xdr:row>
      <xdr:rowOff>28328</xdr:rowOff>
    </xdr:to>
    <xdr:sp macro="" textlink="">
      <xdr:nvSpPr>
        <xdr:cNvPr id="153" name="楕円 152"/>
        <xdr:cNvSpPr/>
      </xdr:nvSpPr>
      <xdr:spPr>
        <a:xfrm>
          <a:off x="14033500" y="455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148978</xdr:rowOff>
    </xdr:from>
    <xdr:to>
      <xdr:col>76</xdr:col>
      <xdr:colOff>22225</xdr:colOff>
      <xdr:row>28</xdr:row>
      <xdr:rowOff>83629</xdr:rowOff>
    </xdr:to>
    <xdr:cxnSp macro="">
      <xdr:nvCxnSpPr>
        <xdr:cNvPr id="154" name="直線コネクタ 153"/>
        <xdr:cNvCxnSpPr/>
      </xdr:nvCxnSpPr>
      <xdr:spPr>
        <a:xfrm>
          <a:off x="14084300" y="4606678"/>
          <a:ext cx="711200" cy="27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168158</xdr:rowOff>
    </xdr:from>
    <xdr:ext cx="469744" cy="259045"/>
    <xdr:sp macro="" textlink="">
      <xdr:nvSpPr>
        <xdr:cNvPr id="155" name="n_1aveValue債務償還比率"/>
        <xdr:cNvSpPr txBox="1"/>
      </xdr:nvSpPr>
      <xdr:spPr>
        <a:xfrm>
          <a:off x="13836727" y="531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167050</xdr:rowOff>
    </xdr:from>
    <xdr:ext cx="469744" cy="259045"/>
    <xdr:sp macro="" textlink="">
      <xdr:nvSpPr>
        <xdr:cNvPr id="156" name="n_2aveValue債務償還比率"/>
        <xdr:cNvSpPr txBox="1"/>
      </xdr:nvSpPr>
      <xdr:spPr>
        <a:xfrm>
          <a:off x="13087427" y="496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150858</xdr:rowOff>
    </xdr:from>
    <xdr:ext cx="469744" cy="259045"/>
    <xdr:sp macro="" textlink="">
      <xdr:nvSpPr>
        <xdr:cNvPr id="157" name="n_3aveValue債務償還比率"/>
        <xdr:cNvSpPr txBox="1"/>
      </xdr:nvSpPr>
      <xdr:spPr>
        <a:xfrm>
          <a:off x="12325427" y="49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134185</xdr:rowOff>
    </xdr:from>
    <xdr:ext cx="469744" cy="259045"/>
    <xdr:sp macro="" textlink="">
      <xdr:nvSpPr>
        <xdr:cNvPr id="158" name="n_4aveValue債務償還比率"/>
        <xdr:cNvSpPr txBox="1"/>
      </xdr:nvSpPr>
      <xdr:spPr>
        <a:xfrm>
          <a:off x="11563427" y="493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44855</xdr:rowOff>
    </xdr:from>
    <xdr:ext cx="405111" cy="259045"/>
    <xdr:sp macro="" textlink="">
      <xdr:nvSpPr>
        <xdr:cNvPr id="159" name="n_1mainValue債務償還比率"/>
        <xdr:cNvSpPr txBox="1"/>
      </xdr:nvSpPr>
      <xdr:spPr>
        <a:xfrm>
          <a:off x="13869044" y="43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3" name="楕円 72"/>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4"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5" name="楕円 74"/>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123825</xdr:rowOff>
    </xdr:from>
    <xdr:to>
      <xdr:col>24</xdr:col>
      <xdr:colOff>63500</xdr:colOff>
      <xdr:row>37</xdr:row>
      <xdr:rowOff>156210</xdr:rowOff>
    </xdr:to>
    <xdr:cxnSp macro="">
      <xdr:nvCxnSpPr>
        <xdr:cNvPr id="76" name="直線コネクタ 75"/>
        <xdr:cNvCxnSpPr/>
      </xdr:nvCxnSpPr>
      <xdr:spPr>
        <a:xfrm>
          <a:off x="3797300" y="64674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44450</xdr:rowOff>
    </xdr:from>
    <xdr:to>
      <xdr:col>15</xdr:col>
      <xdr:colOff>101600</xdr:colOff>
      <xdr:row>37</xdr:row>
      <xdr:rowOff>146050</xdr:rowOff>
    </xdr:to>
    <xdr:sp macro="" textlink="">
      <xdr:nvSpPr>
        <xdr:cNvPr id="77" name="楕円 76"/>
        <xdr:cNvSpPr/>
      </xdr:nvSpPr>
      <xdr:spPr>
        <a:xfrm>
          <a:off x="2857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95250</xdr:rowOff>
    </xdr:from>
    <xdr:to>
      <xdr:col>19</xdr:col>
      <xdr:colOff>177800</xdr:colOff>
      <xdr:row>37</xdr:row>
      <xdr:rowOff>123825</xdr:rowOff>
    </xdr:to>
    <xdr:cxnSp macro="">
      <xdr:nvCxnSpPr>
        <xdr:cNvPr id="78" name="直線コネクタ 77"/>
        <xdr:cNvCxnSpPr/>
      </xdr:nvCxnSpPr>
      <xdr:spPr>
        <a:xfrm>
          <a:off x="2908300" y="6438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17780</xdr:rowOff>
    </xdr:from>
    <xdr:to>
      <xdr:col>10</xdr:col>
      <xdr:colOff>165100</xdr:colOff>
      <xdr:row>37</xdr:row>
      <xdr:rowOff>119380</xdr:rowOff>
    </xdr:to>
    <xdr:sp macro="" textlink="">
      <xdr:nvSpPr>
        <xdr:cNvPr id="79" name="楕円 78"/>
        <xdr:cNvSpPr/>
      </xdr:nvSpPr>
      <xdr:spPr>
        <a:xfrm>
          <a:off x="1968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68580</xdr:rowOff>
    </xdr:from>
    <xdr:to>
      <xdr:col>15</xdr:col>
      <xdr:colOff>50800</xdr:colOff>
      <xdr:row>37</xdr:row>
      <xdr:rowOff>95250</xdr:rowOff>
    </xdr:to>
    <xdr:cxnSp macro="">
      <xdr:nvCxnSpPr>
        <xdr:cNvPr id="80" name="直線コネクタ 79"/>
        <xdr:cNvCxnSpPr/>
      </xdr:nvCxnSpPr>
      <xdr:spPr>
        <a:xfrm>
          <a:off x="2019300" y="64122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166370</xdr:rowOff>
    </xdr:from>
    <xdr:to>
      <xdr:col>6</xdr:col>
      <xdr:colOff>38100</xdr:colOff>
      <xdr:row>37</xdr:row>
      <xdr:rowOff>96520</xdr:rowOff>
    </xdr:to>
    <xdr:sp macro="" textlink="">
      <xdr:nvSpPr>
        <xdr:cNvPr id="81" name="楕円 80"/>
        <xdr:cNvSpPr/>
      </xdr:nvSpPr>
      <xdr:spPr>
        <a:xfrm>
          <a:off x="107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45720</xdr:rowOff>
    </xdr:from>
    <xdr:to>
      <xdr:col>10</xdr:col>
      <xdr:colOff>114300</xdr:colOff>
      <xdr:row>37</xdr:row>
      <xdr:rowOff>68580</xdr:rowOff>
    </xdr:to>
    <xdr:cxnSp macro="">
      <xdr:nvCxnSpPr>
        <xdr:cNvPr id="82" name="直線コネクタ 81"/>
        <xdr:cNvCxnSpPr/>
      </xdr:nvCxnSpPr>
      <xdr:spPr>
        <a:xfrm>
          <a:off x="1130300" y="63893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165752</xdr:rowOff>
    </xdr:from>
    <xdr:ext cx="405111" cy="259045"/>
    <xdr:sp macro="" textlink="">
      <xdr:nvSpPr>
        <xdr:cNvPr id="87" name="n_1mainValue【道路】&#10;有形固定資産減価償却率"/>
        <xdr:cNvSpPr txBox="1"/>
      </xdr:nvSpPr>
      <xdr:spPr>
        <a:xfrm>
          <a:off x="3582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8" name="n_2main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9" name="n_3mainValue【道路】&#10;有形固定資産減価償却率"/>
        <xdr:cNvSpPr txBox="1"/>
      </xdr:nvSpPr>
      <xdr:spPr>
        <a:xfrm>
          <a:off x="1816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87647</xdr:rowOff>
    </xdr:from>
    <xdr:ext cx="405111" cy="259045"/>
    <xdr:sp macro="" textlink="">
      <xdr:nvSpPr>
        <xdr:cNvPr id="90" name="n_4mainValue【道路】&#10;有形固定資産減価償却率"/>
        <xdr:cNvSpPr txBox="1"/>
      </xdr:nvSpPr>
      <xdr:spPr>
        <a:xfrm>
          <a:off x="927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167284</xdr:rowOff>
    </xdr:from>
    <xdr:to>
      <xdr:col>55</xdr:col>
      <xdr:colOff>50800</xdr:colOff>
      <xdr:row>40</xdr:row>
      <xdr:rowOff>97434</xdr:rowOff>
    </xdr:to>
    <xdr:sp macro="" textlink="">
      <xdr:nvSpPr>
        <xdr:cNvPr id="130" name="楕円 129"/>
        <xdr:cNvSpPr/>
      </xdr:nvSpPr>
      <xdr:spPr>
        <a:xfrm>
          <a:off x="10426700" y="685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145711</xdr:rowOff>
    </xdr:from>
    <xdr:ext cx="534377" cy="259045"/>
    <xdr:sp macro="" textlink="">
      <xdr:nvSpPr>
        <xdr:cNvPr id="131" name="【道路】&#10;一人当たり延長該当値テキスト"/>
        <xdr:cNvSpPr txBox="1"/>
      </xdr:nvSpPr>
      <xdr:spPr>
        <a:xfrm>
          <a:off x="10515600" y="68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2254</xdr:rowOff>
    </xdr:from>
    <xdr:to>
      <xdr:col>50</xdr:col>
      <xdr:colOff>165100</xdr:colOff>
      <xdr:row>40</xdr:row>
      <xdr:rowOff>103854</xdr:rowOff>
    </xdr:to>
    <xdr:sp macro="" textlink="">
      <xdr:nvSpPr>
        <xdr:cNvPr id="132" name="楕円 131"/>
        <xdr:cNvSpPr/>
      </xdr:nvSpPr>
      <xdr:spPr>
        <a:xfrm>
          <a:off x="9588500" y="68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46634</xdr:rowOff>
    </xdr:from>
    <xdr:to>
      <xdr:col>55</xdr:col>
      <xdr:colOff>0</xdr:colOff>
      <xdr:row>40</xdr:row>
      <xdr:rowOff>53054</xdr:rowOff>
    </xdr:to>
    <xdr:cxnSp macro="">
      <xdr:nvCxnSpPr>
        <xdr:cNvPr id="133" name="直線コネクタ 132"/>
        <xdr:cNvCxnSpPr/>
      </xdr:nvCxnSpPr>
      <xdr:spPr>
        <a:xfrm flipV="1">
          <a:off x="9639300" y="6904634"/>
          <a:ext cx="8382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6521</xdr:rowOff>
    </xdr:from>
    <xdr:to>
      <xdr:col>46</xdr:col>
      <xdr:colOff>38100</xdr:colOff>
      <xdr:row>40</xdr:row>
      <xdr:rowOff>108121</xdr:rowOff>
    </xdr:to>
    <xdr:sp macro="" textlink="">
      <xdr:nvSpPr>
        <xdr:cNvPr id="134" name="楕円 133"/>
        <xdr:cNvSpPr/>
      </xdr:nvSpPr>
      <xdr:spPr>
        <a:xfrm>
          <a:off x="8699500" y="686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53054</xdr:rowOff>
    </xdr:from>
    <xdr:to>
      <xdr:col>50</xdr:col>
      <xdr:colOff>114300</xdr:colOff>
      <xdr:row>40</xdr:row>
      <xdr:rowOff>57321</xdr:rowOff>
    </xdr:to>
    <xdr:cxnSp macro="">
      <xdr:nvCxnSpPr>
        <xdr:cNvPr id="135" name="直線コネクタ 134"/>
        <xdr:cNvCxnSpPr/>
      </xdr:nvCxnSpPr>
      <xdr:spPr>
        <a:xfrm flipV="1">
          <a:off x="8750300" y="6911054"/>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10960</xdr:rowOff>
    </xdr:from>
    <xdr:to>
      <xdr:col>41</xdr:col>
      <xdr:colOff>101600</xdr:colOff>
      <xdr:row>40</xdr:row>
      <xdr:rowOff>112560</xdr:rowOff>
    </xdr:to>
    <xdr:sp macro="" textlink="">
      <xdr:nvSpPr>
        <xdr:cNvPr id="136" name="楕円 135"/>
        <xdr:cNvSpPr/>
      </xdr:nvSpPr>
      <xdr:spPr>
        <a:xfrm>
          <a:off x="7810500" y="68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57321</xdr:rowOff>
    </xdr:from>
    <xdr:to>
      <xdr:col>45</xdr:col>
      <xdr:colOff>177800</xdr:colOff>
      <xdr:row>40</xdr:row>
      <xdr:rowOff>61760</xdr:rowOff>
    </xdr:to>
    <xdr:cxnSp macro="">
      <xdr:nvCxnSpPr>
        <xdr:cNvPr id="137" name="直線コネクタ 136"/>
        <xdr:cNvCxnSpPr/>
      </xdr:nvCxnSpPr>
      <xdr:spPr>
        <a:xfrm flipV="1">
          <a:off x="7861300" y="6915321"/>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12541</xdr:rowOff>
    </xdr:from>
    <xdr:to>
      <xdr:col>36</xdr:col>
      <xdr:colOff>165100</xdr:colOff>
      <xdr:row>40</xdr:row>
      <xdr:rowOff>114141</xdr:rowOff>
    </xdr:to>
    <xdr:sp macro="" textlink="">
      <xdr:nvSpPr>
        <xdr:cNvPr id="138" name="楕円 137"/>
        <xdr:cNvSpPr/>
      </xdr:nvSpPr>
      <xdr:spPr>
        <a:xfrm>
          <a:off x="6921500" y="68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61760</xdr:rowOff>
    </xdr:from>
    <xdr:to>
      <xdr:col>41</xdr:col>
      <xdr:colOff>50800</xdr:colOff>
      <xdr:row>40</xdr:row>
      <xdr:rowOff>63341</xdr:rowOff>
    </xdr:to>
    <xdr:cxnSp macro="">
      <xdr:nvCxnSpPr>
        <xdr:cNvPr id="139" name="直線コネクタ 138"/>
        <xdr:cNvCxnSpPr/>
      </xdr:nvCxnSpPr>
      <xdr:spPr>
        <a:xfrm flipV="1">
          <a:off x="6972300" y="691976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94981</xdr:rowOff>
    </xdr:from>
    <xdr:ext cx="534377" cy="259045"/>
    <xdr:sp macro="" textlink="">
      <xdr:nvSpPr>
        <xdr:cNvPr id="144" name="n_1mainValue【道路】&#10;一人当たり延長"/>
        <xdr:cNvSpPr txBox="1"/>
      </xdr:nvSpPr>
      <xdr:spPr>
        <a:xfrm>
          <a:off x="9359411" y="69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99248</xdr:rowOff>
    </xdr:from>
    <xdr:ext cx="534377" cy="259045"/>
    <xdr:sp macro="" textlink="">
      <xdr:nvSpPr>
        <xdr:cNvPr id="145" name="n_2mainValue【道路】&#10;一人当たり延長"/>
        <xdr:cNvSpPr txBox="1"/>
      </xdr:nvSpPr>
      <xdr:spPr>
        <a:xfrm>
          <a:off x="8483111" y="69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103687</xdr:rowOff>
    </xdr:from>
    <xdr:ext cx="534377" cy="259045"/>
    <xdr:sp macro="" textlink="">
      <xdr:nvSpPr>
        <xdr:cNvPr id="146" name="n_3mainValue【道路】&#10;一人当たり延長"/>
        <xdr:cNvSpPr txBox="1"/>
      </xdr:nvSpPr>
      <xdr:spPr>
        <a:xfrm>
          <a:off x="7594111" y="69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105268</xdr:rowOff>
    </xdr:from>
    <xdr:ext cx="534377" cy="259045"/>
    <xdr:sp macro="" textlink="">
      <xdr:nvSpPr>
        <xdr:cNvPr id="147" name="n_4mainValue【道路】&#10;一人当たり延長"/>
        <xdr:cNvSpPr txBox="1"/>
      </xdr:nvSpPr>
      <xdr:spPr>
        <a:xfrm>
          <a:off x="6705111" y="696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24312</xdr:rowOff>
    </xdr:from>
    <xdr:to>
      <xdr:col>24</xdr:col>
      <xdr:colOff>114300</xdr:colOff>
      <xdr:row>60</xdr:row>
      <xdr:rowOff>125912</xdr:rowOff>
    </xdr:to>
    <xdr:sp macro="" textlink="">
      <xdr:nvSpPr>
        <xdr:cNvPr id="189" name="楕円 188"/>
        <xdr:cNvSpPr/>
      </xdr:nvSpPr>
      <xdr:spPr>
        <a:xfrm>
          <a:off x="4584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47189</xdr:rowOff>
    </xdr:from>
    <xdr:ext cx="405111" cy="259045"/>
    <xdr:sp macro="" textlink="">
      <xdr:nvSpPr>
        <xdr:cNvPr id="190" name="【橋りょう・トンネル】&#10;有形固定資産減価償却率該当値テキスト"/>
        <xdr:cNvSpPr txBox="1"/>
      </xdr:nvSpPr>
      <xdr:spPr>
        <a:xfrm>
          <a:off x="4673600" y="10162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169635</xdr:rowOff>
    </xdr:from>
    <xdr:to>
      <xdr:col>20</xdr:col>
      <xdr:colOff>38100</xdr:colOff>
      <xdr:row>60</xdr:row>
      <xdr:rowOff>99785</xdr:rowOff>
    </xdr:to>
    <xdr:sp macro="" textlink="">
      <xdr:nvSpPr>
        <xdr:cNvPr id="191" name="楕円 190"/>
        <xdr:cNvSpPr/>
      </xdr:nvSpPr>
      <xdr:spPr>
        <a:xfrm>
          <a:off x="3746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48985</xdr:rowOff>
    </xdr:from>
    <xdr:to>
      <xdr:col>24</xdr:col>
      <xdr:colOff>63500</xdr:colOff>
      <xdr:row>60</xdr:row>
      <xdr:rowOff>75112</xdr:rowOff>
    </xdr:to>
    <xdr:cxnSp macro="">
      <xdr:nvCxnSpPr>
        <xdr:cNvPr id="192" name="直線コネクタ 191"/>
        <xdr:cNvCxnSpPr/>
      </xdr:nvCxnSpPr>
      <xdr:spPr>
        <a:xfrm>
          <a:off x="3797300" y="1033598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145143</xdr:rowOff>
    </xdr:from>
    <xdr:to>
      <xdr:col>15</xdr:col>
      <xdr:colOff>101600</xdr:colOff>
      <xdr:row>60</xdr:row>
      <xdr:rowOff>75293</xdr:rowOff>
    </xdr:to>
    <xdr:sp macro="" textlink="">
      <xdr:nvSpPr>
        <xdr:cNvPr id="193" name="楕円 192"/>
        <xdr:cNvSpPr/>
      </xdr:nvSpPr>
      <xdr:spPr>
        <a:xfrm>
          <a:off x="2857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24493</xdr:rowOff>
    </xdr:from>
    <xdr:to>
      <xdr:col>19</xdr:col>
      <xdr:colOff>177800</xdr:colOff>
      <xdr:row>60</xdr:row>
      <xdr:rowOff>48985</xdr:rowOff>
    </xdr:to>
    <xdr:cxnSp macro="">
      <xdr:nvCxnSpPr>
        <xdr:cNvPr id="194" name="直線コネクタ 193"/>
        <xdr:cNvCxnSpPr/>
      </xdr:nvCxnSpPr>
      <xdr:spPr>
        <a:xfrm>
          <a:off x="2908300" y="1031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5" name="楕円 194"/>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24493</xdr:rowOff>
    </xdr:to>
    <xdr:cxnSp macro="">
      <xdr:nvCxnSpPr>
        <xdr:cNvPr id="196" name="直線コネクタ 195"/>
        <xdr:cNvCxnSpPr/>
      </xdr:nvCxnSpPr>
      <xdr:spPr>
        <a:xfrm>
          <a:off x="2019300" y="102984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107587</xdr:rowOff>
    </xdr:from>
    <xdr:to>
      <xdr:col>6</xdr:col>
      <xdr:colOff>38100</xdr:colOff>
      <xdr:row>60</xdr:row>
      <xdr:rowOff>37737</xdr:rowOff>
    </xdr:to>
    <xdr:sp macro="" textlink="">
      <xdr:nvSpPr>
        <xdr:cNvPr id="197" name="楕円 196"/>
        <xdr:cNvSpPr/>
      </xdr:nvSpPr>
      <xdr:spPr>
        <a:xfrm>
          <a:off x="1079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158387</xdr:rowOff>
    </xdr:from>
    <xdr:to>
      <xdr:col>10</xdr:col>
      <xdr:colOff>114300</xdr:colOff>
      <xdr:row>60</xdr:row>
      <xdr:rowOff>11430</xdr:rowOff>
    </xdr:to>
    <xdr:cxnSp macro="">
      <xdr:nvCxnSpPr>
        <xdr:cNvPr id="198" name="直線コネクタ 197"/>
        <xdr:cNvCxnSpPr/>
      </xdr:nvCxnSpPr>
      <xdr:spPr>
        <a:xfrm>
          <a:off x="1130300" y="102739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116312</xdr:rowOff>
    </xdr:from>
    <xdr:ext cx="405111" cy="259045"/>
    <xdr:sp macro="" textlink="">
      <xdr:nvSpPr>
        <xdr:cNvPr id="203" name="n_1mainValue【橋りょう・トンネル】&#10;有形固定資産減価償却率"/>
        <xdr:cNvSpPr txBox="1"/>
      </xdr:nvSpPr>
      <xdr:spPr>
        <a:xfrm>
          <a:off x="35820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91820</xdr:rowOff>
    </xdr:from>
    <xdr:ext cx="405111" cy="259045"/>
    <xdr:sp macro="" textlink="">
      <xdr:nvSpPr>
        <xdr:cNvPr id="204" name="n_2mainValue【橋りょう・トンネル】&#10;有形固定資産減価償却率"/>
        <xdr:cNvSpPr txBox="1"/>
      </xdr:nvSpPr>
      <xdr:spPr>
        <a:xfrm>
          <a:off x="2705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5" name="n_3mainValue【橋りょう・トンネ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54264</xdr:rowOff>
    </xdr:from>
    <xdr:ext cx="405111" cy="259045"/>
    <xdr:sp macro="" textlink="">
      <xdr:nvSpPr>
        <xdr:cNvPr id="206" name="n_4mainValue【橋りょう・トンネル】&#10;有形固定資産減価償却率"/>
        <xdr:cNvSpPr txBox="1"/>
      </xdr:nvSpPr>
      <xdr:spPr>
        <a:xfrm>
          <a:off x="927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66880</xdr:rowOff>
    </xdr:from>
    <xdr:to>
      <xdr:col>55</xdr:col>
      <xdr:colOff>50800</xdr:colOff>
      <xdr:row>62</xdr:row>
      <xdr:rowOff>168480</xdr:rowOff>
    </xdr:to>
    <xdr:sp macro="" textlink="">
      <xdr:nvSpPr>
        <xdr:cNvPr id="244" name="楕円 243"/>
        <xdr:cNvSpPr/>
      </xdr:nvSpPr>
      <xdr:spPr>
        <a:xfrm>
          <a:off x="10426700" y="106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45307</xdr:rowOff>
    </xdr:from>
    <xdr:ext cx="599010" cy="259045"/>
    <xdr:sp macro="" textlink="">
      <xdr:nvSpPr>
        <xdr:cNvPr id="245" name="【橋りょう・トンネル】&#10;一人当たり有形固定資産（償却資産）額該当値テキスト"/>
        <xdr:cNvSpPr txBox="1"/>
      </xdr:nvSpPr>
      <xdr:spPr>
        <a:xfrm>
          <a:off x="10515600" y="1067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71523</xdr:rowOff>
    </xdr:from>
    <xdr:to>
      <xdr:col>50</xdr:col>
      <xdr:colOff>165100</xdr:colOff>
      <xdr:row>63</xdr:row>
      <xdr:rowOff>1673</xdr:rowOff>
    </xdr:to>
    <xdr:sp macro="" textlink="">
      <xdr:nvSpPr>
        <xdr:cNvPr id="246" name="楕円 245"/>
        <xdr:cNvSpPr/>
      </xdr:nvSpPr>
      <xdr:spPr>
        <a:xfrm>
          <a:off x="9588500" y="107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117680</xdr:rowOff>
    </xdr:from>
    <xdr:to>
      <xdr:col>55</xdr:col>
      <xdr:colOff>0</xdr:colOff>
      <xdr:row>62</xdr:row>
      <xdr:rowOff>122323</xdr:rowOff>
    </xdr:to>
    <xdr:cxnSp macro="">
      <xdr:nvCxnSpPr>
        <xdr:cNvPr id="247" name="直線コネクタ 246"/>
        <xdr:cNvCxnSpPr/>
      </xdr:nvCxnSpPr>
      <xdr:spPr>
        <a:xfrm flipV="1">
          <a:off x="9639300" y="10747580"/>
          <a:ext cx="8382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75559</xdr:rowOff>
    </xdr:from>
    <xdr:to>
      <xdr:col>46</xdr:col>
      <xdr:colOff>38100</xdr:colOff>
      <xdr:row>63</xdr:row>
      <xdr:rowOff>5709</xdr:rowOff>
    </xdr:to>
    <xdr:sp macro="" textlink="">
      <xdr:nvSpPr>
        <xdr:cNvPr id="248" name="楕円 247"/>
        <xdr:cNvSpPr/>
      </xdr:nvSpPr>
      <xdr:spPr>
        <a:xfrm>
          <a:off x="8699500" y="1070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122323</xdr:rowOff>
    </xdr:from>
    <xdr:to>
      <xdr:col>50</xdr:col>
      <xdr:colOff>114300</xdr:colOff>
      <xdr:row>62</xdr:row>
      <xdr:rowOff>126359</xdr:rowOff>
    </xdr:to>
    <xdr:cxnSp macro="">
      <xdr:nvCxnSpPr>
        <xdr:cNvPr id="249" name="直線コネクタ 248"/>
        <xdr:cNvCxnSpPr/>
      </xdr:nvCxnSpPr>
      <xdr:spPr>
        <a:xfrm flipV="1">
          <a:off x="8750300" y="10752223"/>
          <a:ext cx="889000" cy="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82034</xdr:rowOff>
    </xdr:from>
    <xdr:to>
      <xdr:col>41</xdr:col>
      <xdr:colOff>101600</xdr:colOff>
      <xdr:row>63</xdr:row>
      <xdr:rowOff>12184</xdr:rowOff>
    </xdr:to>
    <xdr:sp macro="" textlink="">
      <xdr:nvSpPr>
        <xdr:cNvPr id="250" name="楕円 249"/>
        <xdr:cNvSpPr/>
      </xdr:nvSpPr>
      <xdr:spPr>
        <a:xfrm>
          <a:off x="7810500" y="107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126359</xdr:rowOff>
    </xdr:from>
    <xdr:to>
      <xdr:col>45</xdr:col>
      <xdr:colOff>177800</xdr:colOff>
      <xdr:row>62</xdr:row>
      <xdr:rowOff>132834</xdr:rowOff>
    </xdr:to>
    <xdr:cxnSp macro="">
      <xdr:nvCxnSpPr>
        <xdr:cNvPr id="251" name="直線コネクタ 250"/>
        <xdr:cNvCxnSpPr/>
      </xdr:nvCxnSpPr>
      <xdr:spPr>
        <a:xfrm flipV="1">
          <a:off x="7861300" y="10756259"/>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84203</xdr:rowOff>
    </xdr:from>
    <xdr:to>
      <xdr:col>36</xdr:col>
      <xdr:colOff>165100</xdr:colOff>
      <xdr:row>63</xdr:row>
      <xdr:rowOff>14353</xdr:rowOff>
    </xdr:to>
    <xdr:sp macro="" textlink="">
      <xdr:nvSpPr>
        <xdr:cNvPr id="252" name="楕円 251"/>
        <xdr:cNvSpPr/>
      </xdr:nvSpPr>
      <xdr:spPr>
        <a:xfrm>
          <a:off x="6921500" y="1071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132834</xdr:rowOff>
    </xdr:from>
    <xdr:to>
      <xdr:col>41</xdr:col>
      <xdr:colOff>50800</xdr:colOff>
      <xdr:row>62</xdr:row>
      <xdr:rowOff>135003</xdr:rowOff>
    </xdr:to>
    <xdr:cxnSp macro="">
      <xdr:nvCxnSpPr>
        <xdr:cNvPr id="253" name="直線コネクタ 252"/>
        <xdr:cNvCxnSpPr/>
      </xdr:nvCxnSpPr>
      <xdr:spPr>
        <a:xfrm flipV="1">
          <a:off x="6972300" y="10762734"/>
          <a:ext cx="889000" cy="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164250</xdr:rowOff>
    </xdr:from>
    <xdr:ext cx="599010" cy="259045"/>
    <xdr:sp macro="" textlink="">
      <xdr:nvSpPr>
        <xdr:cNvPr id="258" name="n_1mainValue【橋りょう・トンネル】&#10;一人当たり有形固定資産（償却資産）額"/>
        <xdr:cNvSpPr txBox="1"/>
      </xdr:nvSpPr>
      <xdr:spPr>
        <a:xfrm>
          <a:off x="9327095" y="1079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168286</xdr:rowOff>
    </xdr:from>
    <xdr:ext cx="599010" cy="259045"/>
    <xdr:sp macro="" textlink="">
      <xdr:nvSpPr>
        <xdr:cNvPr id="259" name="n_2mainValue【橋りょう・トンネル】&#10;一人当たり有形固定資産（償却資産）額"/>
        <xdr:cNvSpPr txBox="1"/>
      </xdr:nvSpPr>
      <xdr:spPr>
        <a:xfrm>
          <a:off x="8450795" y="1079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3311</xdr:rowOff>
    </xdr:from>
    <xdr:ext cx="599010" cy="259045"/>
    <xdr:sp macro="" textlink="">
      <xdr:nvSpPr>
        <xdr:cNvPr id="260" name="n_3mainValue【橋りょう・トンネル】&#10;一人当たり有形固定資産（償却資産）額"/>
        <xdr:cNvSpPr txBox="1"/>
      </xdr:nvSpPr>
      <xdr:spPr>
        <a:xfrm>
          <a:off x="7561795" y="1080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5480</xdr:rowOff>
    </xdr:from>
    <xdr:ext cx="599010" cy="259045"/>
    <xdr:sp macro="" textlink="">
      <xdr:nvSpPr>
        <xdr:cNvPr id="261" name="n_4mainValue【橋りょう・トンネル】&#10;一人当たり有形固定資産（償却資産）額"/>
        <xdr:cNvSpPr txBox="1"/>
      </xdr:nvSpPr>
      <xdr:spPr>
        <a:xfrm>
          <a:off x="6672795" y="1080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302" name="楕円 301"/>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303" name="【公営住宅】&#10;有形固定資産減価償却率該当値テキスト"/>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107314</xdr:rowOff>
    </xdr:from>
    <xdr:to>
      <xdr:col>20</xdr:col>
      <xdr:colOff>38100</xdr:colOff>
      <xdr:row>82</xdr:row>
      <xdr:rowOff>37464</xdr:rowOff>
    </xdr:to>
    <xdr:sp macro="" textlink="">
      <xdr:nvSpPr>
        <xdr:cNvPr id="304" name="楕円 303"/>
        <xdr:cNvSpPr/>
      </xdr:nvSpPr>
      <xdr:spPr>
        <a:xfrm>
          <a:off x="3746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158114</xdr:rowOff>
    </xdr:from>
    <xdr:to>
      <xdr:col>24</xdr:col>
      <xdr:colOff>63500</xdr:colOff>
      <xdr:row>82</xdr:row>
      <xdr:rowOff>20955</xdr:rowOff>
    </xdr:to>
    <xdr:cxnSp macro="">
      <xdr:nvCxnSpPr>
        <xdr:cNvPr id="305" name="直線コネクタ 304"/>
        <xdr:cNvCxnSpPr/>
      </xdr:nvCxnSpPr>
      <xdr:spPr>
        <a:xfrm>
          <a:off x="3797300" y="140455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74930</xdr:rowOff>
    </xdr:from>
    <xdr:to>
      <xdr:col>15</xdr:col>
      <xdr:colOff>101600</xdr:colOff>
      <xdr:row>82</xdr:row>
      <xdr:rowOff>5080</xdr:rowOff>
    </xdr:to>
    <xdr:sp macro="" textlink="">
      <xdr:nvSpPr>
        <xdr:cNvPr id="306" name="楕円 305"/>
        <xdr:cNvSpPr/>
      </xdr:nvSpPr>
      <xdr:spPr>
        <a:xfrm>
          <a:off x="2857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125730</xdr:rowOff>
    </xdr:from>
    <xdr:to>
      <xdr:col>19</xdr:col>
      <xdr:colOff>177800</xdr:colOff>
      <xdr:row>81</xdr:row>
      <xdr:rowOff>158114</xdr:rowOff>
    </xdr:to>
    <xdr:cxnSp macro="">
      <xdr:nvCxnSpPr>
        <xdr:cNvPr id="307" name="直線コネクタ 306"/>
        <xdr:cNvCxnSpPr/>
      </xdr:nvCxnSpPr>
      <xdr:spPr>
        <a:xfrm>
          <a:off x="2908300" y="140131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38736</xdr:rowOff>
    </xdr:from>
    <xdr:to>
      <xdr:col>10</xdr:col>
      <xdr:colOff>165100</xdr:colOff>
      <xdr:row>81</xdr:row>
      <xdr:rowOff>140336</xdr:rowOff>
    </xdr:to>
    <xdr:sp macro="" textlink="">
      <xdr:nvSpPr>
        <xdr:cNvPr id="308" name="楕円 307"/>
        <xdr:cNvSpPr/>
      </xdr:nvSpPr>
      <xdr:spPr>
        <a:xfrm>
          <a:off x="196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89536</xdr:rowOff>
    </xdr:from>
    <xdr:to>
      <xdr:col>15</xdr:col>
      <xdr:colOff>50800</xdr:colOff>
      <xdr:row>81</xdr:row>
      <xdr:rowOff>125730</xdr:rowOff>
    </xdr:to>
    <xdr:cxnSp macro="">
      <xdr:nvCxnSpPr>
        <xdr:cNvPr id="309" name="直線コネクタ 308"/>
        <xdr:cNvCxnSpPr/>
      </xdr:nvCxnSpPr>
      <xdr:spPr>
        <a:xfrm>
          <a:off x="2019300" y="139769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133986</xdr:rowOff>
    </xdr:from>
    <xdr:to>
      <xdr:col>6</xdr:col>
      <xdr:colOff>38100</xdr:colOff>
      <xdr:row>81</xdr:row>
      <xdr:rowOff>64136</xdr:rowOff>
    </xdr:to>
    <xdr:sp macro="" textlink="">
      <xdr:nvSpPr>
        <xdr:cNvPr id="310" name="楕円 309"/>
        <xdr:cNvSpPr/>
      </xdr:nvSpPr>
      <xdr:spPr>
        <a:xfrm>
          <a:off x="1079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13336</xdr:rowOff>
    </xdr:from>
    <xdr:to>
      <xdr:col>10</xdr:col>
      <xdr:colOff>114300</xdr:colOff>
      <xdr:row>81</xdr:row>
      <xdr:rowOff>89536</xdr:rowOff>
    </xdr:to>
    <xdr:cxnSp macro="">
      <xdr:nvCxnSpPr>
        <xdr:cNvPr id="311" name="直線コネクタ 310"/>
        <xdr:cNvCxnSpPr/>
      </xdr:nvCxnSpPr>
      <xdr:spPr>
        <a:xfrm>
          <a:off x="1130300" y="13900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53991</xdr:rowOff>
    </xdr:from>
    <xdr:ext cx="405111" cy="259045"/>
    <xdr:sp macro="" textlink="">
      <xdr:nvSpPr>
        <xdr:cNvPr id="316" name="n_1mainValue【公営住宅】&#10;有形固定資産減価償却率"/>
        <xdr:cNvSpPr txBox="1"/>
      </xdr:nvSpPr>
      <xdr:spPr>
        <a:xfrm>
          <a:off x="35820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21607</xdr:rowOff>
    </xdr:from>
    <xdr:ext cx="405111" cy="259045"/>
    <xdr:sp macro="" textlink="">
      <xdr:nvSpPr>
        <xdr:cNvPr id="317" name="n_2mainValue【公営住宅】&#10;有形固定資産減価償却率"/>
        <xdr:cNvSpPr txBox="1"/>
      </xdr:nvSpPr>
      <xdr:spPr>
        <a:xfrm>
          <a:off x="2705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156863</xdr:rowOff>
    </xdr:from>
    <xdr:ext cx="405111" cy="259045"/>
    <xdr:sp macro="" textlink="">
      <xdr:nvSpPr>
        <xdr:cNvPr id="318" name="n_3mainValue【公営住宅】&#10;有形固定資産減価償却率"/>
        <xdr:cNvSpPr txBox="1"/>
      </xdr:nvSpPr>
      <xdr:spPr>
        <a:xfrm>
          <a:off x="1816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319" name="n_4mainValue【公営住宅】&#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22047</xdr:rowOff>
    </xdr:from>
    <xdr:to>
      <xdr:col>55</xdr:col>
      <xdr:colOff>50800</xdr:colOff>
      <xdr:row>84</xdr:row>
      <xdr:rowOff>123647</xdr:rowOff>
    </xdr:to>
    <xdr:sp macro="" textlink="">
      <xdr:nvSpPr>
        <xdr:cNvPr id="357" name="楕円 356"/>
        <xdr:cNvSpPr/>
      </xdr:nvSpPr>
      <xdr:spPr>
        <a:xfrm>
          <a:off x="10426700" y="144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474</xdr:rowOff>
    </xdr:from>
    <xdr:ext cx="469744" cy="259045"/>
    <xdr:sp macro="" textlink="">
      <xdr:nvSpPr>
        <xdr:cNvPr id="358" name="【公営住宅】&#10;一人当たり面積該当値テキスト"/>
        <xdr:cNvSpPr txBox="1"/>
      </xdr:nvSpPr>
      <xdr:spPr>
        <a:xfrm>
          <a:off x="10515600" y="144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27533</xdr:rowOff>
    </xdr:from>
    <xdr:to>
      <xdr:col>50</xdr:col>
      <xdr:colOff>165100</xdr:colOff>
      <xdr:row>84</xdr:row>
      <xdr:rowOff>129133</xdr:rowOff>
    </xdr:to>
    <xdr:sp macro="" textlink="">
      <xdr:nvSpPr>
        <xdr:cNvPr id="359" name="楕円 358"/>
        <xdr:cNvSpPr/>
      </xdr:nvSpPr>
      <xdr:spPr>
        <a:xfrm>
          <a:off x="9588500" y="144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72847</xdr:rowOff>
    </xdr:from>
    <xdr:to>
      <xdr:col>55</xdr:col>
      <xdr:colOff>0</xdr:colOff>
      <xdr:row>84</xdr:row>
      <xdr:rowOff>78333</xdr:rowOff>
    </xdr:to>
    <xdr:cxnSp macro="">
      <xdr:nvCxnSpPr>
        <xdr:cNvPr id="360" name="直線コネクタ 359"/>
        <xdr:cNvCxnSpPr/>
      </xdr:nvCxnSpPr>
      <xdr:spPr>
        <a:xfrm flipV="1">
          <a:off x="9639300" y="14474647"/>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31648</xdr:rowOff>
    </xdr:from>
    <xdr:to>
      <xdr:col>46</xdr:col>
      <xdr:colOff>38100</xdr:colOff>
      <xdr:row>84</xdr:row>
      <xdr:rowOff>133248</xdr:rowOff>
    </xdr:to>
    <xdr:sp macro="" textlink="">
      <xdr:nvSpPr>
        <xdr:cNvPr id="361" name="楕円 360"/>
        <xdr:cNvSpPr/>
      </xdr:nvSpPr>
      <xdr:spPr>
        <a:xfrm>
          <a:off x="8699500" y="144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78333</xdr:rowOff>
    </xdr:from>
    <xdr:to>
      <xdr:col>50</xdr:col>
      <xdr:colOff>114300</xdr:colOff>
      <xdr:row>84</xdr:row>
      <xdr:rowOff>82448</xdr:rowOff>
    </xdr:to>
    <xdr:cxnSp macro="">
      <xdr:nvCxnSpPr>
        <xdr:cNvPr id="362" name="直線コネクタ 361"/>
        <xdr:cNvCxnSpPr/>
      </xdr:nvCxnSpPr>
      <xdr:spPr>
        <a:xfrm flipV="1">
          <a:off x="8750300" y="14480133"/>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35764</xdr:rowOff>
    </xdr:from>
    <xdr:to>
      <xdr:col>41</xdr:col>
      <xdr:colOff>101600</xdr:colOff>
      <xdr:row>84</xdr:row>
      <xdr:rowOff>137364</xdr:rowOff>
    </xdr:to>
    <xdr:sp macro="" textlink="">
      <xdr:nvSpPr>
        <xdr:cNvPr id="363" name="楕円 362"/>
        <xdr:cNvSpPr/>
      </xdr:nvSpPr>
      <xdr:spPr>
        <a:xfrm>
          <a:off x="7810500" y="144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82448</xdr:rowOff>
    </xdr:from>
    <xdr:to>
      <xdr:col>45</xdr:col>
      <xdr:colOff>177800</xdr:colOff>
      <xdr:row>84</xdr:row>
      <xdr:rowOff>86564</xdr:rowOff>
    </xdr:to>
    <xdr:cxnSp macro="">
      <xdr:nvCxnSpPr>
        <xdr:cNvPr id="364" name="直線コネクタ 363"/>
        <xdr:cNvCxnSpPr/>
      </xdr:nvCxnSpPr>
      <xdr:spPr>
        <a:xfrm flipV="1">
          <a:off x="7861300" y="1448424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37134</xdr:rowOff>
    </xdr:from>
    <xdr:to>
      <xdr:col>36</xdr:col>
      <xdr:colOff>165100</xdr:colOff>
      <xdr:row>84</xdr:row>
      <xdr:rowOff>138734</xdr:rowOff>
    </xdr:to>
    <xdr:sp macro="" textlink="">
      <xdr:nvSpPr>
        <xdr:cNvPr id="365" name="楕円 364"/>
        <xdr:cNvSpPr/>
      </xdr:nvSpPr>
      <xdr:spPr>
        <a:xfrm>
          <a:off x="6921500" y="14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86564</xdr:rowOff>
    </xdr:from>
    <xdr:to>
      <xdr:col>41</xdr:col>
      <xdr:colOff>50800</xdr:colOff>
      <xdr:row>84</xdr:row>
      <xdr:rowOff>87934</xdr:rowOff>
    </xdr:to>
    <xdr:cxnSp macro="">
      <xdr:nvCxnSpPr>
        <xdr:cNvPr id="366" name="直線コネクタ 365"/>
        <xdr:cNvCxnSpPr/>
      </xdr:nvCxnSpPr>
      <xdr:spPr>
        <a:xfrm flipV="1">
          <a:off x="6972300" y="14488364"/>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120260</xdr:rowOff>
    </xdr:from>
    <xdr:ext cx="469744" cy="259045"/>
    <xdr:sp macro="" textlink="">
      <xdr:nvSpPr>
        <xdr:cNvPr id="371" name="n_1mainValue【公営住宅】&#10;一人当たり面積"/>
        <xdr:cNvSpPr txBox="1"/>
      </xdr:nvSpPr>
      <xdr:spPr>
        <a:xfrm>
          <a:off x="9391727" y="1452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124375</xdr:rowOff>
    </xdr:from>
    <xdr:ext cx="469744" cy="259045"/>
    <xdr:sp macro="" textlink="">
      <xdr:nvSpPr>
        <xdr:cNvPr id="372" name="n_2mainValue【公営住宅】&#10;一人当たり面積"/>
        <xdr:cNvSpPr txBox="1"/>
      </xdr:nvSpPr>
      <xdr:spPr>
        <a:xfrm>
          <a:off x="8515427" y="1452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128491</xdr:rowOff>
    </xdr:from>
    <xdr:ext cx="469744" cy="259045"/>
    <xdr:sp macro="" textlink="">
      <xdr:nvSpPr>
        <xdr:cNvPr id="373" name="n_3mainValue【公営住宅】&#10;一人当たり面積"/>
        <xdr:cNvSpPr txBox="1"/>
      </xdr:nvSpPr>
      <xdr:spPr>
        <a:xfrm>
          <a:off x="7626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129861</xdr:rowOff>
    </xdr:from>
    <xdr:ext cx="469744" cy="259045"/>
    <xdr:sp macro="" textlink="">
      <xdr:nvSpPr>
        <xdr:cNvPr id="374" name="n_4mainValue【公営住宅】&#10;一人当たり面積"/>
        <xdr:cNvSpPr txBox="1"/>
      </xdr:nvSpPr>
      <xdr:spPr>
        <a:xfrm>
          <a:off x="6737427" y="1453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420"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1" name="楕円 430"/>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32" name="【認定こども園・幼稚園・保育所】&#10;有形固定資産減価償却率該当値テキスト"/>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33" name="楕円 432"/>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13335</xdr:rowOff>
    </xdr:to>
    <xdr:cxnSp macro="">
      <xdr:nvCxnSpPr>
        <xdr:cNvPr id="434" name="直線コネクタ 433"/>
        <xdr:cNvCxnSpPr/>
      </xdr:nvCxnSpPr>
      <xdr:spPr>
        <a:xfrm flipV="1">
          <a:off x="15481300" y="63512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435" name="楕円 434"/>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121920</xdr:rowOff>
    </xdr:from>
    <xdr:to>
      <xdr:col>81</xdr:col>
      <xdr:colOff>50800</xdr:colOff>
      <xdr:row>37</xdr:row>
      <xdr:rowOff>13335</xdr:rowOff>
    </xdr:to>
    <xdr:cxnSp macro="">
      <xdr:nvCxnSpPr>
        <xdr:cNvPr id="436" name="直線コネクタ 435"/>
        <xdr:cNvCxnSpPr/>
      </xdr:nvCxnSpPr>
      <xdr:spPr>
        <a:xfrm>
          <a:off x="14592300" y="629412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31115</xdr:rowOff>
    </xdr:from>
    <xdr:to>
      <xdr:col>72</xdr:col>
      <xdr:colOff>38100</xdr:colOff>
      <xdr:row>36</xdr:row>
      <xdr:rowOff>132715</xdr:rowOff>
    </xdr:to>
    <xdr:sp macro="" textlink="">
      <xdr:nvSpPr>
        <xdr:cNvPr id="437" name="楕円 436"/>
        <xdr:cNvSpPr/>
      </xdr:nvSpPr>
      <xdr:spPr>
        <a:xfrm>
          <a:off x="13652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81915</xdr:rowOff>
    </xdr:from>
    <xdr:to>
      <xdr:col>76</xdr:col>
      <xdr:colOff>114300</xdr:colOff>
      <xdr:row>36</xdr:row>
      <xdr:rowOff>121920</xdr:rowOff>
    </xdr:to>
    <xdr:cxnSp macro="">
      <xdr:nvCxnSpPr>
        <xdr:cNvPr id="438" name="直線コネクタ 437"/>
        <xdr:cNvCxnSpPr/>
      </xdr:nvCxnSpPr>
      <xdr:spPr>
        <a:xfrm>
          <a:off x="13703300" y="6254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93980</xdr:rowOff>
    </xdr:from>
    <xdr:to>
      <xdr:col>67</xdr:col>
      <xdr:colOff>101600</xdr:colOff>
      <xdr:row>36</xdr:row>
      <xdr:rowOff>24130</xdr:rowOff>
    </xdr:to>
    <xdr:sp macro="" textlink="">
      <xdr:nvSpPr>
        <xdr:cNvPr id="439" name="楕円 438"/>
        <xdr:cNvSpPr/>
      </xdr:nvSpPr>
      <xdr:spPr>
        <a:xfrm>
          <a:off x="12763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144780</xdr:rowOff>
    </xdr:from>
    <xdr:to>
      <xdr:col>71</xdr:col>
      <xdr:colOff>177800</xdr:colOff>
      <xdr:row>36</xdr:row>
      <xdr:rowOff>81915</xdr:rowOff>
    </xdr:to>
    <xdr:cxnSp macro="">
      <xdr:nvCxnSpPr>
        <xdr:cNvPr id="440" name="直線コネクタ 439"/>
        <xdr:cNvCxnSpPr/>
      </xdr:nvCxnSpPr>
      <xdr:spPr>
        <a:xfrm>
          <a:off x="12814300" y="61455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445" name="n_1mainValue【認定こども園・幼稚園・保育所】&#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446" name="n_2mainValue【認定こども園・幼稚園・保育所】&#10;有形固定資産減価償却率"/>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149242</xdr:rowOff>
    </xdr:from>
    <xdr:ext cx="405111" cy="259045"/>
    <xdr:sp macro="" textlink="">
      <xdr:nvSpPr>
        <xdr:cNvPr id="447" name="n_3mainValue【認定こども園・幼稚園・保育所】&#10;有形固定資産減価償却率"/>
        <xdr:cNvSpPr txBox="1"/>
      </xdr:nvSpPr>
      <xdr:spPr>
        <a:xfrm>
          <a:off x="13500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40657</xdr:rowOff>
    </xdr:from>
    <xdr:ext cx="405111" cy="259045"/>
    <xdr:sp macro="" textlink="">
      <xdr:nvSpPr>
        <xdr:cNvPr id="448" name="n_4mainValue【認定こども園・幼稚園・保育所】&#10;有形固定資産減価償却率"/>
        <xdr:cNvSpPr txBox="1"/>
      </xdr:nvSpPr>
      <xdr:spPr>
        <a:xfrm>
          <a:off x="12611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113030</xdr:rowOff>
    </xdr:from>
    <xdr:to>
      <xdr:col>116</xdr:col>
      <xdr:colOff>114300</xdr:colOff>
      <xdr:row>34</xdr:row>
      <xdr:rowOff>43180</xdr:rowOff>
    </xdr:to>
    <xdr:sp macro="" textlink="">
      <xdr:nvSpPr>
        <xdr:cNvPr id="488" name="楕円 487"/>
        <xdr:cNvSpPr/>
      </xdr:nvSpPr>
      <xdr:spPr>
        <a:xfrm>
          <a:off x="221107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27957</xdr:rowOff>
    </xdr:from>
    <xdr:ext cx="469744" cy="259045"/>
    <xdr:sp macro="" textlink="">
      <xdr:nvSpPr>
        <xdr:cNvPr id="489" name="【認定こども園・幼稚園・保育所】&#10;一人当たり面積該当値テキスト"/>
        <xdr:cNvSpPr txBox="1"/>
      </xdr:nvSpPr>
      <xdr:spPr>
        <a:xfrm>
          <a:off x="22199600"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2540</xdr:rowOff>
    </xdr:from>
    <xdr:to>
      <xdr:col>112</xdr:col>
      <xdr:colOff>38100</xdr:colOff>
      <xdr:row>33</xdr:row>
      <xdr:rowOff>104140</xdr:rowOff>
    </xdr:to>
    <xdr:sp macro="" textlink="">
      <xdr:nvSpPr>
        <xdr:cNvPr id="490" name="楕円 489"/>
        <xdr:cNvSpPr/>
      </xdr:nvSpPr>
      <xdr:spPr>
        <a:xfrm>
          <a:off x="21272500" y="566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53340</xdr:rowOff>
    </xdr:from>
    <xdr:to>
      <xdr:col>116</xdr:col>
      <xdr:colOff>63500</xdr:colOff>
      <xdr:row>33</xdr:row>
      <xdr:rowOff>163830</xdr:rowOff>
    </xdr:to>
    <xdr:cxnSp macro="">
      <xdr:nvCxnSpPr>
        <xdr:cNvPr id="491" name="直線コネクタ 490"/>
        <xdr:cNvCxnSpPr/>
      </xdr:nvCxnSpPr>
      <xdr:spPr>
        <a:xfrm>
          <a:off x="21323300" y="571119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21590</xdr:rowOff>
    </xdr:from>
    <xdr:to>
      <xdr:col>107</xdr:col>
      <xdr:colOff>101600</xdr:colOff>
      <xdr:row>33</xdr:row>
      <xdr:rowOff>123190</xdr:rowOff>
    </xdr:to>
    <xdr:sp macro="" textlink="">
      <xdr:nvSpPr>
        <xdr:cNvPr id="492" name="楕円 491"/>
        <xdr:cNvSpPr/>
      </xdr:nvSpPr>
      <xdr:spPr>
        <a:xfrm>
          <a:off x="20383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53340</xdr:rowOff>
    </xdr:from>
    <xdr:to>
      <xdr:col>111</xdr:col>
      <xdr:colOff>177800</xdr:colOff>
      <xdr:row>33</xdr:row>
      <xdr:rowOff>72390</xdr:rowOff>
    </xdr:to>
    <xdr:cxnSp macro="">
      <xdr:nvCxnSpPr>
        <xdr:cNvPr id="493" name="直線コネクタ 492"/>
        <xdr:cNvCxnSpPr/>
      </xdr:nvCxnSpPr>
      <xdr:spPr>
        <a:xfrm flipV="1">
          <a:off x="20434300" y="57111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40640</xdr:rowOff>
    </xdr:from>
    <xdr:to>
      <xdr:col>102</xdr:col>
      <xdr:colOff>165100</xdr:colOff>
      <xdr:row>33</xdr:row>
      <xdr:rowOff>142240</xdr:rowOff>
    </xdr:to>
    <xdr:sp macro="" textlink="">
      <xdr:nvSpPr>
        <xdr:cNvPr id="494" name="楕円 493"/>
        <xdr:cNvSpPr/>
      </xdr:nvSpPr>
      <xdr:spPr>
        <a:xfrm>
          <a:off x="194945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72390</xdr:rowOff>
    </xdr:from>
    <xdr:to>
      <xdr:col>107</xdr:col>
      <xdr:colOff>50800</xdr:colOff>
      <xdr:row>33</xdr:row>
      <xdr:rowOff>91440</xdr:rowOff>
    </xdr:to>
    <xdr:cxnSp macro="">
      <xdr:nvCxnSpPr>
        <xdr:cNvPr id="495" name="直線コネクタ 494"/>
        <xdr:cNvCxnSpPr/>
      </xdr:nvCxnSpPr>
      <xdr:spPr>
        <a:xfrm flipV="1">
          <a:off x="19545300" y="5730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32</xdr:row>
      <xdr:rowOff>135890</xdr:rowOff>
    </xdr:from>
    <xdr:to>
      <xdr:col>98</xdr:col>
      <xdr:colOff>38100</xdr:colOff>
      <xdr:row>33</xdr:row>
      <xdr:rowOff>66040</xdr:rowOff>
    </xdr:to>
    <xdr:sp macro="" textlink="">
      <xdr:nvSpPr>
        <xdr:cNvPr id="496" name="楕円 495"/>
        <xdr:cNvSpPr/>
      </xdr:nvSpPr>
      <xdr:spPr>
        <a:xfrm>
          <a:off x="18605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15240</xdr:rowOff>
    </xdr:from>
    <xdr:to>
      <xdr:col>102</xdr:col>
      <xdr:colOff>114300</xdr:colOff>
      <xdr:row>33</xdr:row>
      <xdr:rowOff>91440</xdr:rowOff>
    </xdr:to>
    <xdr:cxnSp macro="">
      <xdr:nvCxnSpPr>
        <xdr:cNvPr id="497" name="直線コネクタ 496"/>
        <xdr:cNvCxnSpPr/>
      </xdr:nvCxnSpPr>
      <xdr:spPr>
        <a:xfrm>
          <a:off x="18656300" y="56730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1" name="n_4aveValue【認定こども園・幼稚園・保育所】&#10;一人当たり面積"/>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120667</xdr:rowOff>
    </xdr:from>
    <xdr:ext cx="469744" cy="259045"/>
    <xdr:sp macro="" textlink="">
      <xdr:nvSpPr>
        <xdr:cNvPr id="502" name="n_1mainValue【認定こども園・幼稚園・保育所】&#10;一人当たり面積"/>
        <xdr:cNvSpPr txBox="1"/>
      </xdr:nvSpPr>
      <xdr:spPr>
        <a:xfrm>
          <a:off x="21075727" y="543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139717</xdr:rowOff>
    </xdr:from>
    <xdr:ext cx="469744" cy="259045"/>
    <xdr:sp macro="" textlink="">
      <xdr:nvSpPr>
        <xdr:cNvPr id="503" name="n_2mainValue【認定こども園・幼稚園・保育所】&#10;一人当たり面積"/>
        <xdr:cNvSpPr txBox="1"/>
      </xdr:nvSpPr>
      <xdr:spPr>
        <a:xfrm>
          <a:off x="20199427" y="54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31</xdr:row>
      <xdr:rowOff>158767</xdr:rowOff>
    </xdr:from>
    <xdr:ext cx="469744" cy="259045"/>
    <xdr:sp macro="" textlink="">
      <xdr:nvSpPr>
        <xdr:cNvPr id="504" name="n_3mainValue【認定こども園・幼稚園・保育所】&#10;一人当たり面積"/>
        <xdr:cNvSpPr txBox="1"/>
      </xdr:nvSpPr>
      <xdr:spPr>
        <a:xfrm>
          <a:off x="19310427" y="54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31</xdr:row>
      <xdr:rowOff>82567</xdr:rowOff>
    </xdr:from>
    <xdr:ext cx="469744" cy="259045"/>
    <xdr:sp macro="" textlink="">
      <xdr:nvSpPr>
        <xdr:cNvPr id="505" name="n_4mainValue【認定こども園・幼稚園・保育所】&#10;一人当たり面積"/>
        <xdr:cNvSpPr txBox="1"/>
      </xdr:nvSpPr>
      <xdr:spPr>
        <a:xfrm>
          <a:off x="18421427" y="539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92219</xdr:rowOff>
    </xdr:from>
    <xdr:ext cx="405111" cy="259045"/>
    <xdr:sp macro="" textlink="">
      <xdr:nvSpPr>
        <xdr:cNvPr id="533" name="【学校施設】&#10;有形固定資産減価償却率平均値テキスト"/>
        <xdr:cNvSpPr txBox="1"/>
      </xdr:nvSpPr>
      <xdr:spPr>
        <a:xfrm>
          <a:off x="16357600" y="1037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44" name="楕円 543"/>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97807</xdr:rowOff>
    </xdr:from>
    <xdr:ext cx="405111" cy="259045"/>
    <xdr:sp macro="" textlink="">
      <xdr:nvSpPr>
        <xdr:cNvPr id="545" name="【学校施設】&#10;有形固定資産減価償却率該当値テキスト"/>
        <xdr:cNvSpPr txBox="1"/>
      </xdr:nvSpPr>
      <xdr:spPr>
        <a:xfrm>
          <a:off x="16357600"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116078</xdr:rowOff>
    </xdr:from>
    <xdr:to>
      <xdr:col>81</xdr:col>
      <xdr:colOff>101600</xdr:colOff>
      <xdr:row>64</xdr:row>
      <xdr:rowOff>46228</xdr:rowOff>
    </xdr:to>
    <xdr:sp macro="" textlink="">
      <xdr:nvSpPr>
        <xdr:cNvPr id="546" name="楕円 545"/>
        <xdr:cNvSpPr/>
      </xdr:nvSpPr>
      <xdr:spPr>
        <a:xfrm>
          <a:off x="15430500" y="1091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63</xdr:row>
      <xdr:rowOff>166878</xdr:rowOff>
    </xdr:to>
    <xdr:cxnSp macro="">
      <xdr:nvCxnSpPr>
        <xdr:cNvPr id="547" name="直線コネクタ 546"/>
        <xdr:cNvCxnSpPr/>
      </xdr:nvCxnSpPr>
      <xdr:spPr>
        <a:xfrm flipV="1">
          <a:off x="15481300" y="10412730"/>
          <a:ext cx="838200" cy="55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95504</xdr:rowOff>
    </xdr:from>
    <xdr:to>
      <xdr:col>76</xdr:col>
      <xdr:colOff>165100</xdr:colOff>
      <xdr:row>64</xdr:row>
      <xdr:rowOff>25654</xdr:rowOff>
    </xdr:to>
    <xdr:sp macro="" textlink="">
      <xdr:nvSpPr>
        <xdr:cNvPr id="548" name="楕円 547"/>
        <xdr:cNvSpPr/>
      </xdr:nvSpPr>
      <xdr:spPr>
        <a:xfrm>
          <a:off x="14541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146304</xdr:rowOff>
    </xdr:from>
    <xdr:to>
      <xdr:col>81</xdr:col>
      <xdr:colOff>50800</xdr:colOff>
      <xdr:row>63</xdr:row>
      <xdr:rowOff>166878</xdr:rowOff>
    </xdr:to>
    <xdr:cxnSp macro="">
      <xdr:nvCxnSpPr>
        <xdr:cNvPr id="549" name="直線コネクタ 548"/>
        <xdr:cNvCxnSpPr/>
      </xdr:nvCxnSpPr>
      <xdr:spPr>
        <a:xfrm>
          <a:off x="14592300" y="1094765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90932</xdr:rowOff>
    </xdr:from>
    <xdr:to>
      <xdr:col>72</xdr:col>
      <xdr:colOff>38100</xdr:colOff>
      <xdr:row>64</xdr:row>
      <xdr:rowOff>21082</xdr:rowOff>
    </xdr:to>
    <xdr:sp macro="" textlink="">
      <xdr:nvSpPr>
        <xdr:cNvPr id="550" name="楕円 549"/>
        <xdr:cNvSpPr/>
      </xdr:nvSpPr>
      <xdr:spPr>
        <a:xfrm>
          <a:off x="13652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141732</xdr:rowOff>
    </xdr:from>
    <xdr:to>
      <xdr:col>76</xdr:col>
      <xdr:colOff>114300</xdr:colOff>
      <xdr:row>63</xdr:row>
      <xdr:rowOff>146304</xdr:rowOff>
    </xdr:to>
    <xdr:cxnSp macro="">
      <xdr:nvCxnSpPr>
        <xdr:cNvPr id="551" name="直線コネクタ 550"/>
        <xdr:cNvCxnSpPr/>
      </xdr:nvCxnSpPr>
      <xdr:spPr>
        <a:xfrm>
          <a:off x="13703300" y="109430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81788</xdr:rowOff>
    </xdr:from>
    <xdr:to>
      <xdr:col>67</xdr:col>
      <xdr:colOff>101600</xdr:colOff>
      <xdr:row>64</xdr:row>
      <xdr:rowOff>11938</xdr:rowOff>
    </xdr:to>
    <xdr:sp macro="" textlink="">
      <xdr:nvSpPr>
        <xdr:cNvPr id="552" name="楕円 551"/>
        <xdr:cNvSpPr/>
      </xdr:nvSpPr>
      <xdr:spPr>
        <a:xfrm>
          <a:off x="12763500" y="10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132588</xdr:rowOff>
    </xdr:from>
    <xdr:to>
      <xdr:col>71</xdr:col>
      <xdr:colOff>177800</xdr:colOff>
      <xdr:row>63</xdr:row>
      <xdr:rowOff>141732</xdr:rowOff>
    </xdr:to>
    <xdr:cxnSp macro="">
      <xdr:nvCxnSpPr>
        <xdr:cNvPr id="553" name="直線コネクタ 552"/>
        <xdr:cNvCxnSpPr/>
      </xdr:nvCxnSpPr>
      <xdr:spPr>
        <a:xfrm>
          <a:off x="12814300" y="109339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37355</xdr:rowOff>
    </xdr:from>
    <xdr:ext cx="405111" cy="259045"/>
    <xdr:sp macro="" textlink="">
      <xdr:nvSpPr>
        <xdr:cNvPr id="558" name="n_1mainValue【学校施設】&#10;有形固定資産減価償却率"/>
        <xdr:cNvSpPr txBox="1"/>
      </xdr:nvSpPr>
      <xdr:spPr>
        <a:xfrm>
          <a:off x="15266044" y="1101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16781</xdr:rowOff>
    </xdr:from>
    <xdr:ext cx="405111" cy="259045"/>
    <xdr:sp macro="" textlink="">
      <xdr:nvSpPr>
        <xdr:cNvPr id="559" name="n_2mainValue【学校施設】&#10;有形固定資産減価償却率"/>
        <xdr:cNvSpPr txBox="1"/>
      </xdr:nvSpPr>
      <xdr:spPr>
        <a:xfrm>
          <a:off x="14389744" y="1098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12209</xdr:rowOff>
    </xdr:from>
    <xdr:ext cx="405111" cy="259045"/>
    <xdr:sp macro="" textlink="">
      <xdr:nvSpPr>
        <xdr:cNvPr id="560" name="n_3mainValue【学校施設】&#10;有形固定資産減価償却率"/>
        <xdr:cNvSpPr txBox="1"/>
      </xdr:nvSpPr>
      <xdr:spPr>
        <a:xfrm>
          <a:off x="13500744" y="109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3065</xdr:rowOff>
    </xdr:from>
    <xdr:ext cx="405111" cy="259045"/>
    <xdr:sp macro="" textlink="">
      <xdr:nvSpPr>
        <xdr:cNvPr id="561" name="n_4mainValue【学校施設】&#10;有形固定資産減価償却率"/>
        <xdr:cNvSpPr txBox="1"/>
      </xdr:nvSpPr>
      <xdr:spPr>
        <a:xfrm>
          <a:off x="12611744" y="10975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33020</xdr:rowOff>
    </xdr:from>
    <xdr:to>
      <xdr:col>116</xdr:col>
      <xdr:colOff>114300</xdr:colOff>
      <xdr:row>63</xdr:row>
      <xdr:rowOff>134620</xdr:rowOff>
    </xdr:to>
    <xdr:sp macro="" textlink="">
      <xdr:nvSpPr>
        <xdr:cNvPr id="602" name="楕円 601"/>
        <xdr:cNvSpPr/>
      </xdr:nvSpPr>
      <xdr:spPr>
        <a:xfrm>
          <a:off x="22110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119397</xdr:rowOff>
    </xdr:from>
    <xdr:ext cx="469744" cy="259045"/>
    <xdr:sp macro="" textlink="">
      <xdr:nvSpPr>
        <xdr:cNvPr id="603" name="【学校施設】&#10;一人当たり面積該当値テキスト"/>
        <xdr:cNvSpPr txBox="1"/>
      </xdr:nvSpPr>
      <xdr:spPr>
        <a:xfrm>
          <a:off x="22199600" y="1074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58547</xdr:rowOff>
    </xdr:from>
    <xdr:to>
      <xdr:col>112</xdr:col>
      <xdr:colOff>38100</xdr:colOff>
      <xdr:row>63</xdr:row>
      <xdr:rowOff>160147</xdr:rowOff>
    </xdr:to>
    <xdr:sp macro="" textlink="">
      <xdr:nvSpPr>
        <xdr:cNvPr id="604" name="楕円 603"/>
        <xdr:cNvSpPr/>
      </xdr:nvSpPr>
      <xdr:spPr>
        <a:xfrm>
          <a:off x="21272500" y="108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109347</xdr:rowOff>
    </xdr:to>
    <xdr:cxnSp macro="">
      <xdr:nvCxnSpPr>
        <xdr:cNvPr id="605" name="直線コネクタ 604"/>
        <xdr:cNvCxnSpPr/>
      </xdr:nvCxnSpPr>
      <xdr:spPr>
        <a:xfrm flipV="1">
          <a:off x="21323300" y="10885170"/>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65405</xdr:rowOff>
    </xdr:from>
    <xdr:to>
      <xdr:col>107</xdr:col>
      <xdr:colOff>101600</xdr:colOff>
      <xdr:row>63</xdr:row>
      <xdr:rowOff>167005</xdr:rowOff>
    </xdr:to>
    <xdr:sp macro="" textlink="">
      <xdr:nvSpPr>
        <xdr:cNvPr id="606" name="楕円 605"/>
        <xdr:cNvSpPr/>
      </xdr:nvSpPr>
      <xdr:spPr>
        <a:xfrm>
          <a:off x="203835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109347</xdr:rowOff>
    </xdr:from>
    <xdr:to>
      <xdr:col>111</xdr:col>
      <xdr:colOff>177800</xdr:colOff>
      <xdr:row>63</xdr:row>
      <xdr:rowOff>116205</xdr:rowOff>
    </xdr:to>
    <xdr:cxnSp macro="">
      <xdr:nvCxnSpPr>
        <xdr:cNvPr id="607" name="直線コネクタ 606"/>
        <xdr:cNvCxnSpPr/>
      </xdr:nvCxnSpPr>
      <xdr:spPr>
        <a:xfrm flipV="1">
          <a:off x="20434300" y="1091069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72263</xdr:rowOff>
    </xdr:from>
    <xdr:to>
      <xdr:col>102</xdr:col>
      <xdr:colOff>165100</xdr:colOff>
      <xdr:row>64</xdr:row>
      <xdr:rowOff>2413</xdr:rowOff>
    </xdr:to>
    <xdr:sp macro="" textlink="">
      <xdr:nvSpPr>
        <xdr:cNvPr id="608" name="楕円 607"/>
        <xdr:cNvSpPr/>
      </xdr:nvSpPr>
      <xdr:spPr>
        <a:xfrm>
          <a:off x="19494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116205</xdr:rowOff>
    </xdr:from>
    <xdr:to>
      <xdr:col>107</xdr:col>
      <xdr:colOff>50800</xdr:colOff>
      <xdr:row>63</xdr:row>
      <xdr:rowOff>123063</xdr:rowOff>
    </xdr:to>
    <xdr:cxnSp macro="">
      <xdr:nvCxnSpPr>
        <xdr:cNvPr id="609" name="直線コネクタ 608"/>
        <xdr:cNvCxnSpPr/>
      </xdr:nvCxnSpPr>
      <xdr:spPr>
        <a:xfrm flipV="1">
          <a:off x="19545300" y="1091755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70739</xdr:rowOff>
    </xdr:from>
    <xdr:to>
      <xdr:col>98</xdr:col>
      <xdr:colOff>38100</xdr:colOff>
      <xdr:row>64</xdr:row>
      <xdr:rowOff>889</xdr:rowOff>
    </xdr:to>
    <xdr:sp macro="" textlink="">
      <xdr:nvSpPr>
        <xdr:cNvPr id="610" name="楕円 609"/>
        <xdr:cNvSpPr/>
      </xdr:nvSpPr>
      <xdr:spPr>
        <a:xfrm>
          <a:off x="18605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121539</xdr:rowOff>
    </xdr:from>
    <xdr:to>
      <xdr:col>102</xdr:col>
      <xdr:colOff>114300</xdr:colOff>
      <xdr:row>63</xdr:row>
      <xdr:rowOff>123063</xdr:rowOff>
    </xdr:to>
    <xdr:cxnSp macro="">
      <xdr:nvCxnSpPr>
        <xdr:cNvPr id="611" name="直線コネクタ 610"/>
        <xdr:cNvCxnSpPr/>
      </xdr:nvCxnSpPr>
      <xdr:spPr>
        <a:xfrm>
          <a:off x="18656300" y="109228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151274</xdr:rowOff>
    </xdr:from>
    <xdr:ext cx="469744" cy="259045"/>
    <xdr:sp macro="" textlink="">
      <xdr:nvSpPr>
        <xdr:cNvPr id="616" name="n_1mainValue【学校施設】&#10;一人当たり面積"/>
        <xdr:cNvSpPr txBox="1"/>
      </xdr:nvSpPr>
      <xdr:spPr>
        <a:xfrm>
          <a:off x="21075727" y="109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158132</xdr:rowOff>
    </xdr:from>
    <xdr:ext cx="469744" cy="259045"/>
    <xdr:sp macro="" textlink="">
      <xdr:nvSpPr>
        <xdr:cNvPr id="617" name="n_2mainValue【学校施設】&#10;一人当たり面積"/>
        <xdr:cNvSpPr txBox="1"/>
      </xdr:nvSpPr>
      <xdr:spPr>
        <a:xfrm>
          <a:off x="20199427"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164990</xdr:rowOff>
    </xdr:from>
    <xdr:ext cx="469744" cy="259045"/>
    <xdr:sp macro="" textlink="">
      <xdr:nvSpPr>
        <xdr:cNvPr id="618" name="n_3mainValue【学校施設】&#10;一人当たり面積"/>
        <xdr:cNvSpPr txBox="1"/>
      </xdr:nvSpPr>
      <xdr:spPr>
        <a:xfrm>
          <a:off x="19310427" y="1096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163466</xdr:rowOff>
    </xdr:from>
    <xdr:ext cx="469744" cy="259045"/>
    <xdr:sp macro="" textlink="">
      <xdr:nvSpPr>
        <xdr:cNvPr id="619" name="n_4mainValue【学校施設】&#10;一人当たり面積"/>
        <xdr:cNvSpPr txBox="1"/>
      </xdr:nvSpPr>
      <xdr:spPr>
        <a:xfrm>
          <a:off x="184214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59707</xdr:rowOff>
    </xdr:from>
    <xdr:ext cx="405111" cy="259045"/>
    <xdr:sp macro="" textlink="">
      <xdr:nvSpPr>
        <xdr:cNvPr id="649" name="【児童館】&#10;有形固定資産減価償却率平均値テキスト"/>
        <xdr:cNvSpPr txBox="1"/>
      </xdr:nvSpPr>
      <xdr:spPr>
        <a:xfrm>
          <a:off x="16357600" y="1394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0" name="楕円 659"/>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1"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61595</xdr:rowOff>
    </xdr:from>
    <xdr:to>
      <xdr:col>81</xdr:col>
      <xdr:colOff>101600</xdr:colOff>
      <xdr:row>86</xdr:row>
      <xdr:rowOff>163195</xdr:rowOff>
    </xdr:to>
    <xdr:sp macro="" textlink="">
      <xdr:nvSpPr>
        <xdr:cNvPr id="662" name="楕円 661"/>
        <xdr:cNvSpPr/>
      </xdr:nvSpPr>
      <xdr:spPr>
        <a:xfrm>
          <a:off x="15430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112395</xdr:rowOff>
    </xdr:from>
    <xdr:to>
      <xdr:col>85</xdr:col>
      <xdr:colOff>127000</xdr:colOff>
      <xdr:row>86</xdr:row>
      <xdr:rowOff>114300</xdr:rowOff>
    </xdr:to>
    <xdr:cxnSp macro="">
      <xdr:nvCxnSpPr>
        <xdr:cNvPr id="663" name="直線コネクタ 662"/>
        <xdr:cNvCxnSpPr/>
      </xdr:nvCxnSpPr>
      <xdr:spPr>
        <a:xfrm>
          <a:off x="15481300" y="1485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10161</xdr:rowOff>
    </xdr:from>
    <xdr:to>
      <xdr:col>76</xdr:col>
      <xdr:colOff>165100</xdr:colOff>
      <xdr:row>86</xdr:row>
      <xdr:rowOff>111761</xdr:rowOff>
    </xdr:to>
    <xdr:sp macro="" textlink="">
      <xdr:nvSpPr>
        <xdr:cNvPr id="664" name="楕円 663"/>
        <xdr:cNvSpPr/>
      </xdr:nvSpPr>
      <xdr:spPr>
        <a:xfrm>
          <a:off x="1454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60961</xdr:rowOff>
    </xdr:from>
    <xdr:to>
      <xdr:col>81</xdr:col>
      <xdr:colOff>50800</xdr:colOff>
      <xdr:row>86</xdr:row>
      <xdr:rowOff>112395</xdr:rowOff>
    </xdr:to>
    <xdr:cxnSp macro="">
      <xdr:nvCxnSpPr>
        <xdr:cNvPr id="665" name="直線コネクタ 664"/>
        <xdr:cNvCxnSpPr/>
      </xdr:nvCxnSpPr>
      <xdr:spPr>
        <a:xfrm>
          <a:off x="14592300" y="148056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130175</xdr:rowOff>
    </xdr:from>
    <xdr:to>
      <xdr:col>72</xdr:col>
      <xdr:colOff>38100</xdr:colOff>
      <xdr:row>86</xdr:row>
      <xdr:rowOff>60325</xdr:rowOff>
    </xdr:to>
    <xdr:sp macro="" textlink="">
      <xdr:nvSpPr>
        <xdr:cNvPr id="666" name="楕円 665"/>
        <xdr:cNvSpPr/>
      </xdr:nvSpPr>
      <xdr:spPr>
        <a:xfrm>
          <a:off x="13652500" y="14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9525</xdr:rowOff>
    </xdr:from>
    <xdr:to>
      <xdr:col>76</xdr:col>
      <xdr:colOff>114300</xdr:colOff>
      <xdr:row>86</xdr:row>
      <xdr:rowOff>60961</xdr:rowOff>
    </xdr:to>
    <xdr:cxnSp macro="">
      <xdr:nvCxnSpPr>
        <xdr:cNvPr id="667" name="直線コネクタ 666"/>
        <xdr:cNvCxnSpPr/>
      </xdr:nvCxnSpPr>
      <xdr:spPr>
        <a:xfrm>
          <a:off x="13703300" y="14754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78739</xdr:rowOff>
    </xdr:from>
    <xdr:to>
      <xdr:col>67</xdr:col>
      <xdr:colOff>101600</xdr:colOff>
      <xdr:row>86</xdr:row>
      <xdr:rowOff>8889</xdr:rowOff>
    </xdr:to>
    <xdr:sp macro="" textlink="">
      <xdr:nvSpPr>
        <xdr:cNvPr id="668" name="楕円 667"/>
        <xdr:cNvSpPr/>
      </xdr:nvSpPr>
      <xdr:spPr>
        <a:xfrm>
          <a:off x="12763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129539</xdr:rowOff>
    </xdr:from>
    <xdr:to>
      <xdr:col>71</xdr:col>
      <xdr:colOff>177800</xdr:colOff>
      <xdr:row>86</xdr:row>
      <xdr:rowOff>9525</xdr:rowOff>
    </xdr:to>
    <xdr:cxnSp macro="">
      <xdr:nvCxnSpPr>
        <xdr:cNvPr id="669" name="直線コネクタ 668"/>
        <xdr:cNvCxnSpPr/>
      </xdr:nvCxnSpPr>
      <xdr:spPr>
        <a:xfrm>
          <a:off x="12814300" y="1470278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153052</xdr:rowOff>
    </xdr:from>
    <xdr:ext cx="405111" cy="259045"/>
    <xdr:sp macro="" textlink="">
      <xdr:nvSpPr>
        <xdr:cNvPr id="670" name="n_1aveValue【児童館】&#10;有形固定資産減価償却率"/>
        <xdr:cNvSpPr txBox="1"/>
      </xdr:nvSpPr>
      <xdr:spPr>
        <a:xfrm>
          <a:off x="15266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80663</xdr:rowOff>
    </xdr:from>
    <xdr:ext cx="405111" cy="259045"/>
    <xdr:sp macro="" textlink="">
      <xdr:nvSpPr>
        <xdr:cNvPr id="671" name="n_2aveValue【児童館】&#10;有形固定資産減価償却率"/>
        <xdr:cNvSpPr txBox="1"/>
      </xdr:nvSpPr>
      <xdr:spPr>
        <a:xfrm>
          <a:off x="14389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25416</xdr:rowOff>
    </xdr:from>
    <xdr:ext cx="405111" cy="259045"/>
    <xdr:sp macro="" textlink="">
      <xdr:nvSpPr>
        <xdr:cNvPr id="672" name="n_3aveValue【児童館】&#10;有形固定資産減価償却率"/>
        <xdr:cNvSpPr txBox="1"/>
      </xdr:nvSpPr>
      <xdr:spPr>
        <a:xfrm>
          <a:off x="13500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27322</xdr:rowOff>
    </xdr:from>
    <xdr:ext cx="405111" cy="259045"/>
    <xdr:sp macro="" textlink="">
      <xdr:nvSpPr>
        <xdr:cNvPr id="673" name="n_4aveValue【児童館】&#10;有形固定資産減価償却率"/>
        <xdr:cNvSpPr txBox="1"/>
      </xdr:nvSpPr>
      <xdr:spPr>
        <a:xfrm>
          <a:off x="12611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154322</xdr:rowOff>
    </xdr:from>
    <xdr:ext cx="405111" cy="259045"/>
    <xdr:sp macro="" textlink="">
      <xdr:nvSpPr>
        <xdr:cNvPr id="674" name="n_1mainValue【児童館】&#10;有形固定資産減価償却率"/>
        <xdr:cNvSpPr txBox="1"/>
      </xdr:nvSpPr>
      <xdr:spPr>
        <a:xfrm>
          <a:off x="152660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102888</xdr:rowOff>
    </xdr:from>
    <xdr:ext cx="405111" cy="259045"/>
    <xdr:sp macro="" textlink="">
      <xdr:nvSpPr>
        <xdr:cNvPr id="675" name="n_2mainValue【児童館】&#10;有形固定資産減価償却率"/>
        <xdr:cNvSpPr txBox="1"/>
      </xdr:nvSpPr>
      <xdr:spPr>
        <a:xfrm>
          <a:off x="14389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51452</xdr:rowOff>
    </xdr:from>
    <xdr:ext cx="405111" cy="259045"/>
    <xdr:sp macro="" textlink="">
      <xdr:nvSpPr>
        <xdr:cNvPr id="676" name="n_3mainValue【児童館】&#10;有形固定資産減価償却率"/>
        <xdr:cNvSpPr txBox="1"/>
      </xdr:nvSpPr>
      <xdr:spPr>
        <a:xfrm>
          <a:off x="13500744"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16</xdr:rowOff>
    </xdr:from>
    <xdr:ext cx="405111" cy="259045"/>
    <xdr:sp macro="" textlink="">
      <xdr:nvSpPr>
        <xdr:cNvPr id="677" name="n_4mainValue【児童館】&#10;有形固定資産減価償却率"/>
        <xdr:cNvSpPr txBox="1"/>
      </xdr:nvSpPr>
      <xdr:spPr>
        <a:xfrm>
          <a:off x="12611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03" name="直線コネクタ 7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5" name="直線コネクタ 7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07" name="直線コネクタ 7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10" name="フローチャート: 判断 7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1" name="フローチャート: 判断 7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13" name="フローチャート: 判断 7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19" name="楕円 718"/>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20"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95250</xdr:rowOff>
    </xdr:to>
    <xdr:cxnSp macro="">
      <xdr:nvCxnSpPr>
        <xdr:cNvPr id="722" name="直線コネクタ 721"/>
        <xdr:cNvCxnSpPr/>
      </xdr:nvCxnSpPr>
      <xdr:spPr>
        <a:xfrm flipV="1">
          <a:off x="21323300" y="14652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4" name="直線コネクタ 723"/>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5" name="楕円 724"/>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6" name="直線コネクタ 725"/>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7" name="楕円 726"/>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8" name="直線コネクタ 727"/>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5"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6"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1" name="直線コネクタ 7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5" name="直線コネクタ 7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66"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7" name="フローチャート: 判断 7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33020</xdr:rowOff>
    </xdr:from>
    <xdr:to>
      <xdr:col>81</xdr:col>
      <xdr:colOff>101600</xdr:colOff>
      <xdr:row>102</xdr:row>
      <xdr:rowOff>134620</xdr:rowOff>
    </xdr:to>
    <xdr:sp macro="" textlink="">
      <xdr:nvSpPr>
        <xdr:cNvPr id="777" name="楕円 776"/>
        <xdr:cNvSpPr/>
      </xdr:nvSpPr>
      <xdr:spPr>
        <a:xfrm>
          <a:off x="15430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44450</xdr:rowOff>
    </xdr:from>
    <xdr:to>
      <xdr:col>76</xdr:col>
      <xdr:colOff>165100</xdr:colOff>
      <xdr:row>102</xdr:row>
      <xdr:rowOff>146050</xdr:rowOff>
    </xdr:to>
    <xdr:sp macro="" textlink="">
      <xdr:nvSpPr>
        <xdr:cNvPr id="778" name="楕円 777"/>
        <xdr:cNvSpPr/>
      </xdr:nvSpPr>
      <xdr:spPr>
        <a:xfrm>
          <a:off x="14541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83820</xdr:rowOff>
    </xdr:from>
    <xdr:to>
      <xdr:col>81</xdr:col>
      <xdr:colOff>50800</xdr:colOff>
      <xdr:row>102</xdr:row>
      <xdr:rowOff>95250</xdr:rowOff>
    </xdr:to>
    <xdr:cxnSp macro="">
      <xdr:nvCxnSpPr>
        <xdr:cNvPr id="779" name="直線コネクタ 778"/>
        <xdr:cNvCxnSpPr/>
      </xdr:nvCxnSpPr>
      <xdr:spPr>
        <a:xfrm flipV="1">
          <a:off x="14592300" y="17571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46355</xdr:rowOff>
    </xdr:from>
    <xdr:to>
      <xdr:col>72</xdr:col>
      <xdr:colOff>38100</xdr:colOff>
      <xdr:row>102</xdr:row>
      <xdr:rowOff>147955</xdr:rowOff>
    </xdr:to>
    <xdr:sp macro="" textlink="">
      <xdr:nvSpPr>
        <xdr:cNvPr id="780" name="楕円 779"/>
        <xdr:cNvSpPr/>
      </xdr:nvSpPr>
      <xdr:spPr>
        <a:xfrm>
          <a:off x="1365250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95250</xdr:rowOff>
    </xdr:from>
    <xdr:to>
      <xdr:col>76</xdr:col>
      <xdr:colOff>114300</xdr:colOff>
      <xdr:row>102</xdr:row>
      <xdr:rowOff>97155</xdr:rowOff>
    </xdr:to>
    <xdr:cxnSp macro="">
      <xdr:nvCxnSpPr>
        <xdr:cNvPr id="781" name="直線コネクタ 780"/>
        <xdr:cNvCxnSpPr/>
      </xdr:nvCxnSpPr>
      <xdr:spPr>
        <a:xfrm flipV="1">
          <a:off x="13703300" y="175831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160655</xdr:rowOff>
    </xdr:from>
    <xdr:to>
      <xdr:col>67</xdr:col>
      <xdr:colOff>101600</xdr:colOff>
      <xdr:row>102</xdr:row>
      <xdr:rowOff>90805</xdr:rowOff>
    </xdr:to>
    <xdr:sp macro="" textlink="">
      <xdr:nvSpPr>
        <xdr:cNvPr id="782" name="楕円 781"/>
        <xdr:cNvSpPr/>
      </xdr:nvSpPr>
      <xdr:spPr>
        <a:xfrm>
          <a:off x="12763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40005</xdr:rowOff>
    </xdr:from>
    <xdr:to>
      <xdr:col>71</xdr:col>
      <xdr:colOff>177800</xdr:colOff>
      <xdr:row>102</xdr:row>
      <xdr:rowOff>97155</xdr:rowOff>
    </xdr:to>
    <xdr:cxnSp macro="">
      <xdr:nvCxnSpPr>
        <xdr:cNvPr id="783" name="直線コネクタ 782"/>
        <xdr:cNvCxnSpPr/>
      </xdr:nvCxnSpPr>
      <xdr:spPr>
        <a:xfrm>
          <a:off x="12814300" y="175279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84"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5"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6"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87"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151147</xdr:rowOff>
    </xdr:from>
    <xdr:ext cx="405111" cy="259045"/>
    <xdr:sp macro="" textlink="">
      <xdr:nvSpPr>
        <xdr:cNvPr id="788" name="n_1mainValue【公民館】&#10;有形固定資産減価償却率"/>
        <xdr:cNvSpPr txBox="1"/>
      </xdr:nvSpPr>
      <xdr:spPr>
        <a:xfrm>
          <a:off x="152660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162577</xdr:rowOff>
    </xdr:from>
    <xdr:ext cx="405111" cy="259045"/>
    <xdr:sp macro="" textlink="">
      <xdr:nvSpPr>
        <xdr:cNvPr id="789" name="n_2mainValue【公民館】&#10;有形固定資産減価償却率"/>
        <xdr:cNvSpPr txBox="1"/>
      </xdr:nvSpPr>
      <xdr:spPr>
        <a:xfrm>
          <a:off x="14389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164482</xdr:rowOff>
    </xdr:from>
    <xdr:ext cx="405111" cy="259045"/>
    <xdr:sp macro="" textlink="">
      <xdr:nvSpPr>
        <xdr:cNvPr id="790" name="n_3mainValue【公民館】&#10;有形固定資産減価償却率"/>
        <xdr:cNvSpPr txBox="1"/>
      </xdr:nvSpPr>
      <xdr:spPr>
        <a:xfrm>
          <a:off x="13500744" y="1730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107332</xdr:rowOff>
    </xdr:from>
    <xdr:ext cx="405111" cy="259045"/>
    <xdr:sp macro="" textlink="">
      <xdr:nvSpPr>
        <xdr:cNvPr id="791" name="n_4mainValue【公民館】&#10;有形固定資産減価償却率"/>
        <xdr:cNvSpPr txBox="1"/>
      </xdr:nvSpPr>
      <xdr:spPr>
        <a:xfrm>
          <a:off x="126117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17" name="直線コネクタ 816"/>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18"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19" name="直線コネクタ 818"/>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0"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1" name="直線コネクタ 820"/>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43559</xdr:rowOff>
    </xdr:from>
    <xdr:ext cx="469744" cy="259045"/>
    <xdr:sp macro="" textlink="">
      <xdr:nvSpPr>
        <xdr:cNvPr id="822" name="【公民館】&#10;一人当たり面積平均値テキスト"/>
        <xdr:cNvSpPr txBox="1"/>
      </xdr:nvSpPr>
      <xdr:spPr>
        <a:xfrm>
          <a:off x="22199600" y="18388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3" name="フローチャート: 判断 822"/>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4" name="フローチャート: 判断 823"/>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5" name="フローチャート: 判断 824"/>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6" name="フローチャート: 判断 825"/>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27" name="フローチャート: 判断 826"/>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129902</xdr:rowOff>
    </xdr:from>
    <xdr:to>
      <xdr:col>112</xdr:col>
      <xdr:colOff>38100</xdr:colOff>
      <xdr:row>107</xdr:row>
      <xdr:rowOff>60052</xdr:rowOff>
    </xdr:to>
    <xdr:sp macro="" textlink="">
      <xdr:nvSpPr>
        <xdr:cNvPr id="833" name="楕円 832"/>
        <xdr:cNvSpPr/>
      </xdr:nvSpPr>
      <xdr:spPr>
        <a:xfrm>
          <a:off x="2127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135345</xdr:rowOff>
    </xdr:from>
    <xdr:to>
      <xdr:col>107</xdr:col>
      <xdr:colOff>101600</xdr:colOff>
      <xdr:row>107</xdr:row>
      <xdr:rowOff>65495</xdr:rowOff>
    </xdr:to>
    <xdr:sp macro="" textlink="">
      <xdr:nvSpPr>
        <xdr:cNvPr id="834" name="楕円 833"/>
        <xdr:cNvSpPr/>
      </xdr:nvSpPr>
      <xdr:spPr>
        <a:xfrm>
          <a:off x="20383500" y="1830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9252</xdr:rowOff>
    </xdr:from>
    <xdr:to>
      <xdr:col>111</xdr:col>
      <xdr:colOff>177800</xdr:colOff>
      <xdr:row>107</xdr:row>
      <xdr:rowOff>14695</xdr:rowOff>
    </xdr:to>
    <xdr:cxnSp macro="">
      <xdr:nvCxnSpPr>
        <xdr:cNvPr id="835" name="直線コネクタ 834"/>
        <xdr:cNvCxnSpPr/>
      </xdr:nvCxnSpPr>
      <xdr:spPr>
        <a:xfrm flipV="1">
          <a:off x="20434300" y="18354402"/>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36" name="楕円 835"/>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14695</xdr:rowOff>
    </xdr:from>
    <xdr:to>
      <xdr:col>107</xdr:col>
      <xdr:colOff>50800</xdr:colOff>
      <xdr:row>107</xdr:row>
      <xdr:rowOff>19050</xdr:rowOff>
    </xdr:to>
    <xdr:cxnSp macro="">
      <xdr:nvCxnSpPr>
        <xdr:cNvPr id="837" name="直線コネクタ 836"/>
        <xdr:cNvCxnSpPr/>
      </xdr:nvCxnSpPr>
      <xdr:spPr>
        <a:xfrm flipV="1">
          <a:off x="19545300" y="1835984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141877</xdr:rowOff>
    </xdr:from>
    <xdr:to>
      <xdr:col>98</xdr:col>
      <xdr:colOff>38100</xdr:colOff>
      <xdr:row>107</xdr:row>
      <xdr:rowOff>72027</xdr:rowOff>
    </xdr:to>
    <xdr:sp macro="" textlink="">
      <xdr:nvSpPr>
        <xdr:cNvPr id="838" name="楕円 837"/>
        <xdr:cNvSpPr/>
      </xdr:nvSpPr>
      <xdr:spPr>
        <a:xfrm>
          <a:off x="18605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21227</xdr:rowOff>
    </xdr:to>
    <xdr:cxnSp macro="">
      <xdr:nvCxnSpPr>
        <xdr:cNvPr id="839" name="直線コネクタ 838"/>
        <xdr:cNvCxnSpPr/>
      </xdr:nvCxnSpPr>
      <xdr:spPr>
        <a:xfrm flipV="1">
          <a:off x="18656300" y="183642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140443</xdr:rowOff>
    </xdr:from>
    <xdr:ext cx="469744" cy="259045"/>
    <xdr:sp macro="" textlink="">
      <xdr:nvSpPr>
        <xdr:cNvPr id="840" name="n_1aveValue【公民館】&#10;一人当たり面積"/>
        <xdr:cNvSpPr txBox="1"/>
      </xdr:nvSpPr>
      <xdr:spPr>
        <a:xfrm>
          <a:off x="21075727" y="1848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841" name="n_2aveValue【公民館】&#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148063</xdr:rowOff>
    </xdr:from>
    <xdr:ext cx="469744" cy="259045"/>
    <xdr:sp macro="" textlink="">
      <xdr:nvSpPr>
        <xdr:cNvPr id="842" name="n_3aveValue【公民館】&#10;一人当たり面積"/>
        <xdr:cNvSpPr txBox="1"/>
      </xdr:nvSpPr>
      <xdr:spPr>
        <a:xfrm>
          <a:off x="19310427" y="184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151328</xdr:rowOff>
    </xdr:from>
    <xdr:ext cx="469744" cy="259045"/>
    <xdr:sp macro="" textlink="">
      <xdr:nvSpPr>
        <xdr:cNvPr id="843" name="n_4aveValue【公民館】&#10;一人当たり面積"/>
        <xdr:cNvSpPr txBox="1"/>
      </xdr:nvSpPr>
      <xdr:spPr>
        <a:xfrm>
          <a:off x="18421427" y="1849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76579</xdr:rowOff>
    </xdr:from>
    <xdr:ext cx="469744" cy="259045"/>
    <xdr:sp macro="" textlink="">
      <xdr:nvSpPr>
        <xdr:cNvPr id="844" name="n_1mainValue【公民館】&#10;一人当たり面積"/>
        <xdr:cNvSpPr txBox="1"/>
      </xdr:nvSpPr>
      <xdr:spPr>
        <a:xfrm>
          <a:off x="21075727" y="180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82022</xdr:rowOff>
    </xdr:from>
    <xdr:ext cx="469744" cy="259045"/>
    <xdr:sp macro="" textlink="">
      <xdr:nvSpPr>
        <xdr:cNvPr id="845" name="n_2mainValue【公民館】&#10;一人当たり面積"/>
        <xdr:cNvSpPr txBox="1"/>
      </xdr:nvSpPr>
      <xdr:spPr>
        <a:xfrm>
          <a:off x="20199427" y="1808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846" name="n_3mainValue【公民館】&#10;一人当たり面積"/>
        <xdr:cNvSpPr txBox="1"/>
      </xdr:nvSpPr>
      <xdr:spPr>
        <a:xfrm>
          <a:off x="19310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88554</xdr:rowOff>
    </xdr:from>
    <xdr:ext cx="469744" cy="259045"/>
    <xdr:sp macro="" textlink="">
      <xdr:nvSpPr>
        <xdr:cNvPr id="847" name="n_4mainValue【公民館】&#10;一人当たり面積"/>
        <xdr:cNvSpPr txBox="1"/>
      </xdr:nvSpPr>
      <xdr:spPr>
        <a:xfrm>
          <a:off x="18421427" y="1809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道路や橋りょうの有形固定資産減価償却率は、上昇する傾向が続いている。道路や橋りょうの更新よりも減価償却が上回っているためである。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学校施設の有形固定資産減価償却率は、浜岡中学校の更新工事が完了したことから、大幅に改善している。また、公民館は、令和２年度から地区センターへと移行したことにより、該当資産がなくなった。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公営住宅の有形固定資産減価償却率は類似団体内平均値に比べ小さく、一人当たり面積は小さい。しかし、実際の入居状況は空室が見られるため、運営規模の見直しが必要である。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園の有形固定資産減価償却率は、類似団体内平均値と同程度であるが、一人当たり面積は類似団体内平均値に比べ大きくなった。今後、園児数の減少と園舎の老朽化のため、幼保こども園の統合や民営化が計画されており、有形固定資産減価償却率は改善し、一人当たり面積は小さくなる見込みである。また、児童館は、減価償却が満了しており、既存施設への移設等の検討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今後も引き続き、令和３年度に改訂した公共施設等総合管理計画に基づき、資産の長寿命化や公共施設の集約化などを進めていき、「品質」・「財務」・「供給」の最適化に努め、公共施設を運用していく。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74" name="楕円 73"/>
        <xdr:cNvSpPr/>
      </xdr:nvSpPr>
      <xdr:spPr>
        <a:xfrm>
          <a:off x="45847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43016</xdr:rowOff>
    </xdr:from>
    <xdr:ext cx="405111" cy="259045"/>
    <xdr:sp macro="" textlink="">
      <xdr:nvSpPr>
        <xdr:cNvPr id="75" name="【図書館】&#10;有形固定資産減価償却率該当値テキスト"/>
        <xdr:cNvSpPr txBox="1"/>
      </xdr:nvSpPr>
      <xdr:spPr>
        <a:xfrm>
          <a:off x="4673600" y="638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746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115389</xdr:rowOff>
    </xdr:to>
    <xdr:cxnSp macro="">
      <xdr:nvCxnSpPr>
        <xdr:cNvPr id="77" name="直線コネクタ 76"/>
        <xdr:cNvCxnSpPr/>
      </xdr:nvCxnSpPr>
      <xdr:spPr>
        <a:xfrm>
          <a:off x="3797300" y="643944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95794</xdr:rowOff>
    </xdr:to>
    <xdr:cxnSp macro="">
      <xdr:nvCxnSpPr>
        <xdr:cNvPr id="79" name="直線コネクタ 78"/>
        <xdr:cNvCxnSpPr/>
      </xdr:nvCxnSpPr>
      <xdr:spPr>
        <a:xfrm>
          <a:off x="2908300" y="64312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164193</xdr:rowOff>
    </xdr:from>
    <xdr:to>
      <xdr:col>10</xdr:col>
      <xdr:colOff>165100</xdr:colOff>
      <xdr:row>37</xdr:row>
      <xdr:rowOff>94343</xdr:rowOff>
    </xdr:to>
    <xdr:sp macro="" textlink="">
      <xdr:nvSpPr>
        <xdr:cNvPr id="80" name="楕円 79"/>
        <xdr:cNvSpPr/>
      </xdr:nvSpPr>
      <xdr:spPr>
        <a:xfrm>
          <a:off x="19685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43543</xdr:rowOff>
    </xdr:from>
    <xdr:to>
      <xdr:col>15</xdr:col>
      <xdr:colOff>50800</xdr:colOff>
      <xdr:row>37</xdr:row>
      <xdr:rowOff>87630</xdr:rowOff>
    </xdr:to>
    <xdr:cxnSp macro="">
      <xdr:nvCxnSpPr>
        <xdr:cNvPr id="81" name="直線コネクタ 80"/>
        <xdr:cNvCxnSpPr/>
      </xdr:nvCxnSpPr>
      <xdr:spPr>
        <a:xfrm>
          <a:off x="2019300" y="63871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43543</xdr:rowOff>
    </xdr:to>
    <xdr:cxnSp macro="">
      <xdr:nvCxnSpPr>
        <xdr:cNvPr id="83" name="直線コネクタ 82"/>
        <xdr:cNvCxnSpPr/>
      </xdr:nvCxnSpPr>
      <xdr:spPr>
        <a:xfrm>
          <a:off x="1130300" y="63578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137721</xdr:rowOff>
    </xdr:from>
    <xdr:ext cx="405111" cy="259045"/>
    <xdr:sp macro="" textlink="">
      <xdr:nvSpPr>
        <xdr:cNvPr id="88" name="n_1mainValue【図書館】&#10;有形固定資産減価償却率"/>
        <xdr:cNvSpPr txBox="1"/>
      </xdr:nvSpPr>
      <xdr:spPr>
        <a:xfrm>
          <a:off x="35820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9" name="n_2main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90" name="n_3main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56078</xdr:rowOff>
    </xdr:from>
    <xdr:ext cx="405111" cy="259045"/>
    <xdr:sp macro="" textlink="">
      <xdr:nvSpPr>
        <xdr:cNvPr id="91" name="n_4mainValue【図書館】&#10;有形固定資産減価償却率"/>
        <xdr:cNvSpPr txBox="1"/>
      </xdr:nvSpPr>
      <xdr:spPr>
        <a:xfrm>
          <a:off x="9277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55336</xdr:rowOff>
    </xdr:from>
    <xdr:to>
      <xdr:col>55</xdr:col>
      <xdr:colOff>50800</xdr:colOff>
      <xdr:row>35</xdr:row>
      <xdr:rowOff>156936</xdr:rowOff>
    </xdr:to>
    <xdr:sp macro="" textlink="">
      <xdr:nvSpPr>
        <xdr:cNvPr id="133" name="楕円 132"/>
        <xdr:cNvSpPr/>
      </xdr:nvSpPr>
      <xdr:spPr>
        <a:xfrm>
          <a:off x="10426700" y="60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78213</xdr:rowOff>
    </xdr:from>
    <xdr:ext cx="469744" cy="259045"/>
    <xdr:sp macro="" textlink="">
      <xdr:nvSpPr>
        <xdr:cNvPr id="134" name="【図書館】&#10;一人当たり面積該当値テキスト"/>
        <xdr:cNvSpPr txBox="1"/>
      </xdr:nvSpPr>
      <xdr:spPr>
        <a:xfrm>
          <a:off x="10515600"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77107</xdr:rowOff>
    </xdr:from>
    <xdr:to>
      <xdr:col>50</xdr:col>
      <xdr:colOff>165100</xdr:colOff>
      <xdr:row>36</xdr:row>
      <xdr:rowOff>7257</xdr:rowOff>
    </xdr:to>
    <xdr:sp macro="" textlink="">
      <xdr:nvSpPr>
        <xdr:cNvPr id="135" name="楕円 134"/>
        <xdr:cNvSpPr/>
      </xdr:nvSpPr>
      <xdr:spPr>
        <a:xfrm>
          <a:off x="9588500" y="60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106136</xdr:rowOff>
    </xdr:from>
    <xdr:to>
      <xdr:col>55</xdr:col>
      <xdr:colOff>0</xdr:colOff>
      <xdr:row>35</xdr:row>
      <xdr:rowOff>127907</xdr:rowOff>
    </xdr:to>
    <xdr:cxnSp macro="">
      <xdr:nvCxnSpPr>
        <xdr:cNvPr id="136" name="直線コネクタ 135"/>
        <xdr:cNvCxnSpPr/>
      </xdr:nvCxnSpPr>
      <xdr:spPr>
        <a:xfrm flipV="1">
          <a:off x="9639300" y="61068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98878</xdr:rowOff>
    </xdr:from>
    <xdr:to>
      <xdr:col>46</xdr:col>
      <xdr:colOff>38100</xdr:colOff>
      <xdr:row>36</xdr:row>
      <xdr:rowOff>29028</xdr:rowOff>
    </xdr:to>
    <xdr:sp macro="" textlink="">
      <xdr:nvSpPr>
        <xdr:cNvPr id="137" name="楕円 136"/>
        <xdr:cNvSpPr/>
      </xdr:nvSpPr>
      <xdr:spPr>
        <a:xfrm>
          <a:off x="869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127907</xdr:rowOff>
    </xdr:from>
    <xdr:to>
      <xdr:col>50</xdr:col>
      <xdr:colOff>114300</xdr:colOff>
      <xdr:row>35</xdr:row>
      <xdr:rowOff>149678</xdr:rowOff>
    </xdr:to>
    <xdr:cxnSp macro="">
      <xdr:nvCxnSpPr>
        <xdr:cNvPr id="138" name="直線コネクタ 137"/>
        <xdr:cNvCxnSpPr/>
      </xdr:nvCxnSpPr>
      <xdr:spPr>
        <a:xfrm flipV="1">
          <a:off x="8750300" y="61286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109764</xdr:rowOff>
    </xdr:from>
    <xdr:to>
      <xdr:col>41</xdr:col>
      <xdr:colOff>101600</xdr:colOff>
      <xdr:row>36</xdr:row>
      <xdr:rowOff>39914</xdr:rowOff>
    </xdr:to>
    <xdr:sp macro="" textlink="">
      <xdr:nvSpPr>
        <xdr:cNvPr id="139" name="楕円 138"/>
        <xdr:cNvSpPr/>
      </xdr:nvSpPr>
      <xdr:spPr>
        <a:xfrm>
          <a:off x="7810500" y="61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149678</xdr:rowOff>
    </xdr:from>
    <xdr:to>
      <xdr:col>45</xdr:col>
      <xdr:colOff>177800</xdr:colOff>
      <xdr:row>35</xdr:row>
      <xdr:rowOff>160564</xdr:rowOff>
    </xdr:to>
    <xdr:cxnSp macro="">
      <xdr:nvCxnSpPr>
        <xdr:cNvPr id="140" name="直線コネクタ 139"/>
        <xdr:cNvCxnSpPr/>
      </xdr:nvCxnSpPr>
      <xdr:spPr>
        <a:xfrm flipV="1">
          <a:off x="7861300" y="61504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150586</xdr:rowOff>
    </xdr:from>
    <xdr:to>
      <xdr:col>36</xdr:col>
      <xdr:colOff>165100</xdr:colOff>
      <xdr:row>35</xdr:row>
      <xdr:rowOff>80736</xdr:rowOff>
    </xdr:to>
    <xdr:sp macro="" textlink="">
      <xdr:nvSpPr>
        <xdr:cNvPr id="141" name="楕円 140"/>
        <xdr:cNvSpPr/>
      </xdr:nvSpPr>
      <xdr:spPr>
        <a:xfrm>
          <a:off x="6921500" y="59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29936</xdr:rowOff>
    </xdr:from>
    <xdr:to>
      <xdr:col>41</xdr:col>
      <xdr:colOff>50800</xdr:colOff>
      <xdr:row>35</xdr:row>
      <xdr:rowOff>160564</xdr:rowOff>
    </xdr:to>
    <xdr:cxnSp macro="">
      <xdr:nvCxnSpPr>
        <xdr:cNvPr id="142" name="直線コネクタ 141"/>
        <xdr:cNvCxnSpPr/>
      </xdr:nvCxnSpPr>
      <xdr:spPr>
        <a:xfrm>
          <a:off x="6972300" y="60306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23784</xdr:rowOff>
    </xdr:from>
    <xdr:ext cx="469744" cy="259045"/>
    <xdr:sp macro="" textlink="">
      <xdr:nvSpPr>
        <xdr:cNvPr id="147" name="n_1mainValue【図書館】&#10;一人当たり面積"/>
        <xdr:cNvSpPr txBox="1"/>
      </xdr:nvSpPr>
      <xdr:spPr>
        <a:xfrm>
          <a:off x="9391727"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45555</xdr:rowOff>
    </xdr:from>
    <xdr:ext cx="469744" cy="259045"/>
    <xdr:sp macro="" textlink="">
      <xdr:nvSpPr>
        <xdr:cNvPr id="148" name="n_2mainValue【図書館】&#10;一人当たり面積"/>
        <xdr:cNvSpPr txBox="1"/>
      </xdr:nvSpPr>
      <xdr:spPr>
        <a:xfrm>
          <a:off x="8515427" y="587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56441</xdr:rowOff>
    </xdr:from>
    <xdr:ext cx="469744" cy="259045"/>
    <xdr:sp macro="" textlink="">
      <xdr:nvSpPr>
        <xdr:cNvPr id="149" name="n_3mainValue【図書館】&#10;一人当たり面積"/>
        <xdr:cNvSpPr txBox="1"/>
      </xdr:nvSpPr>
      <xdr:spPr>
        <a:xfrm>
          <a:off x="7626427" y="58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97263</xdr:rowOff>
    </xdr:from>
    <xdr:ext cx="469744" cy="259045"/>
    <xdr:sp macro="" textlink="">
      <xdr:nvSpPr>
        <xdr:cNvPr id="150" name="n_4mainValue【図書館】&#10;一人当たり面積"/>
        <xdr:cNvSpPr txBox="1"/>
      </xdr:nvSpPr>
      <xdr:spPr>
        <a:xfrm>
          <a:off x="6737427" y="57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92891</xdr:rowOff>
    </xdr:from>
    <xdr:to>
      <xdr:col>24</xdr:col>
      <xdr:colOff>114300</xdr:colOff>
      <xdr:row>61</xdr:row>
      <xdr:rowOff>23041</xdr:rowOff>
    </xdr:to>
    <xdr:sp macro="" textlink="">
      <xdr:nvSpPr>
        <xdr:cNvPr id="192" name="楕円 191"/>
        <xdr:cNvSpPr/>
      </xdr:nvSpPr>
      <xdr:spPr>
        <a:xfrm>
          <a:off x="45847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71318</xdr:rowOff>
    </xdr:from>
    <xdr:ext cx="405111" cy="259045"/>
    <xdr:sp macro="" textlink="">
      <xdr:nvSpPr>
        <xdr:cNvPr id="193" name="【体育館・プール】&#10;有形固定資産減価償却率該当値テキスト"/>
        <xdr:cNvSpPr txBox="1"/>
      </xdr:nvSpPr>
      <xdr:spPr>
        <a:xfrm>
          <a:off x="4673600"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117384</xdr:rowOff>
    </xdr:from>
    <xdr:to>
      <xdr:col>20</xdr:col>
      <xdr:colOff>38100</xdr:colOff>
      <xdr:row>61</xdr:row>
      <xdr:rowOff>47534</xdr:rowOff>
    </xdr:to>
    <xdr:sp macro="" textlink="">
      <xdr:nvSpPr>
        <xdr:cNvPr id="194" name="楕円 193"/>
        <xdr:cNvSpPr/>
      </xdr:nvSpPr>
      <xdr:spPr>
        <a:xfrm>
          <a:off x="3746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143691</xdr:rowOff>
    </xdr:from>
    <xdr:to>
      <xdr:col>24</xdr:col>
      <xdr:colOff>63500</xdr:colOff>
      <xdr:row>60</xdr:row>
      <xdr:rowOff>168184</xdr:rowOff>
    </xdr:to>
    <xdr:cxnSp macro="">
      <xdr:nvCxnSpPr>
        <xdr:cNvPr id="195" name="直線コネクタ 194"/>
        <xdr:cNvCxnSpPr/>
      </xdr:nvCxnSpPr>
      <xdr:spPr>
        <a:xfrm flipV="1">
          <a:off x="3797300" y="104306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71665</xdr:rowOff>
    </xdr:from>
    <xdr:to>
      <xdr:col>15</xdr:col>
      <xdr:colOff>101600</xdr:colOff>
      <xdr:row>61</xdr:row>
      <xdr:rowOff>1815</xdr:rowOff>
    </xdr:to>
    <xdr:sp macro="" textlink="">
      <xdr:nvSpPr>
        <xdr:cNvPr id="196" name="楕円 195"/>
        <xdr:cNvSpPr/>
      </xdr:nvSpPr>
      <xdr:spPr>
        <a:xfrm>
          <a:off x="2857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122465</xdr:rowOff>
    </xdr:from>
    <xdr:to>
      <xdr:col>19</xdr:col>
      <xdr:colOff>177800</xdr:colOff>
      <xdr:row>60</xdr:row>
      <xdr:rowOff>168184</xdr:rowOff>
    </xdr:to>
    <xdr:cxnSp macro="">
      <xdr:nvCxnSpPr>
        <xdr:cNvPr id="197" name="直線コネクタ 196"/>
        <xdr:cNvCxnSpPr/>
      </xdr:nvCxnSpPr>
      <xdr:spPr>
        <a:xfrm>
          <a:off x="2908300" y="1040946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8" name="楕円 197"/>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122465</xdr:rowOff>
    </xdr:to>
    <xdr:cxnSp macro="">
      <xdr:nvCxnSpPr>
        <xdr:cNvPr id="199" name="直線コネクタ 198"/>
        <xdr:cNvCxnSpPr/>
      </xdr:nvCxnSpPr>
      <xdr:spPr>
        <a:xfrm>
          <a:off x="2019300" y="103670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166370</xdr:rowOff>
    </xdr:from>
    <xdr:to>
      <xdr:col>6</xdr:col>
      <xdr:colOff>38100</xdr:colOff>
      <xdr:row>60</xdr:row>
      <xdr:rowOff>96520</xdr:rowOff>
    </xdr:to>
    <xdr:sp macro="" textlink="">
      <xdr:nvSpPr>
        <xdr:cNvPr id="200" name="楕円 199"/>
        <xdr:cNvSpPr/>
      </xdr:nvSpPr>
      <xdr:spPr>
        <a:xfrm>
          <a:off x="1079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45720</xdr:rowOff>
    </xdr:from>
    <xdr:to>
      <xdr:col>10</xdr:col>
      <xdr:colOff>114300</xdr:colOff>
      <xdr:row>60</xdr:row>
      <xdr:rowOff>80010</xdr:rowOff>
    </xdr:to>
    <xdr:cxnSp macro="">
      <xdr:nvCxnSpPr>
        <xdr:cNvPr id="201" name="直線コネクタ 200"/>
        <xdr:cNvCxnSpPr/>
      </xdr:nvCxnSpPr>
      <xdr:spPr>
        <a:xfrm>
          <a:off x="1130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58255</xdr:rowOff>
    </xdr:from>
    <xdr:ext cx="405111" cy="259045"/>
    <xdr:sp macro="" textlink="">
      <xdr:nvSpPr>
        <xdr:cNvPr id="203" name="n_2aveValue【体育館・プール】&#10;有形固定資産減価償却率"/>
        <xdr:cNvSpPr txBox="1"/>
      </xdr:nvSpPr>
      <xdr:spPr>
        <a:xfrm>
          <a:off x="2705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17434</xdr:rowOff>
    </xdr:from>
    <xdr:ext cx="405111" cy="259045"/>
    <xdr:sp macro="" textlink="">
      <xdr:nvSpPr>
        <xdr:cNvPr id="204" name="n_3aveValue【体育館・プール】&#10;有形固定資産減価償却率"/>
        <xdr:cNvSpPr txBox="1"/>
      </xdr:nvSpPr>
      <xdr:spPr>
        <a:xfrm>
          <a:off x="1816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5" name="n_4aveValue【体育館・プール】&#10;有形固定資産減価償却率"/>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38661</xdr:rowOff>
    </xdr:from>
    <xdr:ext cx="405111" cy="259045"/>
    <xdr:sp macro="" textlink="">
      <xdr:nvSpPr>
        <xdr:cNvPr id="206" name="n_1mainValue【体育館・プー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7" name="n_2mainValue【体育館・プー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8" name="n_3mainValue【体育館・プール】&#10;有形固定資産減価償却率"/>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113047</xdr:rowOff>
    </xdr:from>
    <xdr:ext cx="405111" cy="259045"/>
    <xdr:sp macro="" textlink="">
      <xdr:nvSpPr>
        <xdr:cNvPr id="209" name="n_4mainValue【体育館・プール】&#10;有形固定資産減価償却率"/>
        <xdr:cNvSpPr txBox="1"/>
      </xdr:nvSpPr>
      <xdr:spPr>
        <a:xfrm>
          <a:off x="927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21046</xdr:rowOff>
    </xdr:from>
    <xdr:to>
      <xdr:col>55</xdr:col>
      <xdr:colOff>50800</xdr:colOff>
      <xdr:row>62</xdr:row>
      <xdr:rowOff>122646</xdr:rowOff>
    </xdr:to>
    <xdr:sp macro="" textlink="">
      <xdr:nvSpPr>
        <xdr:cNvPr id="251" name="楕円 250"/>
        <xdr:cNvSpPr/>
      </xdr:nvSpPr>
      <xdr:spPr>
        <a:xfrm>
          <a:off x="104267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170923</xdr:rowOff>
    </xdr:from>
    <xdr:ext cx="469744" cy="259045"/>
    <xdr:sp macro="" textlink="">
      <xdr:nvSpPr>
        <xdr:cNvPr id="252" name="【体育館・プール】&#10;一人当たり面積該当値テキスト"/>
        <xdr:cNvSpPr txBox="1"/>
      </xdr:nvSpPr>
      <xdr:spPr>
        <a:xfrm>
          <a:off x="10515600"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27577</xdr:rowOff>
    </xdr:from>
    <xdr:to>
      <xdr:col>50</xdr:col>
      <xdr:colOff>165100</xdr:colOff>
      <xdr:row>62</xdr:row>
      <xdr:rowOff>129177</xdr:rowOff>
    </xdr:to>
    <xdr:sp macro="" textlink="">
      <xdr:nvSpPr>
        <xdr:cNvPr id="253" name="楕円 252"/>
        <xdr:cNvSpPr/>
      </xdr:nvSpPr>
      <xdr:spPr>
        <a:xfrm>
          <a:off x="9588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71846</xdr:rowOff>
    </xdr:from>
    <xdr:to>
      <xdr:col>55</xdr:col>
      <xdr:colOff>0</xdr:colOff>
      <xdr:row>62</xdr:row>
      <xdr:rowOff>78377</xdr:rowOff>
    </xdr:to>
    <xdr:cxnSp macro="">
      <xdr:nvCxnSpPr>
        <xdr:cNvPr id="254" name="直線コネクタ 253"/>
        <xdr:cNvCxnSpPr/>
      </xdr:nvCxnSpPr>
      <xdr:spPr>
        <a:xfrm flipV="1">
          <a:off x="9639300" y="10701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55" name="楕円 254"/>
        <xdr:cNvSpPr/>
      </xdr:nvSpPr>
      <xdr:spPr>
        <a:xfrm>
          <a:off x="8699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78377</xdr:rowOff>
    </xdr:from>
    <xdr:to>
      <xdr:col>50</xdr:col>
      <xdr:colOff>114300</xdr:colOff>
      <xdr:row>62</xdr:row>
      <xdr:rowOff>84909</xdr:rowOff>
    </xdr:to>
    <xdr:cxnSp macro="">
      <xdr:nvCxnSpPr>
        <xdr:cNvPr id="256" name="直線コネクタ 255"/>
        <xdr:cNvCxnSpPr/>
      </xdr:nvCxnSpPr>
      <xdr:spPr>
        <a:xfrm flipV="1">
          <a:off x="8750300" y="107082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39007</xdr:rowOff>
    </xdr:from>
    <xdr:to>
      <xdr:col>41</xdr:col>
      <xdr:colOff>101600</xdr:colOff>
      <xdr:row>62</xdr:row>
      <xdr:rowOff>140607</xdr:rowOff>
    </xdr:to>
    <xdr:sp macro="" textlink="">
      <xdr:nvSpPr>
        <xdr:cNvPr id="257" name="楕円 256"/>
        <xdr:cNvSpPr/>
      </xdr:nvSpPr>
      <xdr:spPr>
        <a:xfrm>
          <a:off x="7810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84909</xdr:rowOff>
    </xdr:from>
    <xdr:to>
      <xdr:col>45</xdr:col>
      <xdr:colOff>177800</xdr:colOff>
      <xdr:row>62</xdr:row>
      <xdr:rowOff>89807</xdr:rowOff>
    </xdr:to>
    <xdr:cxnSp macro="">
      <xdr:nvCxnSpPr>
        <xdr:cNvPr id="258" name="直線コネクタ 257"/>
        <xdr:cNvCxnSpPr/>
      </xdr:nvCxnSpPr>
      <xdr:spPr>
        <a:xfrm flipV="1">
          <a:off x="7861300" y="1071480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171269</xdr:rowOff>
    </xdr:from>
    <xdr:to>
      <xdr:col>36</xdr:col>
      <xdr:colOff>165100</xdr:colOff>
      <xdr:row>62</xdr:row>
      <xdr:rowOff>101419</xdr:rowOff>
    </xdr:to>
    <xdr:sp macro="" textlink="">
      <xdr:nvSpPr>
        <xdr:cNvPr id="259" name="楕円 258"/>
        <xdr:cNvSpPr/>
      </xdr:nvSpPr>
      <xdr:spPr>
        <a:xfrm>
          <a:off x="6921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50619</xdr:rowOff>
    </xdr:from>
    <xdr:to>
      <xdr:col>41</xdr:col>
      <xdr:colOff>50800</xdr:colOff>
      <xdr:row>62</xdr:row>
      <xdr:rowOff>89807</xdr:rowOff>
    </xdr:to>
    <xdr:cxnSp macro="">
      <xdr:nvCxnSpPr>
        <xdr:cNvPr id="260" name="直線コネクタ 259"/>
        <xdr:cNvCxnSpPr/>
      </xdr:nvCxnSpPr>
      <xdr:spPr>
        <a:xfrm>
          <a:off x="6972300" y="106805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120304</xdr:rowOff>
    </xdr:from>
    <xdr:ext cx="469744" cy="259045"/>
    <xdr:sp macro="" textlink="">
      <xdr:nvSpPr>
        <xdr:cNvPr id="265" name="n_1mainValue【体育館・プール】&#10;一人当たり面積"/>
        <xdr:cNvSpPr txBox="1"/>
      </xdr:nvSpPr>
      <xdr:spPr>
        <a:xfrm>
          <a:off x="9391727" y="1075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266" name="n_2mainValue【体育館・プール】&#10;一人当たり面積"/>
        <xdr:cNvSpPr txBox="1"/>
      </xdr:nvSpPr>
      <xdr:spPr>
        <a:xfrm>
          <a:off x="8515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131734</xdr:rowOff>
    </xdr:from>
    <xdr:ext cx="469744" cy="259045"/>
    <xdr:sp macro="" textlink="">
      <xdr:nvSpPr>
        <xdr:cNvPr id="267" name="n_3mainValue【体育館・プール】&#10;一人当たり面積"/>
        <xdr:cNvSpPr txBox="1"/>
      </xdr:nvSpPr>
      <xdr:spPr>
        <a:xfrm>
          <a:off x="7626427" y="10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92546</xdr:rowOff>
    </xdr:from>
    <xdr:ext cx="469744" cy="259045"/>
    <xdr:sp macro="" textlink="">
      <xdr:nvSpPr>
        <xdr:cNvPr id="268" name="n_4mainValue【体育館・プール】&#10;一人当たり面積"/>
        <xdr:cNvSpPr txBox="1"/>
      </xdr:nvSpPr>
      <xdr:spPr>
        <a:xfrm>
          <a:off x="6737427" y="107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10" name="直線コネクタ 309"/>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1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12" name="直線コネクタ 31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13"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14" name="直線コネクタ 313"/>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315"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316" name="フローチャート: 判断 315"/>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317" name="フローチャート: 判断 316"/>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18" name="フローチャート: 判断 317"/>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319" name="フローチャート: 判断 318"/>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320" name="フローチャート: 判断 319"/>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61323</xdr:rowOff>
    </xdr:from>
    <xdr:to>
      <xdr:col>24</xdr:col>
      <xdr:colOff>114300</xdr:colOff>
      <xdr:row>105</xdr:row>
      <xdr:rowOff>162923</xdr:rowOff>
    </xdr:to>
    <xdr:sp macro="" textlink="">
      <xdr:nvSpPr>
        <xdr:cNvPr id="326" name="楕円 325"/>
        <xdr:cNvSpPr/>
      </xdr:nvSpPr>
      <xdr:spPr>
        <a:xfrm>
          <a:off x="45847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39750</xdr:rowOff>
    </xdr:from>
    <xdr:ext cx="405111" cy="259045"/>
    <xdr:sp macro="" textlink="">
      <xdr:nvSpPr>
        <xdr:cNvPr id="327" name="【市民会館】&#10;有形固定資産減価償却率該当値テキスト"/>
        <xdr:cNvSpPr txBox="1"/>
      </xdr:nvSpPr>
      <xdr:spPr>
        <a:xfrm>
          <a:off x="4673600"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12337</xdr:rowOff>
    </xdr:from>
    <xdr:to>
      <xdr:col>20</xdr:col>
      <xdr:colOff>38100</xdr:colOff>
      <xdr:row>105</xdr:row>
      <xdr:rowOff>113937</xdr:rowOff>
    </xdr:to>
    <xdr:sp macro="" textlink="">
      <xdr:nvSpPr>
        <xdr:cNvPr id="328" name="楕円 327"/>
        <xdr:cNvSpPr/>
      </xdr:nvSpPr>
      <xdr:spPr>
        <a:xfrm>
          <a:off x="3746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63137</xdr:rowOff>
    </xdr:from>
    <xdr:to>
      <xdr:col>24</xdr:col>
      <xdr:colOff>63500</xdr:colOff>
      <xdr:row>105</xdr:row>
      <xdr:rowOff>112123</xdr:rowOff>
    </xdr:to>
    <xdr:cxnSp macro="">
      <xdr:nvCxnSpPr>
        <xdr:cNvPr id="329" name="直線コネクタ 328"/>
        <xdr:cNvCxnSpPr/>
      </xdr:nvCxnSpPr>
      <xdr:spPr>
        <a:xfrm>
          <a:off x="3797300" y="1806538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133169</xdr:rowOff>
    </xdr:from>
    <xdr:to>
      <xdr:col>15</xdr:col>
      <xdr:colOff>101600</xdr:colOff>
      <xdr:row>105</xdr:row>
      <xdr:rowOff>63319</xdr:rowOff>
    </xdr:to>
    <xdr:sp macro="" textlink="">
      <xdr:nvSpPr>
        <xdr:cNvPr id="330" name="楕円 329"/>
        <xdr:cNvSpPr/>
      </xdr:nvSpPr>
      <xdr:spPr>
        <a:xfrm>
          <a:off x="2857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12519</xdr:rowOff>
    </xdr:from>
    <xdr:to>
      <xdr:col>19</xdr:col>
      <xdr:colOff>177800</xdr:colOff>
      <xdr:row>105</xdr:row>
      <xdr:rowOff>63137</xdr:rowOff>
    </xdr:to>
    <xdr:cxnSp macro="">
      <xdr:nvCxnSpPr>
        <xdr:cNvPr id="331" name="直線コネクタ 330"/>
        <xdr:cNvCxnSpPr/>
      </xdr:nvCxnSpPr>
      <xdr:spPr>
        <a:xfrm>
          <a:off x="2908300" y="180147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332" name="楕円 331"/>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133350</xdr:rowOff>
    </xdr:from>
    <xdr:to>
      <xdr:col>15</xdr:col>
      <xdr:colOff>50800</xdr:colOff>
      <xdr:row>105</xdr:row>
      <xdr:rowOff>12519</xdr:rowOff>
    </xdr:to>
    <xdr:cxnSp macro="">
      <xdr:nvCxnSpPr>
        <xdr:cNvPr id="333" name="直線コネクタ 332"/>
        <xdr:cNvCxnSpPr/>
      </xdr:nvCxnSpPr>
      <xdr:spPr>
        <a:xfrm>
          <a:off x="2019300" y="179641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34" name="楕円 333"/>
        <xdr:cNvSpPr/>
      </xdr:nvSpPr>
      <xdr:spPr>
        <a:xfrm>
          <a:off x="1079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133350</xdr:rowOff>
    </xdr:to>
    <xdr:cxnSp macro="">
      <xdr:nvCxnSpPr>
        <xdr:cNvPr id="335" name="直線コネクタ 334"/>
        <xdr:cNvCxnSpPr/>
      </xdr:nvCxnSpPr>
      <xdr:spPr>
        <a:xfrm>
          <a:off x="1130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336"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337"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338"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8726</xdr:rowOff>
    </xdr:from>
    <xdr:ext cx="405111" cy="259045"/>
    <xdr:sp macro="" textlink="">
      <xdr:nvSpPr>
        <xdr:cNvPr id="339" name="n_4aveValue【市民会館】&#10;有形固定資産減価償却率"/>
        <xdr:cNvSpPr txBox="1"/>
      </xdr:nvSpPr>
      <xdr:spPr>
        <a:xfrm>
          <a:off x="9277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105064</xdr:rowOff>
    </xdr:from>
    <xdr:ext cx="405111" cy="259045"/>
    <xdr:sp macro="" textlink="">
      <xdr:nvSpPr>
        <xdr:cNvPr id="340" name="n_1mainValue【市民会館】&#10;有形固定資産減価償却率"/>
        <xdr:cNvSpPr txBox="1"/>
      </xdr:nvSpPr>
      <xdr:spPr>
        <a:xfrm>
          <a:off x="3582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41" name="n_2main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3827</xdr:rowOff>
    </xdr:from>
    <xdr:ext cx="405111" cy="259045"/>
    <xdr:sp macro="" textlink="">
      <xdr:nvSpPr>
        <xdr:cNvPr id="342" name="n_3mainValue【市民会館】&#10;有形固定資産減価償却率"/>
        <xdr:cNvSpPr txBox="1"/>
      </xdr:nvSpPr>
      <xdr:spPr>
        <a:xfrm>
          <a:off x="1816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43" name="n_4main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4" name="直線コネクタ 3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5" name="テキスト ボックス 3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6" name="直線コネクタ 3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7" name="テキスト ボックス 3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9" name="テキスト ボックス 3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0" name="直線コネクタ 3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1" name="テキスト ボックス 3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2" name="直線コネクタ 3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3" name="テキスト ボックス 3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5" name="テキスト ボックス 3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367" name="直線コネクタ 366"/>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68"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69" name="直線コネクタ 368"/>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70"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71" name="直線コネクタ 370"/>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372"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373" name="フローチャート: 判断 372"/>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74" name="フローチャート: 判断 373"/>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375" name="フローチャート: 判断 374"/>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376" name="フローチャート: 判断 375"/>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377" name="フローチャート: 判断 376"/>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383" name="楕円 382"/>
        <xdr:cNvSpPr/>
      </xdr:nvSpPr>
      <xdr:spPr>
        <a:xfrm>
          <a:off x="10426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158766</xdr:rowOff>
    </xdr:from>
    <xdr:ext cx="469744" cy="259045"/>
    <xdr:sp macro="" textlink="">
      <xdr:nvSpPr>
        <xdr:cNvPr id="384" name="【市民会館】&#10;一人当たり面積該当値テキスト"/>
        <xdr:cNvSpPr txBox="1"/>
      </xdr:nvSpPr>
      <xdr:spPr>
        <a:xfrm>
          <a:off x="10515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385" name="楕円 384"/>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15239</xdr:rowOff>
    </xdr:from>
    <xdr:to>
      <xdr:col>55</xdr:col>
      <xdr:colOff>0</xdr:colOff>
      <xdr:row>105</xdr:row>
      <xdr:rowOff>26670</xdr:rowOff>
    </xdr:to>
    <xdr:cxnSp macro="">
      <xdr:nvCxnSpPr>
        <xdr:cNvPr id="386" name="直線コネクタ 385"/>
        <xdr:cNvCxnSpPr/>
      </xdr:nvCxnSpPr>
      <xdr:spPr>
        <a:xfrm flipV="1">
          <a:off x="9639300" y="18017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154939</xdr:rowOff>
    </xdr:from>
    <xdr:to>
      <xdr:col>46</xdr:col>
      <xdr:colOff>38100</xdr:colOff>
      <xdr:row>105</xdr:row>
      <xdr:rowOff>85089</xdr:rowOff>
    </xdr:to>
    <xdr:sp macro="" textlink="">
      <xdr:nvSpPr>
        <xdr:cNvPr id="387" name="楕円 386"/>
        <xdr:cNvSpPr/>
      </xdr:nvSpPr>
      <xdr:spPr>
        <a:xfrm>
          <a:off x="8699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34289</xdr:rowOff>
    </xdr:to>
    <xdr:cxnSp macro="">
      <xdr:nvCxnSpPr>
        <xdr:cNvPr id="388" name="直線コネクタ 387"/>
        <xdr:cNvCxnSpPr/>
      </xdr:nvCxnSpPr>
      <xdr:spPr>
        <a:xfrm flipV="1">
          <a:off x="8750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166370</xdr:rowOff>
    </xdr:from>
    <xdr:to>
      <xdr:col>41</xdr:col>
      <xdr:colOff>101600</xdr:colOff>
      <xdr:row>105</xdr:row>
      <xdr:rowOff>96520</xdr:rowOff>
    </xdr:to>
    <xdr:sp macro="" textlink="">
      <xdr:nvSpPr>
        <xdr:cNvPr id="389" name="楕円 388"/>
        <xdr:cNvSpPr/>
      </xdr:nvSpPr>
      <xdr:spPr>
        <a:xfrm>
          <a:off x="7810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34289</xdr:rowOff>
    </xdr:from>
    <xdr:to>
      <xdr:col>45</xdr:col>
      <xdr:colOff>177800</xdr:colOff>
      <xdr:row>105</xdr:row>
      <xdr:rowOff>45720</xdr:rowOff>
    </xdr:to>
    <xdr:cxnSp macro="">
      <xdr:nvCxnSpPr>
        <xdr:cNvPr id="390" name="直線コネクタ 389"/>
        <xdr:cNvCxnSpPr/>
      </xdr:nvCxnSpPr>
      <xdr:spPr>
        <a:xfrm flipV="1">
          <a:off x="7861300" y="18036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166370</xdr:rowOff>
    </xdr:from>
    <xdr:to>
      <xdr:col>36</xdr:col>
      <xdr:colOff>165100</xdr:colOff>
      <xdr:row>105</xdr:row>
      <xdr:rowOff>96520</xdr:rowOff>
    </xdr:to>
    <xdr:sp macro="" textlink="">
      <xdr:nvSpPr>
        <xdr:cNvPr id="391" name="楕円 390"/>
        <xdr:cNvSpPr/>
      </xdr:nvSpPr>
      <xdr:spPr>
        <a:xfrm>
          <a:off x="6921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45720</xdr:rowOff>
    </xdr:from>
    <xdr:to>
      <xdr:col>41</xdr:col>
      <xdr:colOff>50800</xdr:colOff>
      <xdr:row>105</xdr:row>
      <xdr:rowOff>45720</xdr:rowOff>
    </xdr:to>
    <xdr:cxnSp macro="">
      <xdr:nvCxnSpPr>
        <xdr:cNvPr id="392" name="直線コネクタ 391"/>
        <xdr:cNvCxnSpPr/>
      </xdr:nvCxnSpPr>
      <xdr:spPr>
        <a:xfrm>
          <a:off x="6972300" y="18047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393"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394" name="n_2aveValue【市民会館】&#10;一人当たり面積"/>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395" name="n_3aveValue【市民会館】&#10;一人当たり面積"/>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396" name="n_4aveValue【市民会館】&#10;一人当たり面積"/>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93997</xdr:rowOff>
    </xdr:from>
    <xdr:ext cx="469744" cy="259045"/>
    <xdr:sp macro="" textlink="">
      <xdr:nvSpPr>
        <xdr:cNvPr id="397" name="n_1mainValue【市民会館】&#10;一人当たり面積"/>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101616</xdr:rowOff>
    </xdr:from>
    <xdr:ext cx="469744" cy="259045"/>
    <xdr:sp macro="" textlink="">
      <xdr:nvSpPr>
        <xdr:cNvPr id="398" name="n_2mainValue【市民会館】&#10;一人当たり面積"/>
        <xdr:cNvSpPr txBox="1"/>
      </xdr:nvSpPr>
      <xdr:spPr>
        <a:xfrm>
          <a:off x="8515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113047</xdr:rowOff>
    </xdr:from>
    <xdr:ext cx="469744" cy="259045"/>
    <xdr:sp macro="" textlink="">
      <xdr:nvSpPr>
        <xdr:cNvPr id="399" name="n_3mainValue【市民会館】&#10;一人当たり面積"/>
        <xdr:cNvSpPr txBox="1"/>
      </xdr:nvSpPr>
      <xdr:spPr>
        <a:xfrm>
          <a:off x="7626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113047</xdr:rowOff>
    </xdr:from>
    <xdr:ext cx="469744" cy="259045"/>
    <xdr:sp macro="" textlink="">
      <xdr:nvSpPr>
        <xdr:cNvPr id="400" name="n_4mainValue【市民会館】&#10;一人当たり面積"/>
        <xdr:cNvSpPr txBox="1"/>
      </xdr:nvSpPr>
      <xdr:spPr>
        <a:xfrm>
          <a:off x="6737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425" name="直線コネクタ 424"/>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426"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427" name="直線コネクタ 426"/>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428"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9" name="直線コネクタ 42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430"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431" name="フローチャート: 判断 430"/>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32" name="フローチャート: 判断 431"/>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33" name="フローチャート: 判断 432"/>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434" name="フローチャート: 判断 433"/>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435" name="フローチャート: 判断 434"/>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41" name="楕円 440"/>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80027</xdr:rowOff>
    </xdr:from>
    <xdr:ext cx="405111" cy="259045"/>
    <xdr:sp macro="" textlink="">
      <xdr:nvSpPr>
        <xdr:cNvPr id="442" name="【一般廃棄物処理施設】&#10;有形固定資産減価償却率該当値テキスト"/>
        <xdr:cNvSpPr txBox="1"/>
      </xdr:nvSpPr>
      <xdr:spPr>
        <a:xfrm>
          <a:off x="16357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86360</xdr:rowOff>
    </xdr:from>
    <xdr:to>
      <xdr:col>81</xdr:col>
      <xdr:colOff>101600</xdr:colOff>
      <xdr:row>40</xdr:row>
      <xdr:rowOff>16510</xdr:rowOff>
    </xdr:to>
    <xdr:sp macro="" textlink="">
      <xdr:nvSpPr>
        <xdr:cNvPr id="443" name="楕円 442"/>
        <xdr:cNvSpPr/>
      </xdr:nvSpPr>
      <xdr:spPr>
        <a:xfrm>
          <a:off x="1543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137160</xdr:rowOff>
    </xdr:from>
    <xdr:to>
      <xdr:col>85</xdr:col>
      <xdr:colOff>127000</xdr:colOff>
      <xdr:row>39</xdr:row>
      <xdr:rowOff>152400</xdr:rowOff>
    </xdr:to>
    <xdr:cxnSp macro="">
      <xdr:nvCxnSpPr>
        <xdr:cNvPr id="444" name="直線コネクタ 443"/>
        <xdr:cNvCxnSpPr/>
      </xdr:nvCxnSpPr>
      <xdr:spPr>
        <a:xfrm>
          <a:off x="15481300" y="6823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45" name="楕円 444"/>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137160</xdr:rowOff>
    </xdr:to>
    <xdr:cxnSp macro="">
      <xdr:nvCxnSpPr>
        <xdr:cNvPr id="446" name="直線コネクタ 445"/>
        <xdr:cNvCxnSpPr/>
      </xdr:nvCxnSpPr>
      <xdr:spPr>
        <a:xfrm>
          <a:off x="14592300" y="68046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50165</xdr:rowOff>
    </xdr:from>
    <xdr:to>
      <xdr:col>72</xdr:col>
      <xdr:colOff>38100</xdr:colOff>
      <xdr:row>39</xdr:row>
      <xdr:rowOff>151765</xdr:rowOff>
    </xdr:to>
    <xdr:sp macro="" textlink="">
      <xdr:nvSpPr>
        <xdr:cNvPr id="447" name="楕円 446"/>
        <xdr:cNvSpPr/>
      </xdr:nvSpPr>
      <xdr:spPr>
        <a:xfrm>
          <a:off x="13652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100965</xdr:rowOff>
    </xdr:from>
    <xdr:to>
      <xdr:col>76</xdr:col>
      <xdr:colOff>114300</xdr:colOff>
      <xdr:row>39</xdr:row>
      <xdr:rowOff>118110</xdr:rowOff>
    </xdr:to>
    <xdr:cxnSp macro="">
      <xdr:nvCxnSpPr>
        <xdr:cNvPr id="448" name="直線コネクタ 447"/>
        <xdr:cNvCxnSpPr/>
      </xdr:nvCxnSpPr>
      <xdr:spPr>
        <a:xfrm>
          <a:off x="13703300" y="67875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49" name="楕円 448"/>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100965</xdr:rowOff>
    </xdr:to>
    <xdr:cxnSp macro="">
      <xdr:nvCxnSpPr>
        <xdr:cNvPr id="450" name="直線コネクタ 449"/>
        <xdr:cNvCxnSpPr/>
      </xdr:nvCxnSpPr>
      <xdr:spPr>
        <a:xfrm>
          <a:off x="12814300" y="6787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51"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452"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453"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454"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7637</xdr:rowOff>
    </xdr:from>
    <xdr:ext cx="405111" cy="259045"/>
    <xdr:sp macro="" textlink="">
      <xdr:nvSpPr>
        <xdr:cNvPr id="455" name="n_1mainValue【一般廃棄物処理施設】&#10;有形固定資産減価償却率"/>
        <xdr:cNvSpPr txBox="1"/>
      </xdr:nvSpPr>
      <xdr:spPr>
        <a:xfrm>
          <a:off x="15266044"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56" name="n_2mainValue【一般廃棄物処理施設】&#10;有形固定資産減価償却率"/>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142892</xdr:rowOff>
    </xdr:from>
    <xdr:ext cx="405111" cy="259045"/>
    <xdr:sp macro="" textlink="">
      <xdr:nvSpPr>
        <xdr:cNvPr id="457" name="n_3mainValue【一般廃棄物処理施設】&#10;有形固定資産減価償却率"/>
        <xdr:cNvSpPr txBox="1"/>
      </xdr:nvSpPr>
      <xdr:spPr>
        <a:xfrm>
          <a:off x="13500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58" name="n_4mainValue【一般廃棄物処理施設】&#10;有形固定資産減価償却率"/>
        <xdr:cNvSpPr txBox="1"/>
      </xdr:nvSpPr>
      <xdr:spPr>
        <a:xfrm>
          <a:off x="12611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9" name="直線コネクタ 46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0" name="テキスト ボックス 46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1" name="直線コネクタ 47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2" name="テキスト ボックス 47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3" name="直線コネクタ 47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4" name="テキスト ボックス 47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5" name="直線コネクタ 47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6" name="テキスト ボックス 47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8" name="テキスト ボックス 47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480" name="直線コネクタ 479"/>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481"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482" name="直線コネクタ 481"/>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483"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484" name="直線コネクタ 483"/>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485" name="【一般廃棄物処理施設】&#10;一人当たり有形固定資産（償却資産）額平均値テキスト"/>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486" name="フローチャート: 判断 485"/>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487" name="フローチャート: 判断 486"/>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488" name="フローチャート: 判断 487"/>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489" name="フローチャート: 判断 488"/>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490" name="フローチャート: 判断 489"/>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119286</xdr:rowOff>
    </xdr:from>
    <xdr:to>
      <xdr:col>116</xdr:col>
      <xdr:colOff>114300</xdr:colOff>
      <xdr:row>38</xdr:row>
      <xdr:rowOff>49436</xdr:rowOff>
    </xdr:to>
    <xdr:sp macro="" textlink="">
      <xdr:nvSpPr>
        <xdr:cNvPr id="496" name="楕円 495"/>
        <xdr:cNvSpPr/>
      </xdr:nvSpPr>
      <xdr:spPr>
        <a:xfrm>
          <a:off x="22110700" y="646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142163</xdr:rowOff>
    </xdr:from>
    <xdr:ext cx="599010" cy="259045"/>
    <xdr:sp macro="" textlink="">
      <xdr:nvSpPr>
        <xdr:cNvPr id="497" name="【一般廃棄物処理施設】&#10;一人当たり有形固定資産（償却資産）額該当値テキスト"/>
        <xdr:cNvSpPr txBox="1"/>
      </xdr:nvSpPr>
      <xdr:spPr>
        <a:xfrm>
          <a:off x="22199600" y="631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141158</xdr:rowOff>
    </xdr:from>
    <xdr:to>
      <xdr:col>112</xdr:col>
      <xdr:colOff>38100</xdr:colOff>
      <xdr:row>38</xdr:row>
      <xdr:rowOff>71309</xdr:rowOff>
    </xdr:to>
    <xdr:sp macro="" textlink="">
      <xdr:nvSpPr>
        <xdr:cNvPr id="498" name="楕円 497"/>
        <xdr:cNvSpPr/>
      </xdr:nvSpPr>
      <xdr:spPr>
        <a:xfrm>
          <a:off x="21272500" y="6484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170086</xdr:rowOff>
    </xdr:from>
    <xdr:to>
      <xdr:col>116</xdr:col>
      <xdr:colOff>63500</xdr:colOff>
      <xdr:row>38</xdr:row>
      <xdr:rowOff>20509</xdr:rowOff>
    </xdr:to>
    <xdr:cxnSp macro="">
      <xdr:nvCxnSpPr>
        <xdr:cNvPr id="499" name="直線コネクタ 498"/>
        <xdr:cNvCxnSpPr/>
      </xdr:nvCxnSpPr>
      <xdr:spPr>
        <a:xfrm flipV="1">
          <a:off x="21323300" y="6513736"/>
          <a:ext cx="838200" cy="2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160873</xdr:rowOff>
    </xdr:from>
    <xdr:to>
      <xdr:col>107</xdr:col>
      <xdr:colOff>101600</xdr:colOff>
      <xdr:row>38</xdr:row>
      <xdr:rowOff>91023</xdr:rowOff>
    </xdr:to>
    <xdr:sp macro="" textlink="">
      <xdr:nvSpPr>
        <xdr:cNvPr id="500" name="楕円 499"/>
        <xdr:cNvSpPr/>
      </xdr:nvSpPr>
      <xdr:spPr>
        <a:xfrm>
          <a:off x="20383500" y="65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20509</xdr:rowOff>
    </xdr:from>
    <xdr:to>
      <xdr:col>111</xdr:col>
      <xdr:colOff>177800</xdr:colOff>
      <xdr:row>38</xdr:row>
      <xdr:rowOff>40223</xdr:rowOff>
    </xdr:to>
    <xdr:cxnSp macro="">
      <xdr:nvCxnSpPr>
        <xdr:cNvPr id="501" name="直線コネクタ 500"/>
        <xdr:cNvCxnSpPr/>
      </xdr:nvCxnSpPr>
      <xdr:spPr>
        <a:xfrm flipV="1">
          <a:off x="20434300" y="6535609"/>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21185</xdr:rowOff>
    </xdr:from>
    <xdr:to>
      <xdr:col>102</xdr:col>
      <xdr:colOff>165100</xdr:colOff>
      <xdr:row>38</xdr:row>
      <xdr:rowOff>122785</xdr:rowOff>
    </xdr:to>
    <xdr:sp macro="" textlink="">
      <xdr:nvSpPr>
        <xdr:cNvPr id="502" name="楕円 501"/>
        <xdr:cNvSpPr/>
      </xdr:nvSpPr>
      <xdr:spPr>
        <a:xfrm>
          <a:off x="19494500" y="6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40223</xdr:rowOff>
    </xdr:from>
    <xdr:to>
      <xdr:col>107</xdr:col>
      <xdr:colOff>50800</xdr:colOff>
      <xdr:row>38</xdr:row>
      <xdr:rowOff>71985</xdr:rowOff>
    </xdr:to>
    <xdr:cxnSp macro="">
      <xdr:nvCxnSpPr>
        <xdr:cNvPr id="503" name="直線コネクタ 502"/>
        <xdr:cNvCxnSpPr/>
      </xdr:nvCxnSpPr>
      <xdr:spPr>
        <a:xfrm flipV="1">
          <a:off x="19545300" y="6555323"/>
          <a:ext cx="889000" cy="3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24051</xdr:rowOff>
    </xdr:from>
    <xdr:to>
      <xdr:col>98</xdr:col>
      <xdr:colOff>38100</xdr:colOff>
      <xdr:row>38</xdr:row>
      <xdr:rowOff>125651</xdr:rowOff>
    </xdr:to>
    <xdr:sp macro="" textlink="">
      <xdr:nvSpPr>
        <xdr:cNvPr id="504" name="楕円 503"/>
        <xdr:cNvSpPr/>
      </xdr:nvSpPr>
      <xdr:spPr>
        <a:xfrm>
          <a:off x="18605500" y="653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71985</xdr:rowOff>
    </xdr:from>
    <xdr:to>
      <xdr:col>102</xdr:col>
      <xdr:colOff>114300</xdr:colOff>
      <xdr:row>38</xdr:row>
      <xdr:rowOff>74851</xdr:rowOff>
    </xdr:to>
    <xdr:cxnSp macro="">
      <xdr:nvCxnSpPr>
        <xdr:cNvPr id="505" name="直線コネクタ 504"/>
        <xdr:cNvCxnSpPr/>
      </xdr:nvCxnSpPr>
      <xdr:spPr>
        <a:xfrm flipV="1">
          <a:off x="18656300" y="6587085"/>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506" name="n_1aveValue【一般廃棄物処理施設】&#10;一人当たり有形固定資産（償却資産）額"/>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507" name="n_2aveValue【一般廃棄物処理施設】&#10;一人当たり有形固定資産（償却資産）額"/>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508" name="n_3aveValue【一般廃棄物処理施設】&#10;一人当たり有形固定資産（償却資産）額"/>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142930</xdr:rowOff>
    </xdr:from>
    <xdr:ext cx="534377" cy="259045"/>
    <xdr:sp macro="" textlink="">
      <xdr:nvSpPr>
        <xdr:cNvPr id="509" name="n_4aveValue【一般廃棄物処理施設】&#10;一人当たり有形固定資産（償却資産）額"/>
        <xdr:cNvSpPr txBox="1"/>
      </xdr:nvSpPr>
      <xdr:spPr>
        <a:xfrm>
          <a:off x="18389111" y="68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87835</xdr:rowOff>
    </xdr:from>
    <xdr:ext cx="599010" cy="259045"/>
    <xdr:sp macro="" textlink="">
      <xdr:nvSpPr>
        <xdr:cNvPr id="510" name="n_1mainValue【一般廃棄物処理施設】&#10;一人当たり有形固定資産（償却資産）額"/>
        <xdr:cNvSpPr txBox="1"/>
      </xdr:nvSpPr>
      <xdr:spPr>
        <a:xfrm>
          <a:off x="21011095" y="6260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107550</xdr:rowOff>
    </xdr:from>
    <xdr:ext cx="599010" cy="259045"/>
    <xdr:sp macro="" textlink="">
      <xdr:nvSpPr>
        <xdr:cNvPr id="511" name="n_2mainValue【一般廃棄物処理施設】&#10;一人当たり有形固定資産（償却資産）額"/>
        <xdr:cNvSpPr txBox="1"/>
      </xdr:nvSpPr>
      <xdr:spPr>
        <a:xfrm>
          <a:off x="20134795" y="627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139312</xdr:rowOff>
    </xdr:from>
    <xdr:ext cx="599010" cy="259045"/>
    <xdr:sp macro="" textlink="">
      <xdr:nvSpPr>
        <xdr:cNvPr id="512" name="n_3mainValue【一般廃棄物処理施設】&#10;一人当たり有形固定資産（償却資産）額"/>
        <xdr:cNvSpPr txBox="1"/>
      </xdr:nvSpPr>
      <xdr:spPr>
        <a:xfrm>
          <a:off x="19245795" y="63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142178</xdr:rowOff>
    </xdr:from>
    <xdr:ext cx="599010" cy="259045"/>
    <xdr:sp macro="" textlink="">
      <xdr:nvSpPr>
        <xdr:cNvPr id="513" name="n_4mainValue【一般廃棄物処理施設】&#10;一人当たり有形固定資産（償却資産）額"/>
        <xdr:cNvSpPr txBox="1"/>
      </xdr:nvSpPr>
      <xdr:spPr>
        <a:xfrm>
          <a:off x="18356795" y="6314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554" name="直線コネクタ 553"/>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555"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556" name="直線コネクタ 555"/>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557"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558" name="直線コネクタ 557"/>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559"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560" name="フローチャート: 判断 559"/>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561" name="フローチャート: 判断 560"/>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62" name="フローチャート: 判断 561"/>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563" name="フローチャート: 判断 562"/>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564" name="フローチャート: 判断 563"/>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23495</xdr:rowOff>
    </xdr:from>
    <xdr:to>
      <xdr:col>85</xdr:col>
      <xdr:colOff>177800</xdr:colOff>
      <xdr:row>77</xdr:row>
      <xdr:rowOff>125095</xdr:rowOff>
    </xdr:to>
    <xdr:sp macro="" textlink="">
      <xdr:nvSpPr>
        <xdr:cNvPr id="570" name="楕円 569"/>
        <xdr:cNvSpPr/>
      </xdr:nvSpPr>
      <xdr:spPr>
        <a:xfrm>
          <a:off x="162687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147972</xdr:rowOff>
    </xdr:from>
    <xdr:ext cx="405111" cy="259045"/>
    <xdr:sp macro="" textlink="">
      <xdr:nvSpPr>
        <xdr:cNvPr id="571" name="【消防施設】&#10;有形固定資産減価償却率該当値テキスト"/>
        <xdr:cNvSpPr txBox="1"/>
      </xdr:nvSpPr>
      <xdr:spPr>
        <a:xfrm>
          <a:off x="16357600" y="13178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53975</xdr:rowOff>
    </xdr:from>
    <xdr:to>
      <xdr:col>81</xdr:col>
      <xdr:colOff>101600</xdr:colOff>
      <xdr:row>78</xdr:row>
      <xdr:rowOff>155575</xdr:rowOff>
    </xdr:to>
    <xdr:sp macro="" textlink="">
      <xdr:nvSpPr>
        <xdr:cNvPr id="572" name="楕円 571"/>
        <xdr:cNvSpPr/>
      </xdr:nvSpPr>
      <xdr:spPr>
        <a:xfrm>
          <a:off x="15430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74295</xdr:rowOff>
    </xdr:from>
    <xdr:to>
      <xdr:col>85</xdr:col>
      <xdr:colOff>127000</xdr:colOff>
      <xdr:row>78</xdr:row>
      <xdr:rowOff>104775</xdr:rowOff>
    </xdr:to>
    <xdr:cxnSp macro="">
      <xdr:nvCxnSpPr>
        <xdr:cNvPr id="573" name="直線コネクタ 572"/>
        <xdr:cNvCxnSpPr/>
      </xdr:nvCxnSpPr>
      <xdr:spPr>
        <a:xfrm flipV="1">
          <a:off x="15481300" y="13275945"/>
          <a:ext cx="8382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63500</xdr:rowOff>
    </xdr:from>
    <xdr:to>
      <xdr:col>76</xdr:col>
      <xdr:colOff>165100</xdr:colOff>
      <xdr:row>78</xdr:row>
      <xdr:rowOff>165100</xdr:rowOff>
    </xdr:to>
    <xdr:sp macro="" textlink="">
      <xdr:nvSpPr>
        <xdr:cNvPr id="574" name="楕円 573"/>
        <xdr:cNvSpPr/>
      </xdr:nvSpPr>
      <xdr:spPr>
        <a:xfrm>
          <a:off x="14541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104775</xdr:rowOff>
    </xdr:from>
    <xdr:to>
      <xdr:col>81</xdr:col>
      <xdr:colOff>50800</xdr:colOff>
      <xdr:row>78</xdr:row>
      <xdr:rowOff>114300</xdr:rowOff>
    </xdr:to>
    <xdr:cxnSp macro="">
      <xdr:nvCxnSpPr>
        <xdr:cNvPr id="575" name="直線コネクタ 574"/>
        <xdr:cNvCxnSpPr/>
      </xdr:nvCxnSpPr>
      <xdr:spPr>
        <a:xfrm flipV="1">
          <a:off x="14592300" y="13477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2539</xdr:rowOff>
    </xdr:from>
    <xdr:to>
      <xdr:col>72</xdr:col>
      <xdr:colOff>38100</xdr:colOff>
      <xdr:row>78</xdr:row>
      <xdr:rowOff>104139</xdr:rowOff>
    </xdr:to>
    <xdr:sp macro="" textlink="">
      <xdr:nvSpPr>
        <xdr:cNvPr id="576" name="楕円 575"/>
        <xdr:cNvSpPr/>
      </xdr:nvSpPr>
      <xdr:spPr>
        <a:xfrm>
          <a:off x="13652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53339</xdr:rowOff>
    </xdr:from>
    <xdr:to>
      <xdr:col>76</xdr:col>
      <xdr:colOff>114300</xdr:colOff>
      <xdr:row>78</xdr:row>
      <xdr:rowOff>114300</xdr:rowOff>
    </xdr:to>
    <xdr:cxnSp macro="">
      <xdr:nvCxnSpPr>
        <xdr:cNvPr id="577" name="直線コネクタ 576"/>
        <xdr:cNvCxnSpPr/>
      </xdr:nvCxnSpPr>
      <xdr:spPr>
        <a:xfrm>
          <a:off x="13703300" y="13426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84455</xdr:rowOff>
    </xdr:from>
    <xdr:to>
      <xdr:col>67</xdr:col>
      <xdr:colOff>101600</xdr:colOff>
      <xdr:row>78</xdr:row>
      <xdr:rowOff>14605</xdr:rowOff>
    </xdr:to>
    <xdr:sp macro="" textlink="">
      <xdr:nvSpPr>
        <xdr:cNvPr id="578" name="楕円 577"/>
        <xdr:cNvSpPr/>
      </xdr:nvSpPr>
      <xdr:spPr>
        <a:xfrm>
          <a:off x="12763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135255</xdr:rowOff>
    </xdr:from>
    <xdr:to>
      <xdr:col>71</xdr:col>
      <xdr:colOff>177800</xdr:colOff>
      <xdr:row>78</xdr:row>
      <xdr:rowOff>53339</xdr:rowOff>
    </xdr:to>
    <xdr:cxnSp macro="">
      <xdr:nvCxnSpPr>
        <xdr:cNvPr id="579" name="直線コネクタ 578"/>
        <xdr:cNvCxnSpPr/>
      </xdr:nvCxnSpPr>
      <xdr:spPr>
        <a:xfrm>
          <a:off x="12814300" y="13336905"/>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580"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581"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582"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583"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652</xdr:rowOff>
    </xdr:from>
    <xdr:ext cx="405111" cy="259045"/>
    <xdr:sp macro="" textlink="">
      <xdr:nvSpPr>
        <xdr:cNvPr id="584" name="n_1mainValue【消防施設】&#10;有形固定資産減価償却率"/>
        <xdr:cNvSpPr txBox="1"/>
      </xdr:nvSpPr>
      <xdr:spPr>
        <a:xfrm>
          <a:off x="15266044" y="1320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10177</xdr:rowOff>
    </xdr:from>
    <xdr:ext cx="405111" cy="259045"/>
    <xdr:sp macro="" textlink="">
      <xdr:nvSpPr>
        <xdr:cNvPr id="585" name="n_2mainValue【消防施設】&#10;有形固定資産減価償却率"/>
        <xdr:cNvSpPr txBox="1"/>
      </xdr:nvSpPr>
      <xdr:spPr>
        <a:xfrm>
          <a:off x="143897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120666</xdr:rowOff>
    </xdr:from>
    <xdr:ext cx="405111" cy="259045"/>
    <xdr:sp macro="" textlink="">
      <xdr:nvSpPr>
        <xdr:cNvPr id="586" name="n_3mainValue【消防施設】&#10;有形固定資産減価償却率"/>
        <xdr:cNvSpPr txBox="1"/>
      </xdr:nvSpPr>
      <xdr:spPr>
        <a:xfrm>
          <a:off x="1350074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31132</xdr:rowOff>
    </xdr:from>
    <xdr:ext cx="405111" cy="259045"/>
    <xdr:sp macro="" textlink="">
      <xdr:nvSpPr>
        <xdr:cNvPr id="587" name="n_4mainValue【消防施設】&#10;有形固定資産減価償却率"/>
        <xdr:cNvSpPr txBox="1"/>
      </xdr:nvSpPr>
      <xdr:spPr>
        <a:xfrm>
          <a:off x="126117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613" name="直線コネクタ 612"/>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614"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615" name="直線コネクタ 614"/>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616"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617" name="直線コネクタ 616"/>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618" name="【消防施設】&#10;一人当たり面積平均値テキスト"/>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19" name="フローチャート: 判断 618"/>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620" name="フローチャート: 判断 619"/>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621" name="フローチャート: 判断 620"/>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622" name="フローチャート: 判断 621"/>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623" name="フローチャート: 判断 622"/>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29" name="楕円 628"/>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630"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168548</xdr:rowOff>
    </xdr:from>
    <xdr:to>
      <xdr:col>112</xdr:col>
      <xdr:colOff>38100</xdr:colOff>
      <xdr:row>82</xdr:row>
      <xdr:rowOff>98698</xdr:rowOff>
    </xdr:to>
    <xdr:sp macro="" textlink="">
      <xdr:nvSpPr>
        <xdr:cNvPr id="631" name="楕円 630"/>
        <xdr:cNvSpPr/>
      </xdr:nvSpPr>
      <xdr:spPr>
        <a:xfrm>
          <a:off x="2127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47898</xdr:rowOff>
    </xdr:from>
    <xdr:to>
      <xdr:col>116</xdr:col>
      <xdr:colOff>63500</xdr:colOff>
      <xdr:row>83</xdr:row>
      <xdr:rowOff>140970</xdr:rowOff>
    </xdr:to>
    <xdr:cxnSp macro="">
      <xdr:nvCxnSpPr>
        <xdr:cNvPr id="632" name="直線コネクタ 631"/>
        <xdr:cNvCxnSpPr/>
      </xdr:nvCxnSpPr>
      <xdr:spPr>
        <a:xfrm>
          <a:off x="21323300" y="14106798"/>
          <a:ext cx="8382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155484</xdr:rowOff>
    </xdr:from>
    <xdr:to>
      <xdr:col>107</xdr:col>
      <xdr:colOff>101600</xdr:colOff>
      <xdr:row>82</xdr:row>
      <xdr:rowOff>85634</xdr:rowOff>
    </xdr:to>
    <xdr:sp macro="" textlink="">
      <xdr:nvSpPr>
        <xdr:cNvPr id="633" name="楕円 632"/>
        <xdr:cNvSpPr/>
      </xdr:nvSpPr>
      <xdr:spPr>
        <a:xfrm>
          <a:off x="20383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34834</xdr:rowOff>
    </xdr:from>
    <xdr:to>
      <xdr:col>111</xdr:col>
      <xdr:colOff>177800</xdr:colOff>
      <xdr:row>82</xdr:row>
      <xdr:rowOff>47898</xdr:rowOff>
    </xdr:to>
    <xdr:cxnSp macro="">
      <xdr:nvCxnSpPr>
        <xdr:cNvPr id="634" name="直線コネクタ 633"/>
        <xdr:cNvCxnSpPr/>
      </xdr:nvCxnSpPr>
      <xdr:spPr>
        <a:xfrm>
          <a:off x="20434300" y="140937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82006</xdr:rowOff>
    </xdr:from>
    <xdr:to>
      <xdr:col>102</xdr:col>
      <xdr:colOff>165100</xdr:colOff>
      <xdr:row>83</xdr:row>
      <xdr:rowOff>12156</xdr:rowOff>
    </xdr:to>
    <xdr:sp macro="" textlink="">
      <xdr:nvSpPr>
        <xdr:cNvPr id="635" name="楕円 634"/>
        <xdr:cNvSpPr/>
      </xdr:nvSpPr>
      <xdr:spPr>
        <a:xfrm>
          <a:off x="19494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34834</xdr:rowOff>
    </xdr:from>
    <xdr:to>
      <xdr:col>107</xdr:col>
      <xdr:colOff>50800</xdr:colOff>
      <xdr:row>82</xdr:row>
      <xdr:rowOff>132806</xdr:rowOff>
    </xdr:to>
    <xdr:cxnSp macro="">
      <xdr:nvCxnSpPr>
        <xdr:cNvPr id="636" name="直線コネクタ 635"/>
        <xdr:cNvCxnSpPr/>
      </xdr:nvCxnSpPr>
      <xdr:spPr>
        <a:xfrm flipV="1">
          <a:off x="19545300" y="140937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18324</xdr:rowOff>
    </xdr:from>
    <xdr:to>
      <xdr:col>98</xdr:col>
      <xdr:colOff>38100</xdr:colOff>
      <xdr:row>83</xdr:row>
      <xdr:rowOff>119924</xdr:rowOff>
    </xdr:to>
    <xdr:sp macro="" textlink="">
      <xdr:nvSpPr>
        <xdr:cNvPr id="637" name="楕円 636"/>
        <xdr:cNvSpPr/>
      </xdr:nvSpPr>
      <xdr:spPr>
        <a:xfrm>
          <a:off x="18605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132806</xdr:rowOff>
    </xdr:from>
    <xdr:to>
      <xdr:col>102</xdr:col>
      <xdr:colOff>114300</xdr:colOff>
      <xdr:row>83</xdr:row>
      <xdr:rowOff>69124</xdr:rowOff>
    </xdr:to>
    <xdr:cxnSp macro="">
      <xdr:nvCxnSpPr>
        <xdr:cNvPr id="638" name="直線コネクタ 637"/>
        <xdr:cNvCxnSpPr/>
      </xdr:nvCxnSpPr>
      <xdr:spPr>
        <a:xfrm flipV="1">
          <a:off x="18656300" y="14191706"/>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639" name="n_1aveValue【消防施設】&#10;一人当たり面積"/>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640"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641" name="n_3aveValue【消防施設】&#10;一人当たり面積"/>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642"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115225</xdr:rowOff>
    </xdr:from>
    <xdr:ext cx="469744" cy="259045"/>
    <xdr:sp macro="" textlink="">
      <xdr:nvSpPr>
        <xdr:cNvPr id="643" name="n_1mainValue【消防施設】&#10;一人当たり面積"/>
        <xdr:cNvSpPr txBox="1"/>
      </xdr:nvSpPr>
      <xdr:spPr>
        <a:xfrm>
          <a:off x="21075727" y="1383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102161</xdr:rowOff>
    </xdr:from>
    <xdr:ext cx="469744" cy="259045"/>
    <xdr:sp macro="" textlink="">
      <xdr:nvSpPr>
        <xdr:cNvPr id="644" name="n_2mainValue【消防施設】&#10;一人当たり面積"/>
        <xdr:cNvSpPr txBox="1"/>
      </xdr:nvSpPr>
      <xdr:spPr>
        <a:xfrm>
          <a:off x="20199427" y="1381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28683</xdr:rowOff>
    </xdr:from>
    <xdr:ext cx="469744" cy="259045"/>
    <xdr:sp macro="" textlink="">
      <xdr:nvSpPr>
        <xdr:cNvPr id="645" name="n_3mainValue【消防施設】&#10;一人当たり面積"/>
        <xdr:cNvSpPr txBox="1"/>
      </xdr:nvSpPr>
      <xdr:spPr>
        <a:xfrm>
          <a:off x="19310427" y="139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136451</xdr:rowOff>
    </xdr:from>
    <xdr:ext cx="469744" cy="259045"/>
    <xdr:sp macro="" textlink="">
      <xdr:nvSpPr>
        <xdr:cNvPr id="646" name="n_4mainValue【消防施設】&#10;一人当たり面積"/>
        <xdr:cNvSpPr txBox="1"/>
      </xdr:nvSpPr>
      <xdr:spPr>
        <a:xfrm>
          <a:off x="18421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9" name="テキスト ボックス 6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7" name="テキスト ボックス 66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670" name="直線コネクタ 669"/>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671"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672" name="直線コネクタ 671"/>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673"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674" name="直線コネクタ 673"/>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675"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76" name="フローチャート: 判断 675"/>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677" name="フローチャート: 判断 676"/>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678" name="フローチャート: 判断 677"/>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679" name="フローチャート: 判断 678"/>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680" name="フローチャート: 判断 679"/>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636</xdr:rowOff>
    </xdr:from>
    <xdr:to>
      <xdr:col>85</xdr:col>
      <xdr:colOff>177800</xdr:colOff>
      <xdr:row>106</xdr:row>
      <xdr:rowOff>102236</xdr:rowOff>
    </xdr:to>
    <xdr:sp macro="" textlink="">
      <xdr:nvSpPr>
        <xdr:cNvPr id="686" name="楕円 685"/>
        <xdr:cNvSpPr/>
      </xdr:nvSpPr>
      <xdr:spPr>
        <a:xfrm>
          <a:off x="16268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150513</xdr:rowOff>
    </xdr:from>
    <xdr:ext cx="405111" cy="259045"/>
    <xdr:sp macro="" textlink="">
      <xdr:nvSpPr>
        <xdr:cNvPr id="687" name="【庁舎】&#10;有形固定資産減価償却率該当値テキスト"/>
        <xdr:cNvSpPr txBox="1"/>
      </xdr:nvSpPr>
      <xdr:spPr>
        <a:xfrm>
          <a:off x="16357600"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76836</xdr:rowOff>
    </xdr:from>
    <xdr:to>
      <xdr:col>81</xdr:col>
      <xdr:colOff>101600</xdr:colOff>
      <xdr:row>107</xdr:row>
      <xdr:rowOff>6986</xdr:rowOff>
    </xdr:to>
    <xdr:sp macro="" textlink="">
      <xdr:nvSpPr>
        <xdr:cNvPr id="688" name="楕円 687"/>
        <xdr:cNvSpPr/>
      </xdr:nvSpPr>
      <xdr:spPr>
        <a:xfrm>
          <a:off x="15430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51436</xdr:rowOff>
    </xdr:from>
    <xdr:to>
      <xdr:col>85</xdr:col>
      <xdr:colOff>127000</xdr:colOff>
      <xdr:row>106</xdr:row>
      <xdr:rowOff>127636</xdr:rowOff>
    </xdr:to>
    <xdr:cxnSp macro="">
      <xdr:nvCxnSpPr>
        <xdr:cNvPr id="689" name="直線コネクタ 688"/>
        <xdr:cNvCxnSpPr/>
      </xdr:nvCxnSpPr>
      <xdr:spPr>
        <a:xfrm flipV="1">
          <a:off x="15481300" y="1822513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690" name="楕円 689"/>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43814</xdr:rowOff>
    </xdr:from>
    <xdr:to>
      <xdr:col>81</xdr:col>
      <xdr:colOff>50800</xdr:colOff>
      <xdr:row>106</xdr:row>
      <xdr:rowOff>127636</xdr:rowOff>
    </xdr:to>
    <xdr:cxnSp macro="">
      <xdr:nvCxnSpPr>
        <xdr:cNvPr id="691" name="直線コネクタ 690"/>
        <xdr:cNvCxnSpPr/>
      </xdr:nvCxnSpPr>
      <xdr:spPr>
        <a:xfrm>
          <a:off x="14592300" y="18217514"/>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42545</xdr:rowOff>
    </xdr:from>
    <xdr:to>
      <xdr:col>72</xdr:col>
      <xdr:colOff>38100</xdr:colOff>
      <xdr:row>106</xdr:row>
      <xdr:rowOff>144145</xdr:rowOff>
    </xdr:to>
    <xdr:sp macro="" textlink="">
      <xdr:nvSpPr>
        <xdr:cNvPr id="692" name="楕円 691"/>
        <xdr:cNvSpPr/>
      </xdr:nvSpPr>
      <xdr:spPr>
        <a:xfrm>
          <a:off x="13652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43814</xdr:rowOff>
    </xdr:from>
    <xdr:to>
      <xdr:col>76</xdr:col>
      <xdr:colOff>114300</xdr:colOff>
      <xdr:row>106</xdr:row>
      <xdr:rowOff>93345</xdr:rowOff>
    </xdr:to>
    <xdr:cxnSp macro="">
      <xdr:nvCxnSpPr>
        <xdr:cNvPr id="693" name="直線コネクタ 692"/>
        <xdr:cNvCxnSpPr/>
      </xdr:nvCxnSpPr>
      <xdr:spPr>
        <a:xfrm flipV="1">
          <a:off x="13703300" y="182175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170180</xdr:rowOff>
    </xdr:from>
    <xdr:to>
      <xdr:col>67</xdr:col>
      <xdr:colOff>101600</xdr:colOff>
      <xdr:row>106</xdr:row>
      <xdr:rowOff>100330</xdr:rowOff>
    </xdr:to>
    <xdr:sp macro="" textlink="">
      <xdr:nvSpPr>
        <xdr:cNvPr id="694" name="楕円 693"/>
        <xdr:cNvSpPr/>
      </xdr:nvSpPr>
      <xdr:spPr>
        <a:xfrm>
          <a:off x="1276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49530</xdr:rowOff>
    </xdr:from>
    <xdr:to>
      <xdr:col>71</xdr:col>
      <xdr:colOff>177800</xdr:colOff>
      <xdr:row>106</xdr:row>
      <xdr:rowOff>93345</xdr:rowOff>
    </xdr:to>
    <xdr:cxnSp macro="">
      <xdr:nvCxnSpPr>
        <xdr:cNvPr id="695" name="直線コネクタ 694"/>
        <xdr:cNvCxnSpPr/>
      </xdr:nvCxnSpPr>
      <xdr:spPr>
        <a:xfrm>
          <a:off x="12814300" y="18223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696"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697"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698"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699"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169563</xdr:rowOff>
    </xdr:from>
    <xdr:ext cx="405111" cy="259045"/>
    <xdr:sp macro="" textlink="">
      <xdr:nvSpPr>
        <xdr:cNvPr id="700" name="n_1mainValue【庁舎】&#10;有形固定資産減価償却率"/>
        <xdr:cNvSpPr txBox="1"/>
      </xdr:nvSpPr>
      <xdr:spPr>
        <a:xfrm>
          <a:off x="152660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01" name="n_2mainValue【庁舎】&#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135272</xdr:rowOff>
    </xdr:from>
    <xdr:ext cx="405111" cy="259045"/>
    <xdr:sp macro="" textlink="">
      <xdr:nvSpPr>
        <xdr:cNvPr id="702" name="n_3mainValue【庁舎】&#10;有形固定資産減価償却率"/>
        <xdr:cNvSpPr txBox="1"/>
      </xdr:nvSpPr>
      <xdr:spPr>
        <a:xfrm>
          <a:off x="13500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91457</xdr:rowOff>
    </xdr:from>
    <xdr:ext cx="405111" cy="259045"/>
    <xdr:sp macro="" textlink="">
      <xdr:nvSpPr>
        <xdr:cNvPr id="703" name="n_4mainValue【庁舎】&#10;有形固定資産減価償却率"/>
        <xdr:cNvSpPr txBox="1"/>
      </xdr:nvSpPr>
      <xdr:spPr>
        <a:xfrm>
          <a:off x="12611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4" name="直線コネクタ 7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5" name="テキスト ボックス 7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6" name="直線コネクタ 7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7" name="テキスト ボックス 7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8" name="直線コネクタ 7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9" name="テキスト ボックス 7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0" name="直線コネクタ 7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1" name="テキスト ボックス 7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2" name="直線コネクタ 7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3" name="テキスト ボックス 7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4" name="直線コネクタ 7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5" name="テキスト ボックス 7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729" name="直線コネクタ 728"/>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31" name="直線コネクタ 73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732"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733" name="直線コネクタ 732"/>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734"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735" name="フローチャート: 判断 734"/>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736" name="フローチャート: 判断 735"/>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737" name="フローチャート: 判断 736"/>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38" name="フローチャート: 判断 737"/>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739" name="フローチャート: 判断 738"/>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0" name="テキスト ボックス 73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1" name="テキスト ボックス 74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2" name="テキスト ボックス 74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3" name="テキスト ボックス 74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4" name="テキスト ボックス 74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745" name="楕円 744"/>
        <xdr:cNvSpPr/>
      </xdr:nvSpPr>
      <xdr:spPr>
        <a:xfrm>
          <a:off x="22110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137721</xdr:rowOff>
    </xdr:from>
    <xdr:ext cx="469744" cy="259045"/>
    <xdr:sp macro="" textlink="">
      <xdr:nvSpPr>
        <xdr:cNvPr id="746" name="【庁舎】&#10;一人当たり面積該当値テキスト"/>
        <xdr:cNvSpPr txBox="1"/>
      </xdr:nvSpPr>
      <xdr:spPr>
        <a:xfrm>
          <a:off x="22199600"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120106</xdr:rowOff>
    </xdr:from>
    <xdr:to>
      <xdr:col>112</xdr:col>
      <xdr:colOff>38100</xdr:colOff>
      <xdr:row>107</xdr:row>
      <xdr:rowOff>50256</xdr:rowOff>
    </xdr:to>
    <xdr:sp macro="" textlink="">
      <xdr:nvSpPr>
        <xdr:cNvPr id="747" name="楕円 746"/>
        <xdr:cNvSpPr/>
      </xdr:nvSpPr>
      <xdr:spPr>
        <a:xfrm>
          <a:off x="21272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170906</xdr:rowOff>
    </xdr:from>
    <xdr:to>
      <xdr:col>116</xdr:col>
      <xdr:colOff>63500</xdr:colOff>
      <xdr:row>107</xdr:row>
      <xdr:rowOff>38644</xdr:rowOff>
    </xdr:to>
    <xdr:cxnSp macro="">
      <xdr:nvCxnSpPr>
        <xdr:cNvPr id="748" name="直線コネクタ 747"/>
        <xdr:cNvCxnSpPr/>
      </xdr:nvCxnSpPr>
      <xdr:spPr>
        <a:xfrm>
          <a:off x="21323300" y="183446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111398</xdr:rowOff>
    </xdr:from>
    <xdr:to>
      <xdr:col>107</xdr:col>
      <xdr:colOff>101600</xdr:colOff>
      <xdr:row>107</xdr:row>
      <xdr:rowOff>41548</xdr:rowOff>
    </xdr:to>
    <xdr:sp macro="" textlink="">
      <xdr:nvSpPr>
        <xdr:cNvPr id="749" name="楕円 748"/>
        <xdr:cNvSpPr/>
      </xdr:nvSpPr>
      <xdr:spPr>
        <a:xfrm>
          <a:off x="20383500" y="182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162198</xdr:rowOff>
    </xdr:from>
    <xdr:to>
      <xdr:col>111</xdr:col>
      <xdr:colOff>177800</xdr:colOff>
      <xdr:row>106</xdr:row>
      <xdr:rowOff>170906</xdr:rowOff>
    </xdr:to>
    <xdr:cxnSp macro="">
      <xdr:nvCxnSpPr>
        <xdr:cNvPr id="750" name="直線コネクタ 749"/>
        <xdr:cNvCxnSpPr/>
      </xdr:nvCxnSpPr>
      <xdr:spPr>
        <a:xfrm>
          <a:off x="20434300" y="1833589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79829</xdr:rowOff>
    </xdr:from>
    <xdr:to>
      <xdr:col>102</xdr:col>
      <xdr:colOff>165100</xdr:colOff>
      <xdr:row>107</xdr:row>
      <xdr:rowOff>9979</xdr:rowOff>
    </xdr:to>
    <xdr:sp macro="" textlink="">
      <xdr:nvSpPr>
        <xdr:cNvPr id="751" name="楕円 750"/>
        <xdr:cNvSpPr/>
      </xdr:nvSpPr>
      <xdr:spPr>
        <a:xfrm>
          <a:off x="19494500" y="182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130629</xdr:rowOff>
    </xdr:from>
    <xdr:to>
      <xdr:col>107</xdr:col>
      <xdr:colOff>50800</xdr:colOff>
      <xdr:row>106</xdr:row>
      <xdr:rowOff>162198</xdr:rowOff>
    </xdr:to>
    <xdr:cxnSp macro="">
      <xdr:nvCxnSpPr>
        <xdr:cNvPr id="752" name="直線コネクタ 751"/>
        <xdr:cNvCxnSpPr/>
      </xdr:nvCxnSpPr>
      <xdr:spPr>
        <a:xfrm>
          <a:off x="19545300" y="18304329"/>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753" name="楕円 752"/>
        <xdr:cNvSpPr/>
      </xdr:nvSpPr>
      <xdr:spPr>
        <a:xfrm>
          <a:off x="18605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130629</xdr:rowOff>
    </xdr:to>
    <xdr:cxnSp macro="">
      <xdr:nvCxnSpPr>
        <xdr:cNvPr id="754" name="直線コネクタ 753"/>
        <xdr:cNvCxnSpPr/>
      </xdr:nvCxnSpPr>
      <xdr:spPr>
        <a:xfrm>
          <a:off x="18656300" y="1829562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755"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756"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7" name="n_3ave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758"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41383</xdr:rowOff>
    </xdr:from>
    <xdr:ext cx="469744" cy="259045"/>
    <xdr:sp macro="" textlink="">
      <xdr:nvSpPr>
        <xdr:cNvPr id="759" name="n_1main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32675</xdr:rowOff>
    </xdr:from>
    <xdr:ext cx="469744" cy="259045"/>
    <xdr:sp macro="" textlink="">
      <xdr:nvSpPr>
        <xdr:cNvPr id="760" name="n_2mainValue【庁舎】&#10;一人当たり面積"/>
        <xdr:cNvSpPr txBox="1"/>
      </xdr:nvSpPr>
      <xdr:spPr>
        <a:xfrm>
          <a:off x="20199427" y="183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26506</xdr:rowOff>
    </xdr:from>
    <xdr:ext cx="469744" cy="259045"/>
    <xdr:sp macro="" textlink="">
      <xdr:nvSpPr>
        <xdr:cNvPr id="761" name="n_3mainValue【庁舎】&#10;一人当たり面積"/>
        <xdr:cNvSpPr txBox="1"/>
      </xdr:nvSpPr>
      <xdr:spPr>
        <a:xfrm>
          <a:off x="19310427" y="1802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163847</xdr:rowOff>
    </xdr:from>
    <xdr:ext cx="469744" cy="259045"/>
    <xdr:sp macro="" textlink="">
      <xdr:nvSpPr>
        <xdr:cNvPr id="762" name="n_4mainValue【庁舎】&#10;一人当たり面積"/>
        <xdr:cNvSpPr txBox="1"/>
      </xdr:nvSpPr>
      <xdr:spPr>
        <a:xfrm>
          <a:off x="18421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の一人当たり面積は、類似団体内平均値と比較し、大きい。本市の教育政策として書籍貯蔵を増やしているためである。体育館・プールの一人当たり面積は小さいが、今後、人口減少が続き、大きくなっていくと予想されることから、推移に注視し適切な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有形固定資産減価償却率のうち、市民会館は、</a:t>
          </a:r>
          <a:r>
            <a:rPr kumimoji="1" lang="en-US" altLang="ja-JP" sz="1300">
              <a:latin typeface="ＭＳ Ｐゴシック" panose="020B0600070205080204" pitchFamily="50" charset="-128"/>
              <a:ea typeface="ＭＳ Ｐゴシック" panose="020B0600070205080204" pitchFamily="50" charset="-128"/>
            </a:rPr>
            <a:t>62.7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％となっており、類似団体内平均値よりも大きいことから、施設の老朽化が進んでいる。本市は、２施設を保有しており、一方の施設の老朽化が進んでいることから廃止し、１施設を統合する予定である。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一般廃棄物処理施設の有形固定資産減価償却率は更新に近づいているため、類似団体内平均値よりも</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ほど、大きくなっている。今後、施設の更新が必要となることが見込まれることから、公共施設整備基金の積立等の財源確保の準備をする必要がある。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消防署の建て替え、令和２年度から旧消防署の用途変更、消防署白羽出張所の設置により、さらに有形固定資産減価償却率は小さくなった。庁舎の有形固定資産減価償却率は類似団体内平均値と比べ大きいため、今後の更新に備えた財政運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い将来、高度成長期に建設された多くの社会資本が更新期を迎えるため、維持管理コストの低減と資産の長寿命化を計画的に進めていく必要がある。また、公共施設等総合管理計画を基に施設の削減や複合化など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大型事業所（発電所）の立地により多額の税収が見込めることから、類似団体を上回る財政力指数となっている。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当市は、市税の約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６割</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以上を固定資産税が占めており、その中でも償却資産からの税収が大きいものとなっている。しかし、償却資産の減価償却による減収が大きく、市税の減収傾向は続いており、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さらに新型コロナウイルス感染症の影響により、法人住民税が減少し、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、前年度から市税は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6,644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万円の減収となった。</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新型コロナウイルス感染症の影響からの回復は見通しが立たず</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今後も厳しい財政が続くと予想される。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人口対策や産業誘致などの政策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だけでなく、既存事業の見直しを含め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、引き続き、財政基盤の強化に努めていく。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8467</xdr:rowOff>
    </xdr:from>
    <xdr:to>
      <xdr:col>23</xdr:col>
      <xdr:colOff>133350</xdr:colOff>
      <xdr:row>36</xdr:row>
      <xdr:rowOff>28575</xdr:rowOff>
    </xdr:to>
    <xdr:cxnSp macro="">
      <xdr:nvCxnSpPr>
        <xdr:cNvPr id="69" name="直線コネクタ 68"/>
        <xdr:cNvCxnSpPr/>
      </xdr:nvCxnSpPr>
      <xdr:spPr>
        <a:xfrm>
          <a:off x="4114800" y="61806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8467</xdr:rowOff>
    </xdr:to>
    <xdr:cxnSp macro="">
      <xdr:nvCxnSpPr>
        <xdr:cNvPr id="72" name="直線コネクタ 71"/>
        <xdr:cNvCxnSpPr/>
      </xdr:nvCxnSpPr>
      <xdr:spPr>
        <a:xfrm>
          <a:off x="3225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8467</xdr:rowOff>
    </xdr:from>
    <xdr:to>
      <xdr:col>15</xdr:col>
      <xdr:colOff>82550</xdr:colOff>
      <xdr:row>36</xdr:row>
      <xdr:rowOff>8467</xdr:rowOff>
    </xdr:to>
    <xdr:cxnSp macro="">
      <xdr:nvCxnSpPr>
        <xdr:cNvPr id="75" name="直線コネクタ 74"/>
        <xdr:cNvCxnSpPr/>
      </xdr:nvCxnSpPr>
      <xdr:spPr>
        <a:xfrm>
          <a:off x="2336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8467</xdr:rowOff>
    </xdr:to>
    <xdr:cxnSp macro="">
      <xdr:nvCxnSpPr>
        <xdr:cNvPr id="78" name="直線コネクタ 77"/>
        <xdr:cNvCxnSpPr/>
      </xdr:nvCxnSpPr>
      <xdr:spPr>
        <a:xfrm>
          <a:off x="1447800" y="61806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149225</xdr:rowOff>
    </xdr:from>
    <xdr:to>
      <xdr:col>23</xdr:col>
      <xdr:colOff>184150</xdr:colOff>
      <xdr:row>36</xdr:row>
      <xdr:rowOff>79375</xdr:rowOff>
    </xdr:to>
    <xdr:sp macro="" textlink="">
      <xdr:nvSpPr>
        <xdr:cNvPr id="88" name="楕円 87"/>
        <xdr:cNvSpPr/>
      </xdr:nvSpPr>
      <xdr:spPr>
        <a:xfrm>
          <a:off x="49022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70502</xdr:rowOff>
    </xdr:from>
    <xdr:ext cx="762000" cy="259045"/>
    <xdr:sp macro="" textlink="">
      <xdr:nvSpPr>
        <xdr:cNvPr id="89" name="財政力該当値テキスト"/>
        <xdr:cNvSpPr txBox="1"/>
      </xdr:nvSpPr>
      <xdr:spPr>
        <a:xfrm>
          <a:off x="5041900" y="607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129117</xdr:rowOff>
    </xdr:from>
    <xdr:to>
      <xdr:col>19</xdr:col>
      <xdr:colOff>184150</xdr:colOff>
      <xdr:row>36</xdr:row>
      <xdr:rowOff>59267</xdr:rowOff>
    </xdr:to>
    <xdr:sp macro="" textlink="">
      <xdr:nvSpPr>
        <xdr:cNvPr id="90" name="楕円 89"/>
        <xdr:cNvSpPr/>
      </xdr:nvSpPr>
      <xdr:spPr>
        <a:xfrm>
          <a:off x="4064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69444</xdr:rowOff>
    </xdr:from>
    <xdr:ext cx="736600" cy="259045"/>
    <xdr:sp macro="" textlink="">
      <xdr:nvSpPr>
        <xdr:cNvPr id="91" name="テキスト ボックス 90"/>
        <xdr:cNvSpPr txBox="1"/>
      </xdr:nvSpPr>
      <xdr:spPr>
        <a:xfrm>
          <a:off x="3733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129117</xdr:rowOff>
    </xdr:from>
    <xdr:to>
      <xdr:col>7</xdr:col>
      <xdr:colOff>31750</xdr:colOff>
      <xdr:row>36</xdr:row>
      <xdr:rowOff>59267</xdr:rowOff>
    </xdr:to>
    <xdr:sp macro="" textlink="">
      <xdr:nvSpPr>
        <xdr:cNvPr id="96" name="楕円 95"/>
        <xdr:cNvSpPr/>
      </xdr:nvSpPr>
      <xdr:spPr>
        <a:xfrm>
          <a:off x="1397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69444</xdr:rowOff>
    </xdr:from>
    <xdr:ext cx="762000" cy="259045"/>
    <xdr:sp macro="" textlink="">
      <xdr:nvSpPr>
        <xdr:cNvPr id="97" name="テキスト ボックス 96"/>
        <xdr:cNvSpPr txBox="1"/>
      </xdr:nvSpPr>
      <xdr:spPr>
        <a:xfrm>
          <a:off x="1066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経常収支比率は、前年度から</a:t>
          </a:r>
          <a:r>
            <a:rPr kumimoji="1" lang="en-US" altLang="ja-JP" sz="1000">
              <a:latin typeface="ＭＳ Ｐゴシック" panose="020B0600070205080204" pitchFamily="50" charset="-128"/>
              <a:ea typeface="ＭＳ Ｐゴシック" panose="020B0600070205080204" pitchFamily="50" charset="-128"/>
            </a:rPr>
            <a:t>1.7</a:t>
          </a:r>
          <a:r>
            <a:rPr kumimoji="1" lang="ja-JP" altLang="en-US" sz="1000">
              <a:latin typeface="ＭＳ Ｐゴシック" panose="020B0600070205080204" pitchFamily="50" charset="-128"/>
              <a:ea typeface="ＭＳ Ｐゴシック" panose="020B0600070205080204" pitchFamily="50" charset="-128"/>
            </a:rPr>
            <a:t>ポイント下降し、類似団体平均値と比較しても低い水準である。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panose="020B0600070205080204" pitchFamily="50" charset="-128"/>
              <a:ea typeface="ＭＳ Ｐゴシック" panose="020B0600070205080204" pitchFamily="50" charset="-128"/>
            </a:rPr>
            <a:t>　下降した要因は、普通交付税が交付団体となり、前年度に比べ</a:t>
          </a:r>
          <a:r>
            <a:rPr kumimoji="1" lang="en-US" altLang="ja-JP" sz="1000">
              <a:latin typeface="ＭＳ Ｐゴシック" panose="020B0600070205080204" pitchFamily="50" charset="-128"/>
              <a:ea typeface="ＭＳ Ｐゴシック" panose="020B0600070205080204" pitchFamily="50" charset="-128"/>
            </a:rPr>
            <a:t>5,131</a:t>
          </a:r>
          <a:r>
            <a:rPr kumimoji="1" lang="ja-JP" altLang="en-US" sz="1000">
              <a:latin typeface="ＭＳ Ｐゴシック" panose="020B0600070205080204" pitchFamily="50" charset="-128"/>
              <a:ea typeface="ＭＳ Ｐゴシック" panose="020B0600070205080204" pitchFamily="50" charset="-128"/>
            </a:rPr>
            <a:t>万円増加、臨時財政対策債が２億</a:t>
          </a:r>
          <a:r>
            <a:rPr kumimoji="1" lang="en-US" altLang="ja-JP" sz="1000">
              <a:latin typeface="ＭＳ Ｐゴシック" panose="020B0600070205080204" pitchFamily="50" charset="-128"/>
              <a:ea typeface="ＭＳ Ｐゴシック" panose="020B0600070205080204" pitchFamily="50" charset="-128"/>
            </a:rPr>
            <a:t>5,007</a:t>
          </a:r>
          <a:r>
            <a:rPr kumimoji="1" lang="ja-JP" altLang="en-US" sz="1000">
              <a:latin typeface="ＭＳ Ｐゴシック" panose="020B0600070205080204" pitchFamily="50" charset="-128"/>
              <a:ea typeface="ＭＳ Ｐゴシック" panose="020B0600070205080204" pitchFamily="50" charset="-128"/>
            </a:rPr>
            <a:t>万円増加したことで経常収支比率の分母となる一般財源が増えたことによる。</a:t>
          </a:r>
          <a:endParaRPr kumimoji="1" lang="en-US" altLang="ja-JP" sz="10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低い水準にあるのは、過去からの起債抑制策により、公債費の経常収支比率が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％と低いからである。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しかしながら、令和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年度には、約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億円の市債を発行しており、今後は、公債費が増加することに加え、市税の減収は続いていくため、経常収支比率は上昇することが予想される。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使用料の見直しなどの歳入確保や既存事業の見直しによる歳出の削減に努めていく必要がある。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111337</xdr:rowOff>
    </xdr:to>
    <xdr:cxnSp macro="">
      <xdr:nvCxnSpPr>
        <xdr:cNvPr id="132" name="直線コネクタ 131"/>
        <xdr:cNvCxnSpPr/>
      </xdr:nvCxnSpPr>
      <xdr:spPr>
        <a:xfrm flipV="1">
          <a:off x="4114800" y="1043305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19490</xdr:rowOff>
    </xdr:from>
    <xdr:ext cx="762000" cy="259045"/>
    <xdr:sp macro="" textlink="">
      <xdr:nvSpPr>
        <xdr:cNvPr id="133"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111337</xdr:rowOff>
    </xdr:to>
    <xdr:cxnSp macro="">
      <xdr:nvCxnSpPr>
        <xdr:cNvPr id="135" name="直線コネクタ 134"/>
        <xdr:cNvCxnSpPr/>
      </xdr:nvCxnSpPr>
      <xdr:spPr>
        <a:xfrm>
          <a:off x="3225800" y="104652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41487</xdr:rowOff>
    </xdr:from>
    <xdr:to>
      <xdr:col>15</xdr:col>
      <xdr:colOff>82550</xdr:colOff>
      <xdr:row>61</xdr:row>
      <xdr:rowOff>6773</xdr:rowOff>
    </xdr:to>
    <xdr:cxnSp macro="">
      <xdr:nvCxnSpPr>
        <xdr:cNvPr id="138" name="直線コネクタ 137"/>
        <xdr:cNvCxnSpPr/>
      </xdr:nvCxnSpPr>
      <xdr:spPr>
        <a:xfrm>
          <a:off x="2336800" y="1032848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156633</xdr:rowOff>
    </xdr:from>
    <xdr:to>
      <xdr:col>11</xdr:col>
      <xdr:colOff>31750</xdr:colOff>
      <xdr:row>60</xdr:row>
      <xdr:rowOff>41487</xdr:rowOff>
    </xdr:to>
    <xdr:cxnSp macro="">
      <xdr:nvCxnSpPr>
        <xdr:cNvPr id="141" name="直線コネクタ 140"/>
        <xdr:cNvCxnSpPr/>
      </xdr:nvCxnSpPr>
      <xdr:spPr>
        <a:xfrm>
          <a:off x="1447800" y="102721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1" name="楕円 150"/>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52"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3" name="楕円 152"/>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4" name="テキスト ボックス 153"/>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6" name="テキスト ボックス 155"/>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162137</xdr:rowOff>
    </xdr:from>
    <xdr:to>
      <xdr:col>11</xdr:col>
      <xdr:colOff>82550</xdr:colOff>
      <xdr:row>60</xdr:row>
      <xdr:rowOff>92287</xdr:rowOff>
    </xdr:to>
    <xdr:sp macro="" textlink="">
      <xdr:nvSpPr>
        <xdr:cNvPr id="157" name="楕円 156"/>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102464</xdr:rowOff>
    </xdr:from>
    <xdr:ext cx="762000" cy="259045"/>
    <xdr:sp macro="" textlink="">
      <xdr:nvSpPr>
        <xdr:cNvPr id="158" name="テキスト ボックス 157"/>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59" name="楕円 158"/>
        <xdr:cNvSpPr/>
      </xdr:nvSpPr>
      <xdr:spPr>
        <a:xfrm>
          <a:off x="1397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60" name="テキスト ボックス 159"/>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当該決算額は、前年度から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5,744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平均値を下回った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減少した主な要因は新型コロナウイルス感染症の影響により、産業まつりなどのイベント事業が中止となったことで、物件費が減少したことが要因となっている。新型コロナウイルス感染症が終息に向かえば、物件費は従来に戻っていくと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引き続き、保育園等の民営化等を進めることによる人件費の抑制、業務の効率化や指定管理を行っている事業の見直し等を行うことにより物件費の削減に努める。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112082</xdr:rowOff>
    </xdr:from>
    <xdr:to>
      <xdr:col>23</xdr:col>
      <xdr:colOff>133350</xdr:colOff>
      <xdr:row>83</xdr:row>
      <xdr:rowOff>151682</xdr:rowOff>
    </xdr:to>
    <xdr:cxnSp macro="">
      <xdr:nvCxnSpPr>
        <xdr:cNvPr id="197" name="直線コネクタ 196"/>
        <xdr:cNvCxnSpPr/>
      </xdr:nvCxnSpPr>
      <xdr:spPr>
        <a:xfrm flipV="1">
          <a:off x="4114800" y="14342432"/>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80339</xdr:rowOff>
    </xdr:from>
    <xdr:to>
      <xdr:col>19</xdr:col>
      <xdr:colOff>133350</xdr:colOff>
      <xdr:row>83</xdr:row>
      <xdr:rowOff>151682</xdr:rowOff>
    </xdr:to>
    <xdr:cxnSp macro="">
      <xdr:nvCxnSpPr>
        <xdr:cNvPr id="200" name="直線コネクタ 199"/>
        <xdr:cNvCxnSpPr/>
      </xdr:nvCxnSpPr>
      <xdr:spPr>
        <a:xfrm>
          <a:off x="3225800" y="14310689"/>
          <a:ext cx="889000" cy="7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87975</xdr:rowOff>
    </xdr:from>
    <xdr:ext cx="736600" cy="259045"/>
    <xdr:sp macro="" textlink="">
      <xdr:nvSpPr>
        <xdr:cNvPr id="202" name="テキスト ボックス 201"/>
        <xdr:cNvSpPr txBox="1"/>
      </xdr:nvSpPr>
      <xdr:spPr>
        <a:xfrm>
          <a:off x="3733800" y="13975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24006</xdr:rowOff>
    </xdr:from>
    <xdr:to>
      <xdr:col>15</xdr:col>
      <xdr:colOff>82550</xdr:colOff>
      <xdr:row>83</xdr:row>
      <xdr:rowOff>80339</xdr:rowOff>
    </xdr:to>
    <xdr:cxnSp macro="">
      <xdr:nvCxnSpPr>
        <xdr:cNvPr id="203" name="直線コネクタ 202"/>
        <xdr:cNvCxnSpPr/>
      </xdr:nvCxnSpPr>
      <xdr:spPr>
        <a:xfrm>
          <a:off x="2336800" y="14254356"/>
          <a:ext cx="889000" cy="5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31642</xdr:rowOff>
    </xdr:from>
    <xdr:ext cx="762000" cy="259045"/>
    <xdr:sp macro="" textlink="">
      <xdr:nvSpPr>
        <xdr:cNvPr id="205" name="テキスト ボックス 204"/>
        <xdr:cNvSpPr txBox="1"/>
      </xdr:nvSpPr>
      <xdr:spPr>
        <a:xfrm>
          <a:off x="2844800" y="1391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4254</xdr:rowOff>
    </xdr:from>
    <xdr:to>
      <xdr:col>11</xdr:col>
      <xdr:colOff>31750</xdr:colOff>
      <xdr:row>83</xdr:row>
      <xdr:rowOff>24006</xdr:rowOff>
    </xdr:to>
    <xdr:cxnSp macro="">
      <xdr:nvCxnSpPr>
        <xdr:cNvPr id="206" name="直線コネクタ 205"/>
        <xdr:cNvCxnSpPr/>
      </xdr:nvCxnSpPr>
      <xdr:spPr>
        <a:xfrm>
          <a:off x="1447800" y="14234604"/>
          <a:ext cx="889000" cy="1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145843</xdr:rowOff>
    </xdr:from>
    <xdr:ext cx="762000" cy="259045"/>
    <xdr:sp macro="" textlink="">
      <xdr:nvSpPr>
        <xdr:cNvPr id="208" name="テキスト ボックス 207"/>
        <xdr:cNvSpPr txBox="1"/>
      </xdr:nvSpPr>
      <xdr:spPr>
        <a:xfrm>
          <a:off x="1955800" y="138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141775</xdr:rowOff>
    </xdr:from>
    <xdr:ext cx="762000" cy="259045"/>
    <xdr:sp macro="" textlink="">
      <xdr:nvSpPr>
        <xdr:cNvPr id="210" name="テキスト ボックス 209"/>
        <xdr:cNvSpPr txBox="1"/>
      </xdr:nvSpPr>
      <xdr:spPr>
        <a:xfrm>
          <a:off x="1066800" y="138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61282</xdr:rowOff>
    </xdr:from>
    <xdr:to>
      <xdr:col>23</xdr:col>
      <xdr:colOff>184150</xdr:colOff>
      <xdr:row>83</xdr:row>
      <xdr:rowOff>162882</xdr:rowOff>
    </xdr:to>
    <xdr:sp macro="" textlink="">
      <xdr:nvSpPr>
        <xdr:cNvPr id="216" name="楕円 215"/>
        <xdr:cNvSpPr/>
      </xdr:nvSpPr>
      <xdr:spPr>
        <a:xfrm>
          <a:off x="4902200" y="142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77809</xdr:rowOff>
    </xdr:from>
    <xdr:ext cx="762000" cy="259045"/>
    <xdr:sp macro="" textlink="">
      <xdr:nvSpPr>
        <xdr:cNvPr id="217" name="人件費・物件費等の状況該当値テキスト"/>
        <xdr:cNvSpPr txBox="1"/>
      </xdr:nvSpPr>
      <xdr:spPr>
        <a:xfrm>
          <a:off x="5041900" y="1413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100882</xdr:rowOff>
    </xdr:from>
    <xdr:to>
      <xdr:col>19</xdr:col>
      <xdr:colOff>184150</xdr:colOff>
      <xdr:row>84</xdr:row>
      <xdr:rowOff>31032</xdr:rowOff>
    </xdr:to>
    <xdr:sp macro="" textlink="">
      <xdr:nvSpPr>
        <xdr:cNvPr id="218" name="楕円 217"/>
        <xdr:cNvSpPr/>
      </xdr:nvSpPr>
      <xdr:spPr>
        <a:xfrm>
          <a:off x="4064000" y="1433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15809</xdr:rowOff>
    </xdr:from>
    <xdr:ext cx="736600" cy="259045"/>
    <xdr:sp macro="" textlink="">
      <xdr:nvSpPr>
        <xdr:cNvPr id="219" name="テキスト ボックス 218"/>
        <xdr:cNvSpPr txBox="1"/>
      </xdr:nvSpPr>
      <xdr:spPr>
        <a:xfrm>
          <a:off x="3733800" y="1441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29539</xdr:rowOff>
    </xdr:from>
    <xdr:to>
      <xdr:col>15</xdr:col>
      <xdr:colOff>133350</xdr:colOff>
      <xdr:row>83</xdr:row>
      <xdr:rowOff>131139</xdr:rowOff>
    </xdr:to>
    <xdr:sp macro="" textlink="">
      <xdr:nvSpPr>
        <xdr:cNvPr id="220" name="楕円 219"/>
        <xdr:cNvSpPr/>
      </xdr:nvSpPr>
      <xdr:spPr>
        <a:xfrm>
          <a:off x="3175000" y="142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115916</xdr:rowOff>
    </xdr:from>
    <xdr:ext cx="762000" cy="259045"/>
    <xdr:sp macro="" textlink="">
      <xdr:nvSpPr>
        <xdr:cNvPr id="221" name="テキスト ボックス 220"/>
        <xdr:cNvSpPr txBox="1"/>
      </xdr:nvSpPr>
      <xdr:spPr>
        <a:xfrm>
          <a:off x="2844800" y="1434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144656</xdr:rowOff>
    </xdr:from>
    <xdr:to>
      <xdr:col>11</xdr:col>
      <xdr:colOff>82550</xdr:colOff>
      <xdr:row>83</xdr:row>
      <xdr:rowOff>74806</xdr:rowOff>
    </xdr:to>
    <xdr:sp macro="" textlink="">
      <xdr:nvSpPr>
        <xdr:cNvPr id="222" name="楕円 221"/>
        <xdr:cNvSpPr/>
      </xdr:nvSpPr>
      <xdr:spPr>
        <a:xfrm>
          <a:off x="2286000" y="142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59583</xdr:rowOff>
    </xdr:from>
    <xdr:ext cx="762000" cy="259045"/>
    <xdr:sp macro="" textlink="">
      <xdr:nvSpPr>
        <xdr:cNvPr id="223" name="テキスト ボックス 222"/>
        <xdr:cNvSpPr txBox="1"/>
      </xdr:nvSpPr>
      <xdr:spPr>
        <a:xfrm>
          <a:off x="1955800" y="142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124904</xdr:rowOff>
    </xdr:from>
    <xdr:to>
      <xdr:col>7</xdr:col>
      <xdr:colOff>31750</xdr:colOff>
      <xdr:row>83</xdr:row>
      <xdr:rowOff>55054</xdr:rowOff>
    </xdr:to>
    <xdr:sp macro="" textlink="">
      <xdr:nvSpPr>
        <xdr:cNvPr id="224" name="楕円 223"/>
        <xdr:cNvSpPr/>
      </xdr:nvSpPr>
      <xdr:spPr>
        <a:xfrm>
          <a:off x="1397000" y="1418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39831</xdr:rowOff>
    </xdr:from>
    <xdr:ext cx="762000" cy="259045"/>
    <xdr:sp macro="" textlink="">
      <xdr:nvSpPr>
        <xdr:cNvPr id="225" name="テキスト ボックス 224"/>
        <xdr:cNvSpPr txBox="1"/>
      </xdr:nvSpPr>
      <xdr:spPr>
        <a:xfrm>
          <a:off x="1066800" y="1427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本年度のラスパイレス指数は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し、類似団体平均と同じ数値となった。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の主な要因は、各学歴において経験年数階層内の職員の分布が変動したことによるものである。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今後も、人事院勧告に沿った給与の適正化に努めていく。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135164</xdr:rowOff>
    </xdr:to>
    <xdr:cxnSp macro="">
      <xdr:nvCxnSpPr>
        <xdr:cNvPr id="261" name="直線コネクタ 260"/>
        <xdr:cNvCxnSpPr/>
      </xdr:nvCxnSpPr>
      <xdr:spPr>
        <a:xfrm flipV="1">
          <a:off x="16179800" y="146739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87</xdr:row>
      <xdr:rowOff>16329</xdr:rowOff>
    </xdr:to>
    <xdr:cxnSp macro="">
      <xdr:nvCxnSpPr>
        <xdr:cNvPr id="264" name="直線コネクタ 263"/>
        <xdr:cNvCxnSpPr/>
      </xdr:nvCxnSpPr>
      <xdr:spPr>
        <a:xfrm flipV="1">
          <a:off x="15290800" y="147084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6" name="テキスト ボックス 265"/>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87</xdr:row>
      <xdr:rowOff>16329</xdr:rowOff>
    </xdr:to>
    <xdr:cxnSp macro="">
      <xdr:nvCxnSpPr>
        <xdr:cNvPr id="267" name="直線コネクタ 266"/>
        <xdr:cNvCxnSpPr/>
      </xdr:nvCxnSpPr>
      <xdr:spPr>
        <a:xfrm>
          <a:off x="14401800" y="147256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84364</xdr:rowOff>
    </xdr:to>
    <xdr:cxnSp macro="">
      <xdr:nvCxnSpPr>
        <xdr:cNvPr id="270" name="直線コネクタ 269"/>
        <xdr:cNvCxnSpPr/>
      </xdr:nvCxnSpPr>
      <xdr:spPr>
        <a:xfrm flipV="1">
          <a:off x="13512800" y="147256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72" name="テキスト ボックス 271"/>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4" name="テキスト ボックス 273"/>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80" name="楕円 279"/>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21970</xdr:rowOff>
    </xdr:from>
    <xdr:ext cx="762000" cy="259045"/>
    <xdr:sp macro="" textlink="">
      <xdr:nvSpPr>
        <xdr:cNvPr id="281"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84" name="楕円 283"/>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85" name="テキスト ボックス 284"/>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6" name="楕円 285"/>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7" name="テキスト ボックス 286"/>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9" name="テキスト ボックス 288"/>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類似団体と比較し高い水準にある中、前年度より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増加の主な要因は、職員数の増減はないが、人口が前年度と比較し減少したためである。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保育園が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民営化されたが、市内の幼稚園、こども園のほとんどが直営となっており、類似団体よりも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職員数が多い主な要因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園等の民営化や業務の見直しを実施し、より適切な定員管理に努めていく。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60869</xdr:rowOff>
    </xdr:from>
    <xdr:to>
      <xdr:col>81</xdr:col>
      <xdr:colOff>44450</xdr:colOff>
      <xdr:row>63</xdr:row>
      <xdr:rowOff>97065</xdr:rowOff>
    </xdr:to>
    <xdr:cxnSp macro="">
      <xdr:nvCxnSpPr>
        <xdr:cNvPr id="326" name="直線コネクタ 325"/>
        <xdr:cNvCxnSpPr/>
      </xdr:nvCxnSpPr>
      <xdr:spPr>
        <a:xfrm>
          <a:off x="16179800" y="10862219"/>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109237</xdr:rowOff>
    </xdr:from>
    <xdr:ext cx="762000" cy="259045"/>
    <xdr:sp macro="" textlink="">
      <xdr:nvSpPr>
        <xdr:cNvPr id="327" name="定員管理の状況平均値テキスト"/>
        <xdr:cNvSpPr txBox="1"/>
      </xdr:nvSpPr>
      <xdr:spPr>
        <a:xfrm>
          <a:off x="17106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60869</xdr:rowOff>
    </xdr:from>
    <xdr:to>
      <xdr:col>77</xdr:col>
      <xdr:colOff>44450</xdr:colOff>
      <xdr:row>63</xdr:row>
      <xdr:rowOff>88447</xdr:rowOff>
    </xdr:to>
    <xdr:cxnSp macro="">
      <xdr:nvCxnSpPr>
        <xdr:cNvPr id="329" name="直線コネクタ 328"/>
        <xdr:cNvCxnSpPr/>
      </xdr:nvCxnSpPr>
      <xdr:spPr>
        <a:xfrm flipV="1">
          <a:off x="15290800" y="10862219"/>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26143</xdr:rowOff>
    </xdr:from>
    <xdr:ext cx="736600" cy="259045"/>
    <xdr:sp macro="" textlink="">
      <xdr:nvSpPr>
        <xdr:cNvPr id="331" name="テキスト ボックス 330"/>
        <xdr:cNvSpPr txBox="1"/>
      </xdr:nvSpPr>
      <xdr:spPr>
        <a:xfrm>
          <a:off x="15798800" y="10313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88447</xdr:rowOff>
    </xdr:to>
    <xdr:cxnSp macro="">
      <xdr:nvCxnSpPr>
        <xdr:cNvPr id="332" name="直線コネクタ 331"/>
        <xdr:cNvCxnSpPr/>
      </xdr:nvCxnSpPr>
      <xdr:spPr>
        <a:xfrm>
          <a:off x="14401800" y="10867390"/>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145886</xdr:rowOff>
    </xdr:from>
    <xdr:ext cx="762000" cy="259045"/>
    <xdr:sp macro="" textlink="">
      <xdr:nvSpPr>
        <xdr:cNvPr id="334" name="テキスト ボックス 333"/>
        <xdr:cNvSpPr txBox="1"/>
      </xdr:nvSpPr>
      <xdr:spPr>
        <a:xfrm>
          <a:off x="14909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19503</xdr:rowOff>
    </xdr:from>
    <xdr:to>
      <xdr:col>68</xdr:col>
      <xdr:colOff>152400</xdr:colOff>
      <xdr:row>63</xdr:row>
      <xdr:rowOff>66040</xdr:rowOff>
    </xdr:to>
    <xdr:cxnSp macro="">
      <xdr:nvCxnSpPr>
        <xdr:cNvPr id="335" name="直線コネクタ 334"/>
        <xdr:cNvCxnSpPr/>
      </xdr:nvCxnSpPr>
      <xdr:spPr>
        <a:xfrm>
          <a:off x="13512800" y="10820853"/>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130374</xdr:rowOff>
    </xdr:from>
    <xdr:ext cx="762000" cy="259045"/>
    <xdr:sp macro="" textlink="">
      <xdr:nvSpPr>
        <xdr:cNvPr id="337" name="テキスト ボックス 336"/>
        <xdr:cNvSpPr txBox="1"/>
      </xdr:nvSpPr>
      <xdr:spPr>
        <a:xfrm>
          <a:off x="14020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157951</xdr:rowOff>
    </xdr:from>
    <xdr:ext cx="762000" cy="259045"/>
    <xdr:sp macro="" textlink="">
      <xdr:nvSpPr>
        <xdr:cNvPr id="339" name="テキスト ボックス 338"/>
        <xdr:cNvSpPr txBox="1"/>
      </xdr:nvSpPr>
      <xdr:spPr>
        <a:xfrm>
          <a:off x="13131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46265</xdr:rowOff>
    </xdr:from>
    <xdr:to>
      <xdr:col>81</xdr:col>
      <xdr:colOff>95250</xdr:colOff>
      <xdr:row>63</xdr:row>
      <xdr:rowOff>147865</xdr:rowOff>
    </xdr:to>
    <xdr:sp macro="" textlink="">
      <xdr:nvSpPr>
        <xdr:cNvPr id="345" name="楕円 344"/>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18342</xdr:rowOff>
    </xdr:from>
    <xdr:ext cx="762000" cy="259045"/>
    <xdr:sp macro="" textlink="">
      <xdr:nvSpPr>
        <xdr:cNvPr id="346"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10069</xdr:rowOff>
    </xdr:from>
    <xdr:to>
      <xdr:col>77</xdr:col>
      <xdr:colOff>95250</xdr:colOff>
      <xdr:row>63</xdr:row>
      <xdr:rowOff>111669</xdr:rowOff>
    </xdr:to>
    <xdr:sp macro="" textlink="">
      <xdr:nvSpPr>
        <xdr:cNvPr id="347" name="楕円 346"/>
        <xdr:cNvSpPr/>
      </xdr:nvSpPr>
      <xdr:spPr>
        <a:xfrm>
          <a:off x="16129000" y="108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96446</xdr:rowOff>
    </xdr:from>
    <xdr:ext cx="736600" cy="259045"/>
    <xdr:sp macro="" textlink="">
      <xdr:nvSpPr>
        <xdr:cNvPr id="348" name="テキスト ボックス 347"/>
        <xdr:cNvSpPr txBox="1"/>
      </xdr:nvSpPr>
      <xdr:spPr>
        <a:xfrm>
          <a:off x="15798800" y="1089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37647</xdr:rowOff>
    </xdr:from>
    <xdr:to>
      <xdr:col>73</xdr:col>
      <xdr:colOff>44450</xdr:colOff>
      <xdr:row>63</xdr:row>
      <xdr:rowOff>139247</xdr:rowOff>
    </xdr:to>
    <xdr:sp macro="" textlink="">
      <xdr:nvSpPr>
        <xdr:cNvPr id="349" name="楕円 348"/>
        <xdr:cNvSpPr/>
      </xdr:nvSpPr>
      <xdr:spPr>
        <a:xfrm>
          <a:off x="15240000" y="1083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124024</xdr:rowOff>
    </xdr:from>
    <xdr:ext cx="762000" cy="259045"/>
    <xdr:sp macro="" textlink="">
      <xdr:nvSpPr>
        <xdr:cNvPr id="350" name="テキスト ボックス 349"/>
        <xdr:cNvSpPr txBox="1"/>
      </xdr:nvSpPr>
      <xdr:spPr>
        <a:xfrm>
          <a:off x="14909800" y="1092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51" name="楕円 350"/>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52" name="テキスト ボックス 351"/>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140153</xdr:rowOff>
    </xdr:from>
    <xdr:to>
      <xdr:col>64</xdr:col>
      <xdr:colOff>152400</xdr:colOff>
      <xdr:row>63</xdr:row>
      <xdr:rowOff>70303</xdr:rowOff>
    </xdr:to>
    <xdr:sp macro="" textlink="">
      <xdr:nvSpPr>
        <xdr:cNvPr id="353" name="楕円 352"/>
        <xdr:cNvSpPr/>
      </xdr:nvSpPr>
      <xdr:spPr>
        <a:xfrm>
          <a:off x="13462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55080</xdr:rowOff>
    </xdr:from>
    <xdr:ext cx="762000" cy="259045"/>
    <xdr:sp macro="" textlink="">
      <xdr:nvSpPr>
        <xdr:cNvPr id="354" name="テキスト ボックス 353"/>
        <xdr:cNvSpPr txBox="1"/>
      </xdr:nvSpPr>
      <xdr:spPr>
        <a:xfrm>
          <a:off x="13131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過去からの起債抑制策により公債費負担が少ないことから、例年、実質公債費比率は類似団体を大きく下回っている。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比率は、単年度でみると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償還完了により元利償還金の額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近年、市税の減収などから市債の発行額は増加傾向にあり、中期的に公債費の増加が見込まれるため、今後、実質公債費比率は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上昇していく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r>
          <a:b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過度に市債に依存することなく、低水準で推移できるよう計画的な財政運営に努めていく。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67733</xdr:rowOff>
    </xdr:to>
    <xdr:cxnSp macro="">
      <xdr:nvCxnSpPr>
        <xdr:cNvPr id="387" name="直線コネクタ 386"/>
        <xdr:cNvCxnSpPr/>
      </xdr:nvCxnSpPr>
      <xdr:spPr>
        <a:xfrm>
          <a:off x="16179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67733</xdr:rowOff>
    </xdr:to>
    <xdr:cxnSp macro="">
      <xdr:nvCxnSpPr>
        <xdr:cNvPr id="390" name="直線コネクタ 389"/>
        <xdr:cNvCxnSpPr/>
      </xdr:nvCxnSpPr>
      <xdr:spPr>
        <a:xfrm>
          <a:off x="15290800" y="65587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43604</xdr:rowOff>
    </xdr:to>
    <xdr:cxnSp macro="">
      <xdr:nvCxnSpPr>
        <xdr:cNvPr id="393" name="直線コネクタ 392"/>
        <xdr:cNvCxnSpPr/>
      </xdr:nvCxnSpPr>
      <xdr:spPr>
        <a:xfrm>
          <a:off x="14401800" y="6558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67733</xdr:rowOff>
    </xdr:to>
    <xdr:cxnSp macro="">
      <xdr:nvCxnSpPr>
        <xdr:cNvPr id="396" name="直線コネクタ 395"/>
        <xdr:cNvCxnSpPr/>
      </xdr:nvCxnSpPr>
      <xdr:spPr>
        <a:xfrm flipV="1">
          <a:off x="13512800" y="655870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6" name="楕円 405"/>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7"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8" name="楕円 407"/>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9" name="テキスト ボックス 408"/>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164254</xdr:rowOff>
    </xdr:from>
    <xdr:to>
      <xdr:col>73</xdr:col>
      <xdr:colOff>44450</xdr:colOff>
      <xdr:row>38</xdr:row>
      <xdr:rowOff>94404</xdr:rowOff>
    </xdr:to>
    <xdr:sp macro="" textlink="">
      <xdr:nvSpPr>
        <xdr:cNvPr id="410" name="楕円 409"/>
        <xdr:cNvSpPr/>
      </xdr:nvSpPr>
      <xdr:spPr>
        <a:xfrm>
          <a:off x="15240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104580</xdr:rowOff>
    </xdr:from>
    <xdr:ext cx="762000" cy="259045"/>
    <xdr:sp macro="" textlink="">
      <xdr:nvSpPr>
        <xdr:cNvPr id="411" name="テキスト ボックス 410"/>
        <xdr:cNvSpPr txBox="1"/>
      </xdr:nvSpPr>
      <xdr:spPr>
        <a:xfrm>
          <a:off x="14909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12" name="楕円 411"/>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13" name="テキスト ボックス 412"/>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4" name="楕円 413"/>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5" name="テキスト ボックス 414"/>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過去からの起債抑制策により、市債残高が少ないことに加え、将来負担額を上回る充当可能財源等があることから、将来負担比率はマイナスとなり算定されていない。</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近年、市税の減収などから基金の取崩額や市債発行額が増加しており、今後このような傾向が続けば、比率は算定される。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過度に基金や市債に依存することがないよう計画的な財政運営に努めていく。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類似団体と比較し高い水準にある中、前年度より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公立保育園が１園民営化されたことに伴う人件費が削減されたためである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依然、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高い水準にあるのは、直営の幼稚園、こども園が多いことにより職員数が多いことが主な要因である。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幼稚園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等の民営化や働き方改革の取り組みを通じて人件費の抑制に努めていく。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39</xdr:row>
      <xdr:rowOff>129722</xdr:rowOff>
    </xdr:to>
    <xdr:cxnSp macro="">
      <xdr:nvCxnSpPr>
        <xdr:cNvPr id="68" name="直線コネクタ 67"/>
        <xdr:cNvCxnSpPr/>
      </xdr:nvCxnSpPr>
      <xdr:spPr>
        <a:xfrm flipV="1">
          <a:off x="3987800" y="65985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159657</xdr:rowOff>
    </xdr:from>
    <xdr:to>
      <xdr:col>19</xdr:col>
      <xdr:colOff>187325</xdr:colOff>
      <xdr:row>39</xdr:row>
      <xdr:rowOff>129722</xdr:rowOff>
    </xdr:to>
    <xdr:cxnSp macro="">
      <xdr:nvCxnSpPr>
        <xdr:cNvPr id="71" name="直線コネクタ 70"/>
        <xdr:cNvCxnSpPr/>
      </xdr:nvCxnSpPr>
      <xdr:spPr>
        <a:xfrm>
          <a:off x="3098800" y="66747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117220</xdr:rowOff>
    </xdr:from>
    <xdr:ext cx="736600" cy="259045"/>
    <xdr:sp macro="" textlink="">
      <xdr:nvSpPr>
        <xdr:cNvPr id="73" name="テキスト ボックス 72"/>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38</xdr:row>
      <xdr:rowOff>159657</xdr:rowOff>
    </xdr:to>
    <xdr:cxnSp macro="">
      <xdr:nvCxnSpPr>
        <xdr:cNvPr id="74" name="直線コネクタ 73"/>
        <xdr:cNvCxnSpPr/>
      </xdr:nvCxnSpPr>
      <xdr:spPr>
        <a:xfrm>
          <a:off x="2209800" y="6642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51905</xdr:rowOff>
    </xdr:from>
    <xdr:ext cx="762000" cy="259045"/>
    <xdr:sp macro="" textlink="">
      <xdr:nvSpPr>
        <xdr:cNvPr id="76" name="テキスト ボックス 75"/>
        <xdr:cNvSpPr txBox="1"/>
      </xdr:nvSpPr>
      <xdr:spPr>
        <a:xfrm>
          <a:off x="2717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26307</xdr:rowOff>
    </xdr:from>
    <xdr:to>
      <xdr:col>11</xdr:col>
      <xdr:colOff>9525</xdr:colOff>
      <xdr:row>38</xdr:row>
      <xdr:rowOff>127000</xdr:rowOff>
    </xdr:to>
    <xdr:cxnSp macro="">
      <xdr:nvCxnSpPr>
        <xdr:cNvPr id="77" name="直線コネクタ 76"/>
        <xdr:cNvCxnSpPr/>
      </xdr:nvCxnSpPr>
      <xdr:spPr>
        <a:xfrm>
          <a:off x="1320800" y="63699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79" name="テキスト ボックス 78"/>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78922</xdr:rowOff>
    </xdr:from>
    <xdr:to>
      <xdr:col>20</xdr:col>
      <xdr:colOff>38100</xdr:colOff>
      <xdr:row>40</xdr:row>
      <xdr:rowOff>9072</xdr:rowOff>
    </xdr:to>
    <xdr:sp macro="" textlink="">
      <xdr:nvSpPr>
        <xdr:cNvPr id="89" name="楕円 88"/>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165299</xdr:rowOff>
    </xdr:from>
    <xdr:ext cx="736600" cy="259045"/>
    <xdr:sp macro="" textlink="">
      <xdr:nvSpPr>
        <xdr:cNvPr id="90" name="テキスト ボックス 89"/>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108857</xdr:rowOff>
    </xdr:from>
    <xdr:to>
      <xdr:col>15</xdr:col>
      <xdr:colOff>149225</xdr:colOff>
      <xdr:row>39</xdr:row>
      <xdr:rowOff>39007</xdr:rowOff>
    </xdr:to>
    <xdr:sp macro="" textlink="">
      <xdr:nvSpPr>
        <xdr:cNvPr id="91" name="楕円 90"/>
        <xdr:cNvSpPr/>
      </xdr:nvSpPr>
      <xdr:spPr>
        <a:xfrm>
          <a:off x="3048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23784</xdr:rowOff>
    </xdr:from>
    <xdr:ext cx="762000" cy="259045"/>
    <xdr:sp macro="" textlink="">
      <xdr:nvSpPr>
        <xdr:cNvPr id="92" name="テキスト ボックス 91"/>
        <xdr:cNvSpPr txBox="1"/>
      </xdr:nvSpPr>
      <xdr:spPr>
        <a:xfrm>
          <a:off x="2717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146957</xdr:rowOff>
    </xdr:from>
    <xdr:to>
      <xdr:col>6</xdr:col>
      <xdr:colOff>171450</xdr:colOff>
      <xdr:row>37</xdr:row>
      <xdr:rowOff>77107</xdr:rowOff>
    </xdr:to>
    <xdr:sp macro="" textlink="">
      <xdr:nvSpPr>
        <xdr:cNvPr id="95" name="楕円 94"/>
        <xdr:cNvSpPr/>
      </xdr:nvSpPr>
      <xdr:spPr>
        <a:xfrm>
          <a:off x="1270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61884</xdr:rowOff>
    </xdr:from>
    <xdr:ext cx="762000" cy="259045"/>
    <xdr:sp macro="" textlink="">
      <xdr:nvSpPr>
        <xdr:cNvPr id="96" name="テキスト ボックス 95"/>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類似団体と比較し高い水準にあり、前年度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高い水準にあるのは、第３セクター（市民プールやケーブルテレビ）へ経常的に支出する指定管理料が多額であることが主な要因である。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上昇した主な要因は、給食費の無償化により、子どもからの給食費が減少し、給食に係る経費に充てられる特定財源が減少したためである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第３セクターが管理する施設の老朽化により財政を圧迫していくことが見込まれることから、サービスと照らし合わせながら事業範囲の縮小や収益を上げることができるサービスの提供などを検討し、指定管理料の削減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19</xdr:row>
      <xdr:rowOff>158750</xdr:rowOff>
    </xdr:to>
    <xdr:cxnSp macro="">
      <xdr:nvCxnSpPr>
        <xdr:cNvPr id="129" name="直線コネクタ 128"/>
        <xdr:cNvCxnSpPr/>
      </xdr:nvCxnSpPr>
      <xdr:spPr>
        <a:xfrm>
          <a:off x="15671800" y="335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95250</xdr:rowOff>
    </xdr:from>
    <xdr:to>
      <xdr:col>78</xdr:col>
      <xdr:colOff>69850</xdr:colOff>
      <xdr:row>19</xdr:row>
      <xdr:rowOff>95250</xdr:rowOff>
    </xdr:to>
    <xdr:cxnSp macro="">
      <xdr:nvCxnSpPr>
        <xdr:cNvPr id="132" name="直線コネクタ 131"/>
        <xdr:cNvCxnSpPr/>
      </xdr:nvCxnSpPr>
      <xdr:spPr>
        <a:xfrm>
          <a:off x="14782800" y="335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95250</xdr:rowOff>
    </xdr:from>
    <xdr:to>
      <xdr:col>73</xdr:col>
      <xdr:colOff>180975</xdr:colOff>
      <xdr:row>20</xdr:row>
      <xdr:rowOff>12700</xdr:rowOff>
    </xdr:to>
    <xdr:cxnSp macro="">
      <xdr:nvCxnSpPr>
        <xdr:cNvPr id="135" name="直線コネクタ 134"/>
        <xdr:cNvCxnSpPr/>
      </xdr:nvCxnSpPr>
      <xdr:spPr>
        <a:xfrm flipV="1">
          <a:off x="13893800" y="335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20</xdr:row>
      <xdr:rowOff>12700</xdr:rowOff>
    </xdr:to>
    <xdr:cxnSp macro="">
      <xdr:nvCxnSpPr>
        <xdr:cNvPr id="138" name="直線コネクタ 137"/>
        <xdr:cNvCxnSpPr/>
      </xdr:nvCxnSpPr>
      <xdr:spPr>
        <a:xfrm>
          <a:off x="13004800" y="31369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8" name="楕円 147"/>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9" name="物件費該当値テキスト"/>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50" name="楕円 149"/>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51" name="テキスト ボックス 150"/>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44450</xdr:rowOff>
    </xdr:from>
    <xdr:to>
      <xdr:col>74</xdr:col>
      <xdr:colOff>31750</xdr:colOff>
      <xdr:row>19</xdr:row>
      <xdr:rowOff>146050</xdr:rowOff>
    </xdr:to>
    <xdr:sp macro="" textlink="">
      <xdr:nvSpPr>
        <xdr:cNvPr id="152" name="楕円 151"/>
        <xdr:cNvSpPr/>
      </xdr:nvSpPr>
      <xdr:spPr>
        <a:xfrm>
          <a:off x="14732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130827</xdr:rowOff>
    </xdr:from>
    <xdr:ext cx="762000" cy="259045"/>
    <xdr:sp macro="" textlink="">
      <xdr:nvSpPr>
        <xdr:cNvPr id="153" name="テキスト ボックス 152"/>
        <xdr:cNvSpPr txBox="1"/>
      </xdr:nvSpPr>
      <xdr:spPr>
        <a:xfrm>
          <a:off x="14401800" y="338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5" name="テキスト ボックス 154"/>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6" name="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類似団体と比較して、低い水準にあり、前年度から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が、分母となる一般財源が増加したことの影響によるもので、保育園の民営化や障害福祉サービスの利用者の増加により、前年度と比べ扶助費の経常経費に充てられる一般財源は増加している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児童手当、障害福祉サービス等給付、生活保護、こども医療や民間保育に係る給付費が大部分を占めており、高齢化により、高齢者に係る扶助費が今後、増加していくと見込まれる。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、義務的経費である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の増加に対応するため、他の経費の削減などを行い、財源の確保に努めていく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12700</xdr:rowOff>
    </xdr:to>
    <xdr:cxnSp macro="">
      <xdr:nvCxnSpPr>
        <xdr:cNvPr id="190" name="直線コネクタ 189"/>
        <xdr:cNvCxnSpPr/>
      </xdr:nvCxnSpPr>
      <xdr:spPr>
        <a:xfrm flipV="1">
          <a:off x="3987800" y="9594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3" name="直線コネクタ 192"/>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69850</xdr:rowOff>
    </xdr:to>
    <xdr:cxnSp macro="">
      <xdr:nvCxnSpPr>
        <xdr:cNvPr id="196" name="直線コネクタ 195"/>
        <xdr:cNvCxnSpPr/>
      </xdr:nvCxnSpPr>
      <xdr:spPr>
        <a:xfrm>
          <a:off x="2209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56</xdr:row>
      <xdr:rowOff>12700</xdr:rowOff>
    </xdr:to>
    <xdr:cxnSp macro="">
      <xdr:nvCxnSpPr>
        <xdr:cNvPr id="199" name="直線コネクタ 198"/>
        <xdr:cNvCxnSpPr/>
      </xdr:nvCxnSpPr>
      <xdr:spPr>
        <a:xfrm>
          <a:off x="1320800" y="93662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1" name="楕円 210"/>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2" name="テキスト ボックス 21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13" name="楕円 212"/>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214" name="テキスト ボックス 21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7" name="楕円 216"/>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8" name="テキスト ボックス 217"/>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類似団体と比較し低い水準にあ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下降し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主な要因は</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前年度と比較し、小学校や体育施設などの</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維持補修が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、それに伴う充てられた一般財源が前年度から、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1,612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ことによる。</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今後、施設の老朽化により、維持補修費は増加していくと見込まれるため、</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使用料の見直しや</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施設機能の集約化</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・廃止</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などを検討し、財政の圧縮に努める。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72572</xdr:rowOff>
    </xdr:to>
    <xdr:cxnSp macro="">
      <xdr:nvCxnSpPr>
        <xdr:cNvPr id="253" name="直線コネクタ 252"/>
        <xdr:cNvCxnSpPr/>
      </xdr:nvCxnSpPr>
      <xdr:spPr>
        <a:xfrm flipV="1">
          <a:off x="15671800" y="92873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39915</xdr:rowOff>
    </xdr:from>
    <xdr:to>
      <xdr:col>78</xdr:col>
      <xdr:colOff>69850</xdr:colOff>
      <xdr:row>54</xdr:row>
      <xdr:rowOff>72572</xdr:rowOff>
    </xdr:to>
    <xdr:cxnSp macro="">
      <xdr:nvCxnSpPr>
        <xdr:cNvPr id="256" name="直線コネクタ 255"/>
        <xdr:cNvCxnSpPr/>
      </xdr:nvCxnSpPr>
      <xdr:spPr>
        <a:xfrm>
          <a:off x="14782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54</xdr:row>
      <xdr:rowOff>39915</xdr:rowOff>
    </xdr:to>
    <xdr:cxnSp macro="">
      <xdr:nvCxnSpPr>
        <xdr:cNvPr id="259" name="直線コネクタ 258"/>
        <xdr:cNvCxnSpPr/>
      </xdr:nvCxnSpPr>
      <xdr:spPr>
        <a:xfrm>
          <a:off x="13893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39915</xdr:rowOff>
    </xdr:to>
    <xdr:cxnSp macro="">
      <xdr:nvCxnSpPr>
        <xdr:cNvPr id="262" name="直線コネクタ 261"/>
        <xdr:cNvCxnSpPr/>
      </xdr:nvCxnSpPr>
      <xdr:spPr>
        <a:xfrm flipV="1">
          <a:off x="13004800" y="9222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149678</xdr:rowOff>
    </xdr:from>
    <xdr:to>
      <xdr:col>82</xdr:col>
      <xdr:colOff>158750</xdr:colOff>
      <xdr:row>54</xdr:row>
      <xdr:rowOff>79828</xdr:rowOff>
    </xdr:to>
    <xdr:sp macro="" textlink="">
      <xdr:nvSpPr>
        <xdr:cNvPr id="272" name="楕円 271"/>
        <xdr:cNvSpPr/>
      </xdr:nvSpPr>
      <xdr:spPr>
        <a:xfrm>
          <a:off x="16459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58255</xdr:rowOff>
    </xdr:from>
    <xdr:ext cx="762000" cy="259045"/>
    <xdr:sp macro="" textlink="">
      <xdr:nvSpPr>
        <xdr:cNvPr id="273" name="その他該当値テキスト"/>
        <xdr:cNvSpPr txBox="1"/>
      </xdr:nvSpPr>
      <xdr:spPr>
        <a:xfrm>
          <a:off x="16598900" y="914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21772</xdr:rowOff>
    </xdr:from>
    <xdr:to>
      <xdr:col>78</xdr:col>
      <xdr:colOff>120650</xdr:colOff>
      <xdr:row>54</xdr:row>
      <xdr:rowOff>123372</xdr:rowOff>
    </xdr:to>
    <xdr:sp macro="" textlink="">
      <xdr:nvSpPr>
        <xdr:cNvPr id="274" name="楕円 273"/>
        <xdr:cNvSpPr/>
      </xdr:nvSpPr>
      <xdr:spPr>
        <a:xfrm>
          <a:off x="15621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133549</xdr:rowOff>
    </xdr:from>
    <xdr:ext cx="736600" cy="259045"/>
    <xdr:sp macro="" textlink="">
      <xdr:nvSpPr>
        <xdr:cNvPr id="275" name="テキスト ボックス 274"/>
        <xdr:cNvSpPr txBox="1"/>
      </xdr:nvSpPr>
      <xdr:spPr>
        <a:xfrm>
          <a:off x="15290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76" name="楕円 275"/>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77" name="テキスト ボックス 276"/>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8" name="楕円 277"/>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9" name="テキスト ボックス 278"/>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160565</xdr:rowOff>
    </xdr:from>
    <xdr:to>
      <xdr:col>65</xdr:col>
      <xdr:colOff>53975</xdr:colOff>
      <xdr:row>54</xdr:row>
      <xdr:rowOff>90715</xdr:rowOff>
    </xdr:to>
    <xdr:sp macro="" textlink="">
      <xdr:nvSpPr>
        <xdr:cNvPr id="280" name="楕円 279"/>
        <xdr:cNvSpPr/>
      </xdr:nvSpPr>
      <xdr:spPr>
        <a:xfrm>
          <a:off x="12954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100892</xdr:rowOff>
    </xdr:from>
    <xdr:ext cx="762000" cy="259045"/>
    <xdr:sp macro="" textlink="">
      <xdr:nvSpPr>
        <xdr:cNvPr id="281" name="テキスト ボックス 280"/>
        <xdr:cNvSpPr txBox="1"/>
      </xdr:nvSpPr>
      <xdr:spPr>
        <a:xfrm>
          <a:off x="12623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類似団体と比較して高い水準にある中、前年度より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上昇した主な要因は、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病院事業の医師確保に要する経費の増加により負担金が増加したこと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本市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の人口規模と比較して病院</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や下水道</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施設規模が大きいことにより負担が多額であることに加え、市単独補助金の交付単価や予算規模が大きいことによる。また、上下水道運営費用に対する上下水道収益が小さく、上下水道料金の公的負担が大きくなっていることによ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上下水道料金の見直し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などを受益者に理解を求めながら、適正な受益者負担を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検討していく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ことや病院の在り方を見直していく</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88900</xdr:rowOff>
    </xdr:to>
    <xdr:cxnSp macro="">
      <xdr:nvCxnSpPr>
        <xdr:cNvPr id="314" name="直線コネクタ 313"/>
        <xdr:cNvCxnSpPr/>
      </xdr:nvCxnSpPr>
      <xdr:spPr>
        <a:xfrm>
          <a:off x="15671800" y="6878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168910</xdr:rowOff>
    </xdr:from>
    <xdr:to>
      <xdr:col>78</xdr:col>
      <xdr:colOff>69850</xdr:colOff>
      <xdr:row>40</xdr:row>
      <xdr:rowOff>20320</xdr:rowOff>
    </xdr:to>
    <xdr:cxnSp macro="">
      <xdr:nvCxnSpPr>
        <xdr:cNvPr id="317" name="直線コネクタ 316"/>
        <xdr:cNvCxnSpPr/>
      </xdr:nvCxnSpPr>
      <xdr:spPr>
        <a:xfrm>
          <a:off x="14782800" y="6855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54610</xdr:rowOff>
    </xdr:from>
    <xdr:to>
      <xdr:col>73</xdr:col>
      <xdr:colOff>180975</xdr:colOff>
      <xdr:row>39</xdr:row>
      <xdr:rowOff>168910</xdr:rowOff>
    </xdr:to>
    <xdr:cxnSp macro="">
      <xdr:nvCxnSpPr>
        <xdr:cNvPr id="320" name="直線コネクタ 319"/>
        <xdr:cNvCxnSpPr/>
      </xdr:nvCxnSpPr>
      <xdr:spPr>
        <a:xfrm>
          <a:off x="13893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54610</xdr:rowOff>
    </xdr:from>
    <xdr:to>
      <xdr:col>69</xdr:col>
      <xdr:colOff>92075</xdr:colOff>
      <xdr:row>41</xdr:row>
      <xdr:rowOff>62230</xdr:rowOff>
    </xdr:to>
    <xdr:cxnSp macro="">
      <xdr:nvCxnSpPr>
        <xdr:cNvPr id="323" name="直線コネクタ 322"/>
        <xdr:cNvCxnSpPr/>
      </xdr:nvCxnSpPr>
      <xdr:spPr>
        <a:xfrm flipV="1">
          <a:off x="13004800" y="674116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38100</xdr:rowOff>
    </xdr:from>
    <xdr:to>
      <xdr:col>82</xdr:col>
      <xdr:colOff>158750</xdr:colOff>
      <xdr:row>40</xdr:row>
      <xdr:rowOff>139700</xdr:rowOff>
    </xdr:to>
    <xdr:sp macro="" textlink="">
      <xdr:nvSpPr>
        <xdr:cNvPr id="333" name="楕円 332"/>
        <xdr:cNvSpPr/>
      </xdr:nvSpPr>
      <xdr:spPr>
        <a:xfrm>
          <a:off x="16459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118127</xdr:rowOff>
    </xdr:from>
    <xdr:ext cx="762000" cy="259045"/>
    <xdr:sp macro="" textlink="">
      <xdr:nvSpPr>
        <xdr:cNvPr id="334" name="補助費等該当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140970</xdr:rowOff>
    </xdr:from>
    <xdr:to>
      <xdr:col>78</xdr:col>
      <xdr:colOff>120650</xdr:colOff>
      <xdr:row>40</xdr:row>
      <xdr:rowOff>71120</xdr:rowOff>
    </xdr:to>
    <xdr:sp macro="" textlink="">
      <xdr:nvSpPr>
        <xdr:cNvPr id="335" name="楕円 334"/>
        <xdr:cNvSpPr/>
      </xdr:nvSpPr>
      <xdr:spPr>
        <a:xfrm>
          <a:off x="15621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55897</xdr:rowOff>
    </xdr:from>
    <xdr:ext cx="736600" cy="259045"/>
    <xdr:sp macro="" textlink="">
      <xdr:nvSpPr>
        <xdr:cNvPr id="336" name="テキスト ボックス 335"/>
        <xdr:cNvSpPr txBox="1"/>
      </xdr:nvSpPr>
      <xdr:spPr>
        <a:xfrm>
          <a:off x="15290800" y="691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118110</xdr:rowOff>
    </xdr:from>
    <xdr:to>
      <xdr:col>74</xdr:col>
      <xdr:colOff>31750</xdr:colOff>
      <xdr:row>40</xdr:row>
      <xdr:rowOff>48260</xdr:rowOff>
    </xdr:to>
    <xdr:sp macro="" textlink="">
      <xdr:nvSpPr>
        <xdr:cNvPr id="337" name="楕円 336"/>
        <xdr:cNvSpPr/>
      </xdr:nvSpPr>
      <xdr:spPr>
        <a:xfrm>
          <a:off x="14732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33037</xdr:rowOff>
    </xdr:from>
    <xdr:ext cx="762000" cy="259045"/>
    <xdr:sp macro="" textlink="">
      <xdr:nvSpPr>
        <xdr:cNvPr id="338" name="テキスト ボックス 337"/>
        <xdr:cNvSpPr txBox="1"/>
      </xdr:nvSpPr>
      <xdr:spPr>
        <a:xfrm>
          <a:off x="14401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3810</xdr:rowOff>
    </xdr:from>
    <xdr:to>
      <xdr:col>69</xdr:col>
      <xdr:colOff>142875</xdr:colOff>
      <xdr:row>39</xdr:row>
      <xdr:rowOff>105410</xdr:rowOff>
    </xdr:to>
    <xdr:sp macro="" textlink="">
      <xdr:nvSpPr>
        <xdr:cNvPr id="339" name="楕円 338"/>
        <xdr:cNvSpPr/>
      </xdr:nvSpPr>
      <xdr:spPr>
        <a:xfrm>
          <a:off x="13843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90187</xdr:rowOff>
    </xdr:from>
    <xdr:ext cx="762000" cy="259045"/>
    <xdr:sp macro="" textlink="">
      <xdr:nvSpPr>
        <xdr:cNvPr id="340" name="テキスト ボックス 339"/>
        <xdr:cNvSpPr txBox="1"/>
      </xdr:nvSpPr>
      <xdr:spPr>
        <a:xfrm>
          <a:off x="13512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11430</xdr:rowOff>
    </xdr:from>
    <xdr:to>
      <xdr:col>65</xdr:col>
      <xdr:colOff>53975</xdr:colOff>
      <xdr:row>41</xdr:row>
      <xdr:rowOff>113030</xdr:rowOff>
    </xdr:to>
    <xdr:sp macro="" textlink="">
      <xdr:nvSpPr>
        <xdr:cNvPr id="341" name="楕円 340"/>
        <xdr:cNvSpPr/>
      </xdr:nvSpPr>
      <xdr:spPr>
        <a:xfrm>
          <a:off x="12954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97807</xdr:rowOff>
    </xdr:from>
    <xdr:ext cx="762000" cy="259045"/>
    <xdr:sp macro="" textlink="">
      <xdr:nvSpPr>
        <xdr:cNvPr id="342" name="テキスト ボックス 341"/>
        <xdr:cNvSpPr txBox="1"/>
      </xdr:nvSpPr>
      <xdr:spPr>
        <a:xfrm>
          <a:off x="12623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過去からの起債抑制策により、例年、類似団体より経常収支比率に占める割合は小さい。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これは過去の大型事業の大半を市債に頼らず、電源立地地域対策交付金などにより対応してきたことによる。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近年、市税の減収などから電源立地地域対策交付金は経常的な歳出に充当されていることもあり、市債の発行額は増加傾向にあるため、中期的に公債費の増加が見込まれ比率の上昇が予測される。適切な市債管理に努め、あわせて歳出の削減や効率化、歳入確保策など、行財政改革の着実な推進を図り、バランスのとれた財政運営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26416</xdr:rowOff>
    </xdr:from>
    <xdr:to>
      <xdr:col>24</xdr:col>
      <xdr:colOff>25400</xdr:colOff>
      <xdr:row>74</xdr:row>
      <xdr:rowOff>53848</xdr:rowOff>
    </xdr:to>
    <xdr:cxnSp macro="">
      <xdr:nvCxnSpPr>
        <xdr:cNvPr id="372" name="直線コネクタ 371"/>
        <xdr:cNvCxnSpPr/>
      </xdr:nvCxnSpPr>
      <xdr:spPr>
        <a:xfrm flipV="1">
          <a:off x="3987800" y="127137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53848</xdr:rowOff>
    </xdr:from>
    <xdr:to>
      <xdr:col>19</xdr:col>
      <xdr:colOff>187325</xdr:colOff>
      <xdr:row>74</xdr:row>
      <xdr:rowOff>67564</xdr:rowOff>
    </xdr:to>
    <xdr:cxnSp macro="">
      <xdr:nvCxnSpPr>
        <xdr:cNvPr id="375" name="直線コネクタ 374"/>
        <xdr:cNvCxnSpPr/>
      </xdr:nvCxnSpPr>
      <xdr:spPr>
        <a:xfrm flipV="1">
          <a:off x="3098800" y="127411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67564</xdr:rowOff>
    </xdr:from>
    <xdr:to>
      <xdr:col>15</xdr:col>
      <xdr:colOff>98425</xdr:colOff>
      <xdr:row>74</xdr:row>
      <xdr:rowOff>85852</xdr:rowOff>
    </xdr:to>
    <xdr:cxnSp macro="">
      <xdr:nvCxnSpPr>
        <xdr:cNvPr id="378" name="直線コネクタ 377"/>
        <xdr:cNvCxnSpPr/>
      </xdr:nvCxnSpPr>
      <xdr:spPr>
        <a:xfrm flipV="1">
          <a:off x="2209800" y="127548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85852</xdr:rowOff>
    </xdr:from>
    <xdr:to>
      <xdr:col>11</xdr:col>
      <xdr:colOff>9525</xdr:colOff>
      <xdr:row>74</xdr:row>
      <xdr:rowOff>94996</xdr:rowOff>
    </xdr:to>
    <xdr:cxnSp macro="">
      <xdr:nvCxnSpPr>
        <xdr:cNvPr id="381" name="直線コネクタ 380"/>
        <xdr:cNvCxnSpPr/>
      </xdr:nvCxnSpPr>
      <xdr:spPr>
        <a:xfrm flipV="1">
          <a:off x="1320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147066</xdr:rowOff>
    </xdr:from>
    <xdr:to>
      <xdr:col>24</xdr:col>
      <xdr:colOff>76200</xdr:colOff>
      <xdr:row>74</xdr:row>
      <xdr:rowOff>77216</xdr:rowOff>
    </xdr:to>
    <xdr:sp macro="" textlink="">
      <xdr:nvSpPr>
        <xdr:cNvPr id="391" name="楕円 390"/>
        <xdr:cNvSpPr/>
      </xdr:nvSpPr>
      <xdr:spPr>
        <a:xfrm>
          <a:off x="47752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55643</xdr:rowOff>
    </xdr:from>
    <xdr:ext cx="762000" cy="259045"/>
    <xdr:sp macro="" textlink="">
      <xdr:nvSpPr>
        <xdr:cNvPr id="392" name="公債費該当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3048</xdr:rowOff>
    </xdr:from>
    <xdr:to>
      <xdr:col>20</xdr:col>
      <xdr:colOff>38100</xdr:colOff>
      <xdr:row>74</xdr:row>
      <xdr:rowOff>104648</xdr:rowOff>
    </xdr:to>
    <xdr:sp macro="" textlink="">
      <xdr:nvSpPr>
        <xdr:cNvPr id="393" name="楕円 392"/>
        <xdr:cNvSpPr/>
      </xdr:nvSpPr>
      <xdr:spPr>
        <a:xfrm>
          <a:off x="3937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114825</xdr:rowOff>
    </xdr:from>
    <xdr:ext cx="736600" cy="259045"/>
    <xdr:sp macro="" textlink="">
      <xdr:nvSpPr>
        <xdr:cNvPr id="394" name="テキスト ボックス 393"/>
        <xdr:cNvSpPr txBox="1"/>
      </xdr:nvSpPr>
      <xdr:spPr>
        <a:xfrm>
          <a:off x="3606800" y="1245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xdr:rowOff>
    </xdr:from>
    <xdr:to>
      <xdr:col>15</xdr:col>
      <xdr:colOff>149225</xdr:colOff>
      <xdr:row>74</xdr:row>
      <xdr:rowOff>118364</xdr:rowOff>
    </xdr:to>
    <xdr:sp macro="" textlink="">
      <xdr:nvSpPr>
        <xdr:cNvPr id="395" name="楕円 394"/>
        <xdr:cNvSpPr/>
      </xdr:nvSpPr>
      <xdr:spPr>
        <a:xfrm>
          <a:off x="3048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128541</xdr:rowOff>
    </xdr:from>
    <xdr:ext cx="762000" cy="259045"/>
    <xdr:sp macro="" textlink="">
      <xdr:nvSpPr>
        <xdr:cNvPr id="396" name="テキスト ボックス 395"/>
        <xdr:cNvSpPr txBox="1"/>
      </xdr:nvSpPr>
      <xdr:spPr>
        <a:xfrm>
          <a:off x="2717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35052</xdr:rowOff>
    </xdr:from>
    <xdr:to>
      <xdr:col>11</xdr:col>
      <xdr:colOff>60325</xdr:colOff>
      <xdr:row>74</xdr:row>
      <xdr:rowOff>136652</xdr:rowOff>
    </xdr:to>
    <xdr:sp macro="" textlink="">
      <xdr:nvSpPr>
        <xdr:cNvPr id="397" name="楕円 396"/>
        <xdr:cNvSpPr/>
      </xdr:nvSpPr>
      <xdr:spPr>
        <a:xfrm>
          <a:off x="2159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146829</xdr:rowOff>
    </xdr:from>
    <xdr:ext cx="762000" cy="259045"/>
    <xdr:sp macro="" textlink="">
      <xdr:nvSpPr>
        <xdr:cNvPr id="398" name="テキスト ボックス 397"/>
        <xdr:cNvSpPr txBox="1"/>
      </xdr:nvSpPr>
      <xdr:spPr>
        <a:xfrm>
          <a:off x="1828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44196</xdr:rowOff>
    </xdr:from>
    <xdr:to>
      <xdr:col>6</xdr:col>
      <xdr:colOff>171450</xdr:colOff>
      <xdr:row>74</xdr:row>
      <xdr:rowOff>145796</xdr:rowOff>
    </xdr:to>
    <xdr:sp macro="" textlink="">
      <xdr:nvSpPr>
        <xdr:cNvPr id="399" name="楕円 398"/>
        <xdr:cNvSpPr/>
      </xdr:nvSpPr>
      <xdr:spPr>
        <a:xfrm>
          <a:off x="1270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155973</xdr:rowOff>
    </xdr:from>
    <xdr:ext cx="762000" cy="259045"/>
    <xdr:sp macro="" textlink="">
      <xdr:nvSpPr>
        <xdr:cNvPr id="400" name="テキスト ボックス 399"/>
        <xdr:cNvSpPr txBox="1"/>
      </xdr:nvSpPr>
      <xdr:spPr>
        <a:xfrm>
          <a:off x="939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類似団体と異なり、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過去からの起債抑制策により、例年、類似団体より経常収支比率に占める割合は小さい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ため、公債費を除くと類似団体よりも高い水準となる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経常収支比率</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％の内、</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82.7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％を公債費以外が占めている。中期的に公債費の上昇が見込まれる中、比率を抑制することができなければ経常収支比率は一般財源規模の縮小と相まって急激に悪化することが予測される。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増加する公債費に合わせ、それ以外の経常経費を削減していく必要があることから、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既存の補助金の見直しや公共施設の集約化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・廃止</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などの検討を実施し、類似団体と同じ水準になるよう努めていく。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142239</xdr:rowOff>
    </xdr:from>
    <xdr:to>
      <xdr:col>82</xdr:col>
      <xdr:colOff>107950</xdr:colOff>
      <xdr:row>81</xdr:row>
      <xdr:rowOff>54611</xdr:rowOff>
    </xdr:to>
    <xdr:cxnSp macro="">
      <xdr:nvCxnSpPr>
        <xdr:cNvPr id="433" name="直線コネクタ 432"/>
        <xdr:cNvCxnSpPr/>
      </xdr:nvCxnSpPr>
      <xdr:spPr>
        <a:xfrm flipV="1">
          <a:off x="15671800" y="138582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81</xdr:row>
      <xdr:rowOff>54611</xdr:rowOff>
    </xdr:to>
    <xdr:cxnSp macro="">
      <xdr:nvCxnSpPr>
        <xdr:cNvPr id="436" name="直線コネクタ 435"/>
        <xdr:cNvCxnSpPr/>
      </xdr:nvCxnSpPr>
      <xdr:spPr>
        <a:xfrm>
          <a:off x="14782800" y="138201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24147</xdr:rowOff>
    </xdr:from>
    <xdr:ext cx="736600" cy="259045"/>
    <xdr:sp macro="" textlink="">
      <xdr:nvSpPr>
        <xdr:cNvPr id="438" name="テキスト ボックス 437"/>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115570</xdr:rowOff>
    </xdr:from>
    <xdr:to>
      <xdr:col>73</xdr:col>
      <xdr:colOff>180975</xdr:colOff>
      <xdr:row>80</xdr:row>
      <xdr:rowOff>104139</xdr:rowOff>
    </xdr:to>
    <xdr:cxnSp macro="">
      <xdr:nvCxnSpPr>
        <xdr:cNvPr id="439" name="直線コネクタ 438"/>
        <xdr:cNvCxnSpPr/>
      </xdr:nvCxnSpPr>
      <xdr:spPr>
        <a:xfrm>
          <a:off x="13893800" y="136601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115570</xdr:rowOff>
    </xdr:to>
    <xdr:cxnSp macro="">
      <xdr:nvCxnSpPr>
        <xdr:cNvPr id="442" name="直線コネクタ 441"/>
        <xdr:cNvCxnSpPr/>
      </xdr:nvCxnSpPr>
      <xdr:spPr>
        <a:xfrm>
          <a:off x="13004800" y="13591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91439</xdr:rowOff>
    </xdr:from>
    <xdr:to>
      <xdr:col>82</xdr:col>
      <xdr:colOff>158750</xdr:colOff>
      <xdr:row>81</xdr:row>
      <xdr:rowOff>21589</xdr:rowOff>
    </xdr:to>
    <xdr:sp macro="" textlink="">
      <xdr:nvSpPr>
        <xdr:cNvPr id="452" name="楕円 451"/>
        <xdr:cNvSpPr/>
      </xdr:nvSpPr>
      <xdr:spPr>
        <a:xfrm>
          <a:off x="164592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63516</xdr:rowOff>
    </xdr:from>
    <xdr:ext cx="762000" cy="259045"/>
    <xdr:sp macro="" textlink="">
      <xdr:nvSpPr>
        <xdr:cNvPr id="453" name="公債費以外該当値テキスト"/>
        <xdr:cNvSpPr txBox="1"/>
      </xdr:nvSpPr>
      <xdr:spPr>
        <a:xfrm>
          <a:off x="165989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3811</xdr:rowOff>
    </xdr:from>
    <xdr:to>
      <xdr:col>78</xdr:col>
      <xdr:colOff>120650</xdr:colOff>
      <xdr:row>81</xdr:row>
      <xdr:rowOff>105411</xdr:rowOff>
    </xdr:to>
    <xdr:sp macro="" textlink="">
      <xdr:nvSpPr>
        <xdr:cNvPr id="454" name="楕円 453"/>
        <xdr:cNvSpPr/>
      </xdr:nvSpPr>
      <xdr:spPr>
        <a:xfrm>
          <a:off x="15621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90188</xdr:rowOff>
    </xdr:from>
    <xdr:ext cx="736600" cy="259045"/>
    <xdr:sp macro="" textlink="">
      <xdr:nvSpPr>
        <xdr:cNvPr id="455" name="テキスト ボックス 454"/>
        <xdr:cNvSpPr txBox="1"/>
      </xdr:nvSpPr>
      <xdr:spPr>
        <a:xfrm>
          <a:off x="15290800" y="13977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macro="" textlink="">
      <xdr:nvSpPr>
        <xdr:cNvPr id="456" name="楕円 455"/>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macro="" textlink="">
      <xdr:nvSpPr>
        <xdr:cNvPr id="457" name="テキスト ボックス 456"/>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64770</xdr:rowOff>
    </xdr:from>
    <xdr:to>
      <xdr:col>69</xdr:col>
      <xdr:colOff>142875</xdr:colOff>
      <xdr:row>79</xdr:row>
      <xdr:rowOff>166370</xdr:rowOff>
    </xdr:to>
    <xdr:sp macro="" textlink="">
      <xdr:nvSpPr>
        <xdr:cNvPr id="458" name="楕円 457"/>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151147</xdr:rowOff>
    </xdr:from>
    <xdr:ext cx="762000" cy="259045"/>
    <xdr:sp macro="" textlink="">
      <xdr:nvSpPr>
        <xdr:cNvPr id="459" name="テキスト ボックス 458"/>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167639</xdr:rowOff>
    </xdr:from>
    <xdr:to>
      <xdr:col>65</xdr:col>
      <xdr:colOff>53975</xdr:colOff>
      <xdr:row>79</xdr:row>
      <xdr:rowOff>97789</xdr:rowOff>
    </xdr:to>
    <xdr:sp macro="" textlink="">
      <xdr:nvSpPr>
        <xdr:cNvPr id="460" name="楕円 459"/>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82566</xdr:rowOff>
    </xdr:from>
    <xdr:ext cx="762000" cy="259045"/>
    <xdr:sp macro="" textlink="">
      <xdr:nvSpPr>
        <xdr:cNvPr id="461" name="テキスト ボックス 460"/>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151357</xdr:rowOff>
    </xdr:from>
    <xdr:to>
      <xdr:col>29</xdr:col>
      <xdr:colOff>127000</xdr:colOff>
      <xdr:row>15</xdr:row>
      <xdr:rowOff>66889</xdr:rowOff>
    </xdr:to>
    <xdr:cxnSp macro="">
      <xdr:nvCxnSpPr>
        <xdr:cNvPr id="52" name="直線コネクタ 51"/>
        <xdr:cNvCxnSpPr/>
      </xdr:nvCxnSpPr>
      <xdr:spPr bwMode="auto">
        <a:xfrm flipV="1">
          <a:off x="5003800" y="2599282"/>
          <a:ext cx="6477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38572</xdr:rowOff>
    </xdr:from>
    <xdr:ext cx="762000" cy="259045"/>
    <xdr:sp macro="" textlink="">
      <xdr:nvSpPr>
        <xdr:cNvPr id="53" name="人口1人当たり決算額の推移平均値テキスト130"/>
        <xdr:cNvSpPr txBox="1"/>
      </xdr:nvSpPr>
      <xdr:spPr>
        <a:xfrm>
          <a:off x="5740400" y="282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66889</xdr:rowOff>
    </xdr:from>
    <xdr:to>
      <xdr:col>26</xdr:col>
      <xdr:colOff>50800</xdr:colOff>
      <xdr:row>15</xdr:row>
      <xdr:rowOff>74090</xdr:rowOff>
    </xdr:to>
    <xdr:cxnSp macro="">
      <xdr:nvCxnSpPr>
        <xdr:cNvPr id="55" name="直線コネクタ 54"/>
        <xdr:cNvCxnSpPr/>
      </xdr:nvCxnSpPr>
      <xdr:spPr bwMode="auto">
        <a:xfrm flipV="1">
          <a:off x="4305300" y="2686264"/>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7940</xdr:rowOff>
    </xdr:from>
    <xdr:ext cx="736600" cy="259045"/>
    <xdr:sp macro="" textlink="">
      <xdr:nvSpPr>
        <xdr:cNvPr id="57" name="テキスト ボックス 56"/>
        <xdr:cNvSpPr txBox="1"/>
      </xdr:nvSpPr>
      <xdr:spPr>
        <a:xfrm>
          <a:off x="4622800" y="2970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74090</xdr:rowOff>
    </xdr:from>
    <xdr:to>
      <xdr:col>22</xdr:col>
      <xdr:colOff>114300</xdr:colOff>
      <xdr:row>15</xdr:row>
      <xdr:rowOff>148271</xdr:rowOff>
    </xdr:to>
    <xdr:cxnSp macro="">
      <xdr:nvCxnSpPr>
        <xdr:cNvPr id="58" name="直線コネクタ 57"/>
        <xdr:cNvCxnSpPr/>
      </xdr:nvCxnSpPr>
      <xdr:spPr bwMode="auto">
        <a:xfrm flipV="1">
          <a:off x="3606800" y="2693465"/>
          <a:ext cx="698500" cy="74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113393</xdr:rowOff>
    </xdr:from>
    <xdr:to>
      <xdr:col>18</xdr:col>
      <xdr:colOff>177800</xdr:colOff>
      <xdr:row>15</xdr:row>
      <xdr:rowOff>148271</xdr:rowOff>
    </xdr:to>
    <xdr:cxnSp macro="">
      <xdr:nvCxnSpPr>
        <xdr:cNvPr id="61" name="直線コネクタ 60"/>
        <xdr:cNvCxnSpPr/>
      </xdr:nvCxnSpPr>
      <xdr:spPr bwMode="auto">
        <a:xfrm>
          <a:off x="2908300" y="2732768"/>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100557</xdr:rowOff>
    </xdr:from>
    <xdr:to>
      <xdr:col>29</xdr:col>
      <xdr:colOff>177800</xdr:colOff>
      <xdr:row>15</xdr:row>
      <xdr:rowOff>30707</xdr:rowOff>
    </xdr:to>
    <xdr:sp macro="" textlink="">
      <xdr:nvSpPr>
        <xdr:cNvPr id="71" name="楕円 70"/>
        <xdr:cNvSpPr/>
      </xdr:nvSpPr>
      <xdr:spPr bwMode="auto">
        <a:xfrm>
          <a:off x="5600700" y="2548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117084</xdr:rowOff>
    </xdr:from>
    <xdr:ext cx="762000" cy="259045"/>
    <xdr:sp macro="" textlink="">
      <xdr:nvSpPr>
        <xdr:cNvPr id="72" name="人口1人当たり決算額の推移該当値テキスト130"/>
        <xdr:cNvSpPr txBox="1"/>
      </xdr:nvSpPr>
      <xdr:spPr>
        <a:xfrm>
          <a:off x="5740400" y="239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16089</xdr:rowOff>
    </xdr:from>
    <xdr:to>
      <xdr:col>26</xdr:col>
      <xdr:colOff>101600</xdr:colOff>
      <xdr:row>15</xdr:row>
      <xdr:rowOff>117689</xdr:rowOff>
    </xdr:to>
    <xdr:sp macro="" textlink="">
      <xdr:nvSpPr>
        <xdr:cNvPr id="73" name="楕円 72"/>
        <xdr:cNvSpPr/>
      </xdr:nvSpPr>
      <xdr:spPr bwMode="auto">
        <a:xfrm>
          <a:off x="4953000" y="2635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127866</xdr:rowOff>
    </xdr:from>
    <xdr:ext cx="736600" cy="259045"/>
    <xdr:sp macro="" textlink="">
      <xdr:nvSpPr>
        <xdr:cNvPr id="74" name="テキスト ボックス 73"/>
        <xdr:cNvSpPr txBox="1"/>
      </xdr:nvSpPr>
      <xdr:spPr>
        <a:xfrm>
          <a:off x="4622800" y="24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23290</xdr:rowOff>
    </xdr:from>
    <xdr:to>
      <xdr:col>22</xdr:col>
      <xdr:colOff>165100</xdr:colOff>
      <xdr:row>15</xdr:row>
      <xdr:rowOff>124890</xdr:rowOff>
    </xdr:to>
    <xdr:sp macro="" textlink="">
      <xdr:nvSpPr>
        <xdr:cNvPr id="75" name="楕円 74"/>
        <xdr:cNvSpPr/>
      </xdr:nvSpPr>
      <xdr:spPr bwMode="auto">
        <a:xfrm>
          <a:off x="4254500" y="2642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135067</xdr:rowOff>
    </xdr:from>
    <xdr:ext cx="762000" cy="259045"/>
    <xdr:sp macro="" textlink="">
      <xdr:nvSpPr>
        <xdr:cNvPr id="76" name="テキスト ボックス 75"/>
        <xdr:cNvSpPr txBox="1"/>
      </xdr:nvSpPr>
      <xdr:spPr>
        <a:xfrm>
          <a:off x="3924300" y="241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97471</xdr:rowOff>
    </xdr:from>
    <xdr:to>
      <xdr:col>19</xdr:col>
      <xdr:colOff>38100</xdr:colOff>
      <xdr:row>16</xdr:row>
      <xdr:rowOff>27621</xdr:rowOff>
    </xdr:to>
    <xdr:sp macro="" textlink="">
      <xdr:nvSpPr>
        <xdr:cNvPr id="77" name="楕円 76"/>
        <xdr:cNvSpPr/>
      </xdr:nvSpPr>
      <xdr:spPr bwMode="auto">
        <a:xfrm>
          <a:off x="3556000" y="2716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37798</xdr:rowOff>
    </xdr:from>
    <xdr:ext cx="762000" cy="259045"/>
    <xdr:sp macro="" textlink="">
      <xdr:nvSpPr>
        <xdr:cNvPr id="78" name="テキスト ボックス 77"/>
        <xdr:cNvSpPr txBox="1"/>
      </xdr:nvSpPr>
      <xdr:spPr>
        <a:xfrm>
          <a:off x="3225800" y="248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62593</xdr:rowOff>
    </xdr:from>
    <xdr:to>
      <xdr:col>15</xdr:col>
      <xdr:colOff>101600</xdr:colOff>
      <xdr:row>15</xdr:row>
      <xdr:rowOff>164193</xdr:rowOff>
    </xdr:to>
    <xdr:sp macro="" textlink="">
      <xdr:nvSpPr>
        <xdr:cNvPr id="79" name="楕円 78"/>
        <xdr:cNvSpPr/>
      </xdr:nvSpPr>
      <xdr:spPr bwMode="auto">
        <a:xfrm>
          <a:off x="2857500" y="2681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2920</xdr:rowOff>
    </xdr:from>
    <xdr:ext cx="762000" cy="259045"/>
    <xdr:sp macro="" textlink="">
      <xdr:nvSpPr>
        <xdr:cNvPr id="80" name="テキスト ボックス 79"/>
        <xdr:cNvSpPr txBox="1"/>
      </xdr:nvSpPr>
      <xdr:spPr>
        <a:xfrm>
          <a:off x="2527300" y="24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25482</xdr:rowOff>
    </xdr:from>
    <xdr:to>
      <xdr:col>29</xdr:col>
      <xdr:colOff>127000</xdr:colOff>
      <xdr:row>37</xdr:row>
      <xdr:rowOff>81090</xdr:rowOff>
    </xdr:to>
    <xdr:cxnSp macro="">
      <xdr:nvCxnSpPr>
        <xdr:cNvPr id="113" name="直線コネクタ 112"/>
        <xdr:cNvCxnSpPr/>
      </xdr:nvCxnSpPr>
      <xdr:spPr bwMode="auto">
        <a:xfrm>
          <a:off x="5003800" y="7150182"/>
          <a:ext cx="647700" cy="55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25482</xdr:rowOff>
    </xdr:from>
    <xdr:to>
      <xdr:col>26</xdr:col>
      <xdr:colOff>50800</xdr:colOff>
      <xdr:row>37</xdr:row>
      <xdr:rowOff>59772</xdr:rowOff>
    </xdr:to>
    <xdr:cxnSp macro="">
      <xdr:nvCxnSpPr>
        <xdr:cNvPr id="116" name="直線コネクタ 115"/>
        <xdr:cNvCxnSpPr/>
      </xdr:nvCxnSpPr>
      <xdr:spPr bwMode="auto">
        <a:xfrm flipV="1">
          <a:off x="4305300" y="7150182"/>
          <a:ext cx="698500" cy="34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59772</xdr:rowOff>
    </xdr:from>
    <xdr:to>
      <xdr:col>22</xdr:col>
      <xdr:colOff>114300</xdr:colOff>
      <xdr:row>37</xdr:row>
      <xdr:rowOff>63488</xdr:rowOff>
    </xdr:to>
    <xdr:cxnSp macro="">
      <xdr:nvCxnSpPr>
        <xdr:cNvPr id="119" name="直線コネクタ 118"/>
        <xdr:cNvCxnSpPr/>
      </xdr:nvCxnSpPr>
      <xdr:spPr bwMode="auto">
        <a:xfrm flipV="1">
          <a:off x="3606800" y="7184472"/>
          <a:ext cx="698500" cy="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63488</xdr:rowOff>
    </xdr:from>
    <xdr:to>
      <xdr:col>18</xdr:col>
      <xdr:colOff>177800</xdr:colOff>
      <xdr:row>37</xdr:row>
      <xdr:rowOff>83356</xdr:rowOff>
    </xdr:to>
    <xdr:cxnSp macro="">
      <xdr:nvCxnSpPr>
        <xdr:cNvPr id="122" name="直線コネクタ 121"/>
        <xdr:cNvCxnSpPr/>
      </xdr:nvCxnSpPr>
      <xdr:spPr bwMode="auto">
        <a:xfrm flipV="1">
          <a:off x="2908300" y="7188188"/>
          <a:ext cx="698500" cy="19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30290</xdr:rowOff>
    </xdr:from>
    <xdr:to>
      <xdr:col>29</xdr:col>
      <xdr:colOff>177800</xdr:colOff>
      <xdr:row>37</xdr:row>
      <xdr:rowOff>131890</xdr:rowOff>
    </xdr:to>
    <xdr:sp macro="" textlink="">
      <xdr:nvSpPr>
        <xdr:cNvPr id="132" name="楕円 131"/>
        <xdr:cNvSpPr/>
      </xdr:nvSpPr>
      <xdr:spPr bwMode="auto">
        <a:xfrm>
          <a:off x="5600700" y="715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2367</xdr:rowOff>
    </xdr:from>
    <xdr:ext cx="762000" cy="259045"/>
    <xdr:sp macro="" textlink="">
      <xdr:nvSpPr>
        <xdr:cNvPr id="133" name="人口1人当たり決算額の推移該当値テキスト445"/>
        <xdr:cNvSpPr txBox="1"/>
      </xdr:nvSpPr>
      <xdr:spPr>
        <a:xfrm>
          <a:off x="5740400" y="71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146132</xdr:rowOff>
    </xdr:from>
    <xdr:to>
      <xdr:col>26</xdr:col>
      <xdr:colOff>101600</xdr:colOff>
      <xdr:row>37</xdr:row>
      <xdr:rowOff>76282</xdr:rowOff>
    </xdr:to>
    <xdr:sp macro="" textlink="">
      <xdr:nvSpPr>
        <xdr:cNvPr id="134" name="楕円 133"/>
        <xdr:cNvSpPr/>
      </xdr:nvSpPr>
      <xdr:spPr bwMode="auto">
        <a:xfrm>
          <a:off x="4953000" y="7099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61059</xdr:rowOff>
    </xdr:from>
    <xdr:ext cx="736600" cy="259045"/>
    <xdr:sp macro="" textlink="">
      <xdr:nvSpPr>
        <xdr:cNvPr id="135" name="テキスト ボックス 134"/>
        <xdr:cNvSpPr txBox="1"/>
      </xdr:nvSpPr>
      <xdr:spPr>
        <a:xfrm>
          <a:off x="4622800" y="718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8972</xdr:rowOff>
    </xdr:from>
    <xdr:to>
      <xdr:col>22</xdr:col>
      <xdr:colOff>165100</xdr:colOff>
      <xdr:row>37</xdr:row>
      <xdr:rowOff>110572</xdr:rowOff>
    </xdr:to>
    <xdr:sp macro="" textlink="">
      <xdr:nvSpPr>
        <xdr:cNvPr id="136" name="楕円 135"/>
        <xdr:cNvSpPr/>
      </xdr:nvSpPr>
      <xdr:spPr bwMode="auto">
        <a:xfrm>
          <a:off x="4254500" y="713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95349</xdr:rowOff>
    </xdr:from>
    <xdr:ext cx="762000" cy="259045"/>
    <xdr:sp macro="" textlink="">
      <xdr:nvSpPr>
        <xdr:cNvPr id="137" name="テキスト ボックス 136"/>
        <xdr:cNvSpPr txBox="1"/>
      </xdr:nvSpPr>
      <xdr:spPr>
        <a:xfrm>
          <a:off x="3924300" y="722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12688</xdr:rowOff>
    </xdr:from>
    <xdr:to>
      <xdr:col>19</xdr:col>
      <xdr:colOff>38100</xdr:colOff>
      <xdr:row>37</xdr:row>
      <xdr:rowOff>114288</xdr:rowOff>
    </xdr:to>
    <xdr:sp macro="" textlink="">
      <xdr:nvSpPr>
        <xdr:cNvPr id="138" name="楕円 137"/>
        <xdr:cNvSpPr/>
      </xdr:nvSpPr>
      <xdr:spPr bwMode="auto">
        <a:xfrm>
          <a:off x="3556000" y="7137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99065</xdr:rowOff>
    </xdr:from>
    <xdr:ext cx="762000" cy="259045"/>
    <xdr:sp macro="" textlink="">
      <xdr:nvSpPr>
        <xdr:cNvPr id="139" name="テキスト ボックス 138"/>
        <xdr:cNvSpPr txBox="1"/>
      </xdr:nvSpPr>
      <xdr:spPr>
        <a:xfrm>
          <a:off x="3225800" y="722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32556</xdr:rowOff>
    </xdr:from>
    <xdr:to>
      <xdr:col>15</xdr:col>
      <xdr:colOff>101600</xdr:colOff>
      <xdr:row>37</xdr:row>
      <xdr:rowOff>134156</xdr:rowOff>
    </xdr:to>
    <xdr:sp macro="" textlink="">
      <xdr:nvSpPr>
        <xdr:cNvPr id="140" name="楕円 139"/>
        <xdr:cNvSpPr/>
      </xdr:nvSpPr>
      <xdr:spPr bwMode="auto">
        <a:xfrm>
          <a:off x="2857500" y="715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118933</xdr:rowOff>
    </xdr:from>
    <xdr:ext cx="762000" cy="259045"/>
    <xdr:sp macro="" textlink="">
      <xdr:nvSpPr>
        <xdr:cNvPr id="141" name="テキスト ボックス 140"/>
        <xdr:cNvSpPr txBox="1"/>
      </xdr:nvSpPr>
      <xdr:spPr>
        <a:xfrm>
          <a:off x="2527300" y="72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101067</xdr:rowOff>
    </xdr:from>
    <xdr:to>
      <xdr:col>24</xdr:col>
      <xdr:colOff>63500</xdr:colOff>
      <xdr:row>37</xdr:row>
      <xdr:rowOff>55069</xdr:rowOff>
    </xdr:to>
    <xdr:cxnSp macro="">
      <xdr:nvCxnSpPr>
        <xdr:cNvPr id="63" name="直線コネクタ 62"/>
        <xdr:cNvCxnSpPr/>
      </xdr:nvCxnSpPr>
      <xdr:spPr>
        <a:xfrm flipV="1">
          <a:off x="3797300" y="6273267"/>
          <a:ext cx="838200" cy="1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55069</xdr:rowOff>
    </xdr:from>
    <xdr:to>
      <xdr:col>19</xdr:col>
      <xdr:colOff>177800</xdr:colOff>
      <xdr:row>37</xdr:row>
      <xdr:rowOff>84656</xdr:rowOff>
    </xdr:to>
    <xdr:cxnSp macro="">
      <xdr:nvCxnSpPr>
        <xdr:cNvPr id="66" name="直線コネクタ 65"/>
        <xdr:cNvCxnSpPr/>
      </xdr:nvCxnSpPr>
      <xdr:spPr>
        <a:xfrm flipV="1">
          <a:off x="2908300" y="6398719"/>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84656</xdr:rowOff>
    </xdr:from>
    <xdr:to>
      <xdr:col>15</xdr:col>
      <xdr:colOff>50800</xdr:colOff>
      <xdr:row>37</xdr:row>
      <xdr:rowOff>126245</xdr:rowOff>
    </xdr:to>
    <xdr:cxnSp macro="">
      <xdr:nvCxnSpPr>
        <xdr:cNvPr id="69" name="直線コネクタ 68"/>
        <xdr:cNvCxnSpPr/>
      </xdr:nvCxnSpPr>
      <xdr:spPr>
        <a:xfrm flipV="1">
          <a:off x="2019300" y="6428306"/>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126245</xdr:rowOff>
    </xdr:from>
    <xdr:to>
      <xdr:col>10</xdr:col>
      <xdr:colOff>114300</xdr:colOff>
      <xdr:row>37</xdr:row>
      <xdr:rowOff>168601</xdr:rowOff>
    </xdr:to>
    <xdr:cxnSp macro="">
      <xdr:nvCxnSpPr>
        <xdr:cNvPr id="72" name="直線コネクタ 71"/>
        <xdr:cNvCxnSpPr/>
      </xdr:nvCxnSpPr>
      <xdr:spPr>
        <a:xfrm flipV="1">
          <a:off x="1130300" y="6469895"/>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50267</xdr:rowOff>
    </xdr:from>
    <xdr:to>
      <xdr:col>24</xdr:col>
      <xdr:colOff>114300</xdr:colOff>
      <xdr:row>36</xdr:row>
      <xdr:rowOff>151867</xdr:rowOff>
    </xdr:to>
    <xdr:sp macro="" textlink="">
      <xdr:nvSpPr>
        <xdr:cNvPr id="82" name="楕円 81"/>
        <xdr:cNvSpPr/>
      </xdr:nvSpPr>
      <xdr:spPr>
        <a:xfrm>
          <a:off x="4584700" y="62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28694</xdr:rowOff>
    </xdr:from>
    <xdr:ext cx="534377" cy="259045"/>
    <xdr:sp macro="" textlink="">
      <xdr:nvSpPr>
        <xdr:cNvPr id="83" name="人件費該当値テキスト"/>
        <xdr:cNvSpPr txBox="1"/>
      </xdr:nvSpPr>
      <xdr:spPr>
        <a:xfrm>
          <a:off x="4686300" y="62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4269</xdr:rowOff>
    </xdr:from>
    <xdr:to>
      <xdr:col>20</xdr:col>
      <xdr:colOff>38100</xdr:colOff>
      <xdr:row>37</xdr:row>
      <xdr:rowOff>105869</xdr:rowOff>
    </xdr:to>
    <xdr:sp macro="" textlink="">
      <xdr:nvSpPr>
        <xdr:cNvPr id="84" name="楕円 83"/>
        <xdr:cNvSpPr/>
      </xdr:nvSpPr>
      <xdr:spPr>
        <a:xfrm>
          <a:off x="3746500" y="634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96996</xdr:rowOff>
    </xdr:from>
    <xdr:ext cx="534377" cy="259045"/>
    <xdr:sp macro="" textlink="">
      <xdr:nvSpPr>
        <xdr:cNvPr id="85" name="テキスト ボックス 84"/>
        <xdr:cNvSpPr txBox="1"/>
      </xdr:nvSpPr>
      <xdr:spPr>
        <a:xfrm>
          <a:off x="3530111" y="644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33856</xdr:rowOff>
    </xdr:from>
    <xdr:to>
      <xdr:col>15</xdr:col>
      <xdr:colOff>101600</xdr:colOff>
      <xdr:row>37</xdr:row>
      <xdr:rowOff>135456</xdr:rowOff>
    </xdr:to>
    <xdr:sp macro="" textlink="">
      <xdr:nvSpPr>
        <xdr:cNvPr id="86" name="楕円 85"/>
        <xdr:cNvSpPr/>
      </xdr:nvSpPr>
      <xdr:spPr>
        <a:xfrm>
          <a:off x="2857500" y="637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126583</xdr:rowOff>
    </xdr:from>
    <xdr:ext cx="534377" cy="259045"/>
    <xdr:sp macro="" textlink="">
      <xdr:nvSpPr>
        <xdr:cNvPr id="87" name="テキスト ボックス 86"/>
        <xdr:cNvSpPr txBox="1"/>
      </xdr:nvSpPr>
      <xdr:spPr>
        <a:xfrm>
          <a:off x="2641111" y="64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75445</xdr:rowOff>
    </xdr:from>
    <xdr:to>
      <xdr:col>10</xdr:col>
      <xdr:colOff>165100</xdr:colOff>
      <xdr:row>38</xdr:row>
      <xdr:rowOff>5595</xdr:rowOff>
    </xdr:to>
    <xdr:sp macro="" textlink="">
      <xdr:nvSpPr>
        <xdr:cNvPr id="88" name="楕円 87"/>
        <xdr:cNvSpPr/>
      </xdr:nvSpPr>
      <xdr:spPr>
        <a:xfrm>
          <a:off x="1968500" y="641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168172</xdr:rowOff>
    </xdr:from>
    <xdr:ext cx="534377" cy="259045"/>
    <xdr:sp macro="" textlink="">
      <xdr:nvSpPr>
        <xdr:cNvPr id="89" name="テキスト ボックス 88"/>
        <xdr:cNvSpPr txBox="1"/>
      </xdr:nvSpPr>
      <xdr:spPr>
        <a:xfrm>
          <a:off x="1752111" y="65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117802</xdr:rowOff>
    </xdr:from>
    <xdr:to>
      <xdr:col>6</xdr:col>
      <xdr:colOff>38100</xdr:colOff>
      <xdr:row>38</xdr:row>
      <xdr:rowOff>47952</xdr:rowOff>
    </xdr:to>
    <xdr:sp macro="" textlink="">
      <xdr:nvSpPr>
        <xdr:cNvPr id="90" name="楕円 89"/>
        <xdr:cNvSpPr/>
      </xdr:nvSpPr>
      <xdr:spPr>
        <a:xfrm>
          <a:off x="1079500" y="64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39078</xdr:rowOff>
    </xdr:from>
    <xdr:ext cx="534377" cy="259045"/>
    <xdr:sp macro="" textlink="">
      <xdr:nvSpPr>
        <xdr:cNvPr id="91" name="テキスト ボックス 90"/>
        <xdr:cNvSpPr txBox="1"/>
      </xdr:nvSpPr>
      <xdr:spPr>
        <a:xfrm>
          <a:off x="863111" y="65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112007</xdr:rowOff>
    </xdr:from>
    <xdr:to>
      <xdr:col>24</xdr:col>
      <xdr:colOff>63500</xdr:colOff>
      <xdr:row>57</xdr:row>
      <xdr:rowOff>80460</xdr:rowOff>
    </xdr:to>
    <xdr:cxnSp macro="">
      <xdr:nvCxnSpPr>
        <xdr:cNvPr id="123" name="直線コネクタ 122"/>
        <xdr:cNvCxnSpPr/>
      </xdr:nvCxnSpPr>
      <xdr:spPr>
        <a:xfrm>
          <a:off x="3797300" y="9713207"/>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56093</xdr:rowOff>
    </xdr:from>
    <xdr:ext cx="534377" cy="259045"/>
    <xdr:sp macro="" textlink="">
      <xdr:nvSpPr>
        <xdr:cNvPr id="124" name="物件費平均値テキスト"/>
        <xdr:cNvSpPr txBox="1"/>
      </xdr:nvSpPr>
      <xdr:spPr>
        <a:xfrm>
          <a:off x="4686300" y="9828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112007</xdr:rowOff>
    </xdr:from>
    <xdr:to>
      <xdr:col>19</xdr:col>
      <xdr:colOff>177800</xdr:colOff>
      <xdr:row>57</xdr:row>
      <xdr:rowOff>34958</xdr:rowOff>
    </xdr:to>
    <xdr:cxnSp macro="">
      <xdr:nvCxnSpPr>
        <xdr:cNvPr id="126" name="直線コネクタ 125"/>
        <xdr:cNvCxnSpPr/>
      </xdr:nvCxnSpPr>
      <xdr:spPr>
        <a:xfrm flipV="1">
          <a:off x="2908300" y="9713207"/>
          <a:ext cx="889000" cy="9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16894</xdr:rowOff>
    </xdr:from>
    <xdr:ext cx="534377" cy="259045"/>
    <xdr:sp macro="" textlink="">
      <xdr:nvSpPr>
        <xdr:cNvPr id="128" name="テキスト ボックス 127"/>
        <xdr:cNvSpPr txBox="1"/>
      </xdr:nvSpPr>
      <xdr:spPr>
        <a:xfrm>
          <a:off x="3530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34958</xdr:rowOff>
    </xdr:from>
    <xdr:to>
      <xdr:col>15</xdr:col>
      <xdr:colOff>50800</xdr:colOff>
      <xdr:row>57</xdr:row>
      <xdr:rowOff>62248</xdr:rowOff>
    </xdr:to>
    <xdr:cxnSp macro="">
      <xdr:nvCxnSpPr>
        <xdr:cNvPr id="129" name="直線コネクタ 128"/>
        <xdr:cNvCxnSpPr/>
      </xdr:nvCxnSpPr>
      <xdr:spPr>
        <a:xfrm flipV="1">
          <a:off x="2019300" y="9807608"/>
          <a:ext cx="8890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79781</xdr:rowOff>
    </xdr:from>
    <xdr:ext cx="534377" cy="259045"/>
    <xdr:sp macro="" textlink="">
      <xdr:nvSpPr>
        <xdr:cNvPr id="131" name="テキスト ボックス 130"/>
        <xdr:cNvSpPr txBox="1"/>
      </xdr:nvSpPr>
      <xdr:spPr>
        <a:xfrm>
          <a:off x="2641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59875</xdr:rowOff>
    </xdr:from>
    <xdr:to>
      <xdr:col>10</xdr:col>
      <xdr:colOff>114300</xdr:colOff>
      <xdr:row>57</xdr:row>
      <xdr:rowOff>62248</xdr:rowOff>
    </xdr:to>
    <xdr:cxnSp macro="">
      <xdr:nvCxnSpPr>
        <xdr:cNvPr id="132" name="直線コネクタ 131"/>
        <xdr:cNvCxnSpPr/>
      </xdr:nvCxnSpPr>
      <xdr:spPr>
        <a:xfrm>
          <a:off x="1130300" y="9832525"/>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29660</xdr:rowOff>
    </xdr:from>
    <xdr:to>
      <xdr:col>24</xdr:col>
      <xdr:colOff>114300</xdr:colOff>
      <xdr:row>57</xdr:row>
      <xdr:rowOff>131260</xdr:rowOff>
    </xdr:to>
    <xdr:sp macro="" textlink="">
      <xdr:nvSpPr>
        <xdr:cNvPr id="142" name="楕円 141"/>
        <xdr:cNvSpPr/>
      </xdr:nvSpPr>
      <xdr:spPr>
        <a:xfrm>
          <a:off x="4584700" y="98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52537</xdr:rowOff>
    </xdr:from>
    <xdr:ext cx="534377" cy="259045"/>
    <xdr:sp macro="" textlink="">
      <xdr:nvSpPr>
        <xdr:cNvPr id="143" name="物件費該当値テキスト"/>
        <xdr:cNvSpPr txBox="1"/>
      </xdr:nvSpPr>
      <xdr:spPr>
        <a:xfrm>
          <a:off x="4686300" y="965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61207</xdr:rowOff>
    </xdr:from>
    <xdr:to>
      <xdr:col>20</xdr:col>
      <xdr:colOff>38100</xdr:colOff>
      <xdr:row>56</xdr:row>
      <xdr:rowOff>162807</xdr:rowOff>
    </xdr:to>
    <xdr:sp macro="" textlink="">
      <xdr:nvSpPr>
        <xdr:cNvPr id="144" name="楕円 143"/>
        <xdr:cNvSpPr/>
      </xdr:nvSpPr>
      <xdr:spPr>
        <a:xfrm>
          <a:off x="3746500" y="96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7884</xdr:rowOff>
    </xdr:from>
    <xdr:ext cx="599010" cy="259045"/>
    <xdr:sp macro="" textlink="">
      <xdr:nvSpPr>
        <xdr:cNvPr id="145" name="テキスト ボックス 144"/>
        <xdr:cNvSpPr txBox="1"/>
      </xdr:nvSpPr>
      <xdr:spPr>
        <a:xfrm>
          <a:off x="3497795" y="9437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155608</xdr:rowOff>
    </xdr:from>
    <xdr:to>
      <xdr:col>15</xdr:col>
      <xdr:colOff>101600</xdr:colOff>
      <xdr:row>57</xdr:row>
      <xdr:rowOff>85758</xdr:rowOff>
    </xdr:to>
    <xdr:sp macro="" textlink="">
      <xdr:nvSpPr>
        <xdr:cNvPr id="146" name="楕円 145"/>
        <xdr:cNvSpPr/>
      </xdr:nvSpPr>
      <xdr:spPr>
        <a:xfrm>
          <a:off x="2857500" y="97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102285</xdr:rowOff>
    </xdr:from>
    <xdr:ext cx="534377" cy="259045"/>
    <xdr:sp macro="" textlink="">
      <xdr:nvSpPr>
        <xdr:cNvPr id="147" name="テキスト ボックス 146"/>
        <xdr:cNvSpPr txBox="1"/>
      </xdr:nvSpPr>
      <xdr:spPr>
        <a:xfrm>
          <a:off x="2641111" y="95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11448</xdr:rowOff>
    </xdr:from>
    <xdr:to>
      <xdr:col>10</xdr:col>
      <xdr:colOff>165100</xdr:colOff>
      <xdr:row>57</xdr:row>
      <xdr:rowOff>113048</xdr:rowOff>
    </xdr:to>
    <xdr:sp macro="" textlink="">
      <xdr:nvSpPr>
        <xdr:cNvPr id="148" name="楕円 147"/>
        <xdr:cNvSpPr/>
      </xdr:nvSpPr>
      <xdr:spPr>
        <a:xfrm>
          <a:off x="1968500" y="978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129575</xdr:rowOff>
    </xdr:from>
    <xdr:ext cx="534377" cy="259045"/>
    <xdr:sp macro="" textlink="">
      <xdr:nvSpPr>
        <xdr:cNvPr id="149" name="テキスト ボックス 148"/>
        <xdr:cNvSpPr txBox="1"/>
      </xdr:nvSpPr>
      <xdr:spPr>
        <a:xfrm>
          <a:off x="1752111" y="95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9075</xdr:rowOff>
    </xdr:from>
    <xdr:to>
      <xdr:col>6</xdr:col>
      <xdr:colOff>38100</xdr:colOff>
      <xdr:row>57</xdr:row>
      <xdr:rowOff>110675</xdr:rowOff>
    </xdr:to>
    <xdr:sp macro="" textlink="">
      <xdr:nvSpPr>
        <xdr:cNvPr id="150" name="楕円 149"/>
        <xdr:cNvSpPr/>
      </xdr:nvSpPr>
      <xdr:spPr>
        <a:xfrm>
          <a:off x="1079500" y="97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127202</xdr:rowOff>
    </xdr:from>
    <xdr:ext cx="534377" cy="259045"/>
    <xdr:sp macro="" textlink="">
      <xdr:nvSpPr>
        <xdr:cNvPr id="151" name="テキスト ボックス 150"/>
        <xdr:cNvSpPr txBox="1"/>
      </xdr:nvSpPr>
      <xdr:spPr>
        <a:xfrm>
          <a:off x="863111" y="955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87618</xdr:rowOff>
    </xdr:from>
    <xdr:to>
      <xdr:col>24</xdr:col>
      <xdr:colOff>63500</xdr:colOff>
      <xdr:row>78</xdr:row>
      <xdr:rowOff>98647</xdr:rowOff>
    </xdr:to>
    <xdr:cxnSp macro="">
      <xdr:nvCxnSpPr>
        <xdr:cNvPr id="180" name="直線コネクタ 179"/>
        <xdr:cNvCxnSpPr/>
      </xdr:nvCxnSpPr>
      <xdr:spPr>
        <a:xfrm>
          <a:off x="3797300" y="13460718"/>
          <a:ext cx="838200" cy="1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77615</xdr:rowOff>
    </xdr:from>
    <xdr:to>
      <xdr:col>19</xdr:col>
      <xdr:colOff>177800</xdr:colOff>
      <xdr:row>78</xdr:row>
      <xdr:rowOff>87618</xdr:rowOff>
    </xdr:to>
    <xdr:cxnSp macro="">
      <xdr:nvCxnSpPr>
        <xdr:cNvPr id="183" name="直線コネクタ 182"/>
        <xdr:cNvCxnSpPr/>
      </xdr:nvCxnSpPr>
      <xdr:spPr>
        <a:xfrm>
          <a:off x="2908300" y="13450715"/>
          <a:ext cx="889000" cy="1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137335</xdr:rowOff>
    </xdr:from>
    <xdr:ext cx="469744" cy="259045"/>
    <xdr:sp macro="" textlink="">
      <xdr:nvSpPr>
        <xdr:cNvPr id="185" name="テキスト ボックス 184"/>
        <xdr:cNvSpPr txBox="1"/>
      </xdr:nvSpPr>
      <xdr:spPr>
        <a:xfrm>
          <a:off x="3562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77615</xdr:rowOff>
    </xdr:from>
    <xdr:to>
      <xdr:col>15</xdr:col>
      <xdr:colOff>50800</xdr:colOff>
      <xdr:row>78</xdr:row>
      <xdr:rowOff>145035</xdr:rowOff>
    </xdr:to>
    <xdr:cxnSp macro="">
      <xdr:nvCxnSpPr>
        <xdr:cNvPr id="186" name="直線コネクタ 185"/>
        <xdr:cNvCxnSpPr/>
      </xdr:nvCxnSpPr>
      <xdr:spPr>
        <a:xfrm flipV="1">
          <a:off x="2019300" y="13450715"/>
          <a:ext cx="889000" cy="6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88" name="テキスト ボックス 187"/>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145035</xdr:rowOff>
    </xdr:from>
    <xdr:to>
      <xdr:col>10</xdr:col>
      <xdr:colOff>114300</xdr:colOff>
      <xdr:row>78</xdr:row>
      <xdr:rowOff>158750</xdr:rowOff>
    </xdr:to>
    <xdr:cxnSp macro="">
      <xdr:nvCxnSpPr>
        <xdr:cNvPr id="189" name="直線コネクタ 188"/>
        <xdr:cNvCxnSpPr/>
      </xdr:nvCxnSpPr>
      <xdr:spPr>
        <a:xfrm flipV="1">
          <a:off x="1130300" y="1351813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1" name="テキスト ボックス 190"/>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3" name="テキスト ボックス 192"/>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47847</xdr:rowOff>
    </xdr:from>
    <xdr:to>
      <xdr:col>24</xdr:col>
      <xdr:colOff>114300</xdr:colOff>
      <xdr:row>78</xdr:row>
      <xdr:rowOff>149447</xdr:rowOff>
    </xdr:to>
    <xdr:sp macro="" textlink="">
      <xdr:nvSpPr>
        <xdr:cNvPr id="199" name="楕円 198"/>
        <xdr:cNvSpPr/>
      </xdr:nvSpPr>
      <xdr:spPr>
        <a:xfrm>
          <a:off x="4584700" y="134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134224</xdr:rowOff>
    </xdr:from>
    <xdr:ext cx="469744" cy="259045"/>
    <xdr:sp macro="" textlink="">
      <xdr:nvSpPr>
        <xdr:cNvPr id="200" name="維持補修費該当値テキスト"/>
        <xdr:cNvSpPr txBox="1"/>
      </xdr:nvSpPr>
      <xdr:spPr>
        <a:xfrm>
          <a:off x="4686300" y="1333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36818</xdr:rowOff>
    </xdr:from>
    <xdr:to>
      <xdr:col>20</xdr:col>
      <xdr:colOff>38100</xdr:colOff>
      <xdr:row>78</xdr:row>
      <xdr:rowOff>138418</xdr:rowOff>
    </xdr:to>
    <xdr:sp macro="" textlink="">
      <xdr:nvSpPr>
        <xdr:cNvPr id="201" name="楕円 200"/>
        <xdr:cNvSpPr/>
      </xdr:nvSpPr>
      <xdr:spPr>
        <a:xfrm>
          <a:off x="3746500" y="134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154945</xdr:rowOff>
    </xdr:from>
    <xdr:ext cx="469744" cy="259045"/>
    <xdr:sp macro="" textlink="">
      <xdr:nvSpPr>
        <xdr:cNvPr id="202" name="テキスト ボックス 201"/>
        <xdr:cNvSpPr txBox="1"/>
      </xdr:nvSpPr>
      <xdr:spPr>
        <a:xfrm>
          <a:off x="3562428" y="131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26815</xdr:rowOff>
    </xdr:from>
    <xdr:to>
      <xdr:col>15</xdr:col>
      <xdr:colOff>101600</xdr:colOff>
      <xdr:row>78</xdr:row>
      <xdr:rowOff>128415</xdr:rowOff>
    </xdr:to>
    <xdr:sp macro="" textlink="">
      <xdr:nvSpPr>
        <xdr:cNvPr id="203" name="楕円 202"/>
        <xdr:cNvSpPr/>
      </xdr:nvSpPr>
      <xdr:spPr>
        <a:xfrm>
          <a:off x="2857500" y="133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119542</xdr:rowOff>
    </xdr:from>
    <xdr:ext cx="469744" cy="259045"/>
    <xdr:sp macro="" textlink="">
      <xdr:nvSpPr>
        <xdr:cNvPr id="204" name="テキスト ボックス 203"/>
        <xdr:cNvSpPr txBox="1"/>
      </xdr:nvSpPr>
      <xdr:spPr>
        <a:xfrm>
          <a:off x="2673428" y="1349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94235</xdr:rowOff>
    </xdr:from>
    <xdr:to>
      <xdr:col>10</xdr:col>
      <xdr:colOff>165100</xdr:colOff>
      <xdr:row>79</xdr:row>
      <xdr:rowOff>24385</xdr:rowOff>
    </xdr:to>
    <xdr:sp macro="" textlink="">
      <xdr:nvSpPr>
        <xdr:cNvPr id="205" name="楕円 204"/>
        <xdr:cNvSpPr/>
      </xdr:nvSpPr>
      <xdr:spPr>
        <a:xfrm>
          <a:off x="1968500" y="1346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15512</xdr:rowOff>
    </xdr:from>
    <xdr:ext cx="469744" cy="259045"/>
    <xdr:sp macro="" textlink="">
      <xdr:nvSpPr>
        <xdr:cNvPr id="206" name="テキスト ボックス 205"/>
        <xdr:cNvSpPr txBox="1"/>
      </xdr:nvSpPr>
      <xdr:spPr>
        <a:xfrm>
          <a:off x="1784428" y="1356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107950</xdr:rowOff>
    </xdr:from>
    <xdr:to>
      <xdr:col>6</xdr:col>
      <xdr:colOff>38100</xdr:colOff>
      <xdr:row>79</xdr:row>
      <xdr:rowOff>38100</xdr:rowOff>
    </xdr:to>
    <xdr:sp macro="" textlink="">
      <xdr:nvSpPr>
        <xdr:cNvPr id="207" name="楕円 206"/>
        <xdr:cNvSpPr/>
      </xdr:nvSpPr>
      <xdr:spPr>
        <a:xfrm>
          <a:off x="107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29227</xdr:rowOff>
    </xdr:from>
    <xdr:ext cx="469744" cy="259045"/>
    <xdr:sp macro="" textlink="">
      <xdr:nvSpPr>
        <xdr:cNvPr id="208" name="テキスト ボックス 207"/>
        <xdr:cNvSpPr txBox="1"/>
      </xdr:nvSpPr>
      <xdr:spPr>
        <a:xfrm>
          <a:off x="895428"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143638</xdr:rowOff>
    </xdr:from>
    <xdr:to>
      <xdr:col>24</xdr:col>
      <xdr:colOff>63500</xdr:colOff>
      <xdr:row>99</xdr:row>
      <xdr:rowOff>41847</xdr:rowOff>
    </xdr:to>
    <xdr:cxnSp macro="">
      <xdr:nvCxnSpPr>
        <xdr:cNvPr id="238" name="直線コネクタ 237"/>
        <xdr:cNvCxnSpPr/>
      </xdr:nvCxnSpPr>
      <xdr:spPr>
        <a:xfrm flipV="1">
          <a:off x="3797300" y="16945738"/>
          <a:ext cx="838200" cy="6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41847</xdr:rowOff>
    </xdr:from>
    <xdr:to>
      <xdr:col>19</xdr:col>
      <xdr:colOff>177800</xdr:colOff>
      <xdr:row>99</xdr:row>
      <xdr:rowOff>75057</xdr:rowOff>
    </xdr:to>
    <xdr:cxnSp macro="">
      <xdr:nvCxnSpPr>
        <xdr:cNvPr id="241" name="直線コネクタ 240"/>
        <xdr:cNvCxnSpPr/>
      </xdr:nvCxnSpPr>
      <xdr:spPr>
        <a:xfrm flipV="1">
          <a:off x="2908300" y="17015397"/>
          <a:ext cx="889000" cy="3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75057</xdr:rowOff>
    </xdr:from>
    <xdr:to>
      <xdr:col>15</xdr:col>
      <xdr:colOff>50800</xdr:colOff>
      <xdr:row>99</xdr:row>
      <xdr:rowOff>90830</xdr:rowOff>
    </xdr:to>
    <xdr:cxnSp macro="">
      <xdr:nvCxnSpPr>
        <xdr:cNvPr id="244" name="直線コネクタ 243"/>
        <xdr:cNvCxnSpPr/>
      </xdr:nvCxnSpPr>
      <xdr:spPr>
        <a:xfrm flipV="1">
          <a:off x="2019300" y="17048607"/>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90830</xdr:rowOff>
    </xdr:from>
    <xdr:to>
      <xdr:col>10</xdr:col>
      <xdr:colOff>114300</xdr:colOff>
      <xdr:row>99</xdr:row>
      <xdr:rowOff>115227</xdr:rowOff>
    </xdr:to>
    <xdr:cxnSp macro="">
      <xdr:nvCxnSpPr>
        <xdr:cNvPr id="247" name="直線コネクタ 246"/>
        <xdr:cNvCxnSpPr/>
      </xdr:nvCxnSpPr>
      <xdr:spPr>
        <a:xfrm flipV="1">
          <a:off x="1130300" y="17064380"/>
          <a:ext cx="889000" cy="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92838</xdr:rowOff>
    </xdr:from>
    <xdr:to>
      <xdr:col>24</xdr:col>
      <xdr:colOff>114300</xdr:colOff>
      <xdr:row>99</xdr:row>
      <xdr:rowOff>22988</xdr:rowOff>
    </xdr:to>
    <xdr:sp macro="" textlink="">
      <xdr:nvSpPr>
        <xdr:cNvPr id="257" name="楕円 256"/>
        <xdr:cNvSpPr/>
      </xdr:nvSpPr>
      <xdr:spPr>
        <a:xfrm>
          <a:off x="4584700" y="168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7765</xdr:rowOff>
    </xdr:from>
    <xdr:ext cx="534377" cy="259045"/>
    <xdr:sp macro="" textlink="">
      <xdr:nvSpPr>
        <xdr:cNvPr id="258" name="扶助費該当値テキスト"/>
        <xdr:cNvSpPr txBox="1"/>
      </xdr:nvSpPr>
      <xdr:spPr>
        <a:xfrm>
          <a:off x="4686300" y="168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162497</xdr:rowOff>
    </xdr:from>
    <xdr:to>
      <xdr:col>20</xdr:col>
      <xdr:colOff>38100</xdr:colOff>
      <xdr:row>99</xdr:row>
      <xdr:rowOff>92647</xdr:rowOff>
    </xdr:to>
    <xdr:sp macro="" textlink="">
      <xdr:nvSpPr>
        <xdr:cNvPr id="259" name="楕円 258"/>
        <xdr:cNvSpPr/>
      </xdr:nvSpPr>
      <xdr:spPr>
        <a:xfrm>
          <a:off x="3746500" y="169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83774</xdr:rowOff>
    </xdr:from>
    <xdr:ext cx="534377" cy="259045"/>
    <xdr:sp macro="" textlink="">
      <xdr:nvSpPr>
        <xdr:cNvPr id="260" name="テキスト ボックス 259"/>
        <xdr:cNvSpPr txBox="1"/>
      </xdr:nvSpPr>
      <xdr:spPr>
        <a:xfrm>
          <a:off x="3530111" y="1705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24257</xdr:rowOff>
    </xdr:from>
    <xdr:to>
      <xdr:col>15</xdr:col>
      <xdr:colOff>101600</xdr:colOff>
      <xdr:row>99</xdr:row>
      <xdr:rowOff>125857</xdr:rowOff>
    </xdr:to>
    <xdr:sp macro="" textlink="">
      <xdr:nvSpPr>
        <xdr:cNvPr id="261" name="楕円 260"/>
        <xdr:cNvSpPr/>
      </xdr:nvSpPr>
      <xdr:spPr>
        <a:xfrm>
          <a:off x="2857500" y="1699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116984</xdr:rowOff>
    </xdr:from>
    <xdr:ext cx="534377" cy="259045"/>
    <xdr:sp macro="" textlink="">
      <xdr:nvSpPr>
        <xdr:cNvPr id="262" name="テキスト ボックス 261"/>
        <xdr:cNvSpPr txBox="1"/>
      </xdr:nvSpPr>
      <xdr:spPr>
        <a:xfrm>
          <a:off x="2641111" y="1709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40030</xdr:rowOff>
    </xdr:from>
    <xdr:to>
      <xdr:col>10</xdr:col>
      <xdr:colOff>165100</xdr:colOff>
      <xdr:row>99</xdr:row>
      <xdr:rowOff>141630</xdr:rowOff>
    </xdr:to>
    <xdr:sp macro="" textlink="">
      <xdr:nvSpPr>
        <xdr:cNvPr id="263" name="楕円 262"/>
        <xdr:cNvSpPr/>
      </xdr:nvSpPr>
      <xdr:spPr>
        <a:xfrm>
          <a:off x="1968500" y="1701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132757</xdr:rowOff>
    </xdr:from>
    <xdr:ext cx="534377" cy="259045"/>
    <xdr:sp macro="" textlink="">
      <xdr:nvSpPr>
        <xdr:cNvPr id="264" name="テキスト ボックス 263"/>
        <xdr:cNvSpPr txBox="1"/>
      </xdr:nvSpPr>
      <xdr:spPr>
        <a:xfrm>
          <a:off x="1752111" y="1710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64427</xdr:rowOff>
    </xdr:from>
    <xdr:to>
      <xdr:col>6</xdr:col>
      <xdr:colOff>38100</xdr:colOff>
      <xdr:row>99</xdr:row>
      <xdr:rowOff>166027</xdr:rowOff>
    </xdr:to>
    <xdr:sp macro="" textlink="">
      <xdr:nvSpPr>
        <xdr:cNvPr id="265" name="楕円 264"/>
        <xdr:cNvSpPr/>
      </xdr:nvSpPr>
      <xdr:spPr>
        <a:xfrm>
          <a:off x="1079500" y="170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157154</xdr:rowOff>
    </xdr:from>
    <xdr:ext cx="534377" cy="259045"/>
    <xdr:sp macro="" textlink="">
      <xdr:nvSpPr>
        <xdr:cNvPr id="266" name="テキスト ボックス 265"/>
        <xdr:cNvSpPr txBox="1"/>
      </xdr:nvSpPr>
      <xdr:spPr>
        <a:xfrm>
          <a:off x="863111" y="171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164343</xdr:rowOff>
    </xdr:from>
    <xdr:to>
      <xdr:col>55</xdr:col>
      <xdr:colOff>0</xdr:colOff>
      <xdr:row>35</xdr:row>
      <xdr:rowOff>124695</xdr:rowOff>
    </xdr:to>
    <xdr:cxnSp macro="">
      <xdr:nvCxnSpPr>
        <xdr:cNvPr id="293" name="直線コネクタ 292"/>
        <xdr:cNvCxnSpPr/>
      </xdr:nvCxnSpPr>
      <xdr:spPr>
        <a:xfrm flipV="1">
          <a:off x="9639300" y="5650743"/>
          <a:ext cx="838200" cy="4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124695</xdr:rowOff>
    </xdr:from>
    <xdr:to>
      <xdr:col>50</xdr:col>
      <xdr:colOff>114300</xdr:colOff>
      <xdr:row>36</xdr:row>
      <xdr:rowOff>53207</xdr:rowOff>
    </xdr:to>
    <xdr:cxnSp macro="">
      <xdr:nvCxnSpPr>
        <xdr:cNvPr id="296" name="直線コネクタ 295"/>
        <xdr:cNvCxnSpPr/>
      </xdr:nvCxnSpPr>
      <xdr:spPr>
        <a:xfrm flipV="1">
          <a:off x="8750300" y="6125445"/>
          <a:ext cx="889000" cy="9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53207</xdr:rowOff>
    </xdr:from>
    <xdr:to>
      <xdr:col>45</xdr:col>
      <xdr:colOff>177800</xdr:colOff>
      <xdr:row>36</xdr:row>
      <xdr:rowOff>59073</xdr:rowOff>
    </xdr:to>
    <xdr:cxnSp macro="">
      <xdr:nvCxnSpPr>
        <xdr:cNvPr id="299" name="直線コネクタ 298"/>
        <xdr:cNvCxnSpPr/>
      </xdr:nvCxnSpPr>
      <xdr:spPr>
        <a:xfrm flipV="1">
          <a:off x="7861300" y="6225407"/>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56110</xdr:rowOff>
    </xdr:from>
    <xdr:to>
      <xdr:col>41</xdr:col>
      <xdr:colOff>50800</xdr:colOff>
      <xdr:row>36</xdr:row>
      <xdr:rowOff>59073</xdr:rowOff>
    </xdr:to>
    <xdr:cxnSp macro="">
      <xdr:nvCxnSpPr>
        <xdr:cNvPr id="302" name="直線コネクタ 301"/>
        <xdr:cNvCxnSpPr/>
      </xdr:nvCxnSpPr>
      <xdr:spPr>
        <a:xfrm>
          <a:off x="6972300" y="6228310"/>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113543</xdr:rowOff>
    </xdr:from>
    <xdr:to>
      <xdr:col>55</xdr:col>
      <xdr:colOff>50800</xdr:colOff>
      <xdr:row>33</xdr:row>
      <xdr:rowOff>43693</xdr:rowOff>
    </xdr:to>
    <xdr:sp macro="" textlink="">
      <xdr:nvSpPr>
        <xdr:cNvPr id="312" name="楕円 311"/>
        <xdr:cNvSpPr/>
      </xdr:nvSpPr>
      <xdr:spPr>
        <a:xfrm>
          <a:off x="10426700" y="55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136420</xdr:rowOff>
    </xdr:from>
    <xdr:ext cx="599010" cy="259045"/>
    <xdr:sp macro="" textlink="">
      <xdr:nvSpPr>
        <xdr:cNvPr id="313" name="補助費等該当値テキスト"/>
        <xdr:cNvSpPr txBox="1"/>
      </xdr:nvSpPr>
      <xdr:spPr>
        <a:xfrm>
          <a:off x="10528300" y="545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73895</xdr:rowOff>
    </xdr:from>
    <xdr:to>
      <xdr:col>50</xdr:col>
      <xdr:colOff>165100</xdr:colOff>
      <xdr:row>36</xdr:row>
      <xdr:rowOff>4045</xdr:rowOff>
    </xdr:to>
    <xdr:sp macro="" textlink="">
      <xdr:nvSpPr>
        <xdr:cNvPr id="314" name="楕円 313"/>
        <xdr:cNvSpPr/>
      </xdr:nvSpPr>
      <xdr:spPr>
        <a:xfrm>
          <a:off x="9588500" y="60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20572</xdr:rowOff>
    </xdr:from>
    <xdr:ext cx="599010" cy="259045"/>
    <xdr:sp macro="" textlink="">
      <xdr:nvSpPr>
        <xdr:cNvPr id="315" name="テキスト ボックス 314"/>
        <xdr:cNvSpPr txBox="1"/>
      </xdr:nvSpPr>
      <xdr:spPr>
        <a:xfrm>
          <a:off x="9339795" y="584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2407</xdr:rowOff>
    </xdr:from>
    <xdr:to>
      <xdr:col>46</xdr:col>
      <xdr:colOff>38100</xdr:colOff>
      <xdr:row>36</xdr:row>
      <xdr:rowOff>104007</xdr:rowOff>
    </xdr:to>
    <xdr:sp macro="" textlink="">
      <xdr:nvSpPr>
        <xdr:cNvPr id="316" name="楕円 315"/>
        <xdr:cNvSpPr/>
      </xdr:nvSpPr>
      <xdr:spPr>
        <a:xfrm>
          <a:off x="8699500" y="6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120534</xdr:rowOff>
    </xdr:from>
    <xdr:ext cx="534377" cy="259045"/>
    <xdr:sp macro="" textlink="">
      <xdr:nvSpPr>
        <xdr:cNvPr id="317" name="テキスト ボックス 316"/>
        <xdr:cNvSpPr txBox="1"/>
      </xdr:nvSpPr>
      <xdr:spPr>
        <a:xfrm>
          <a:off x="8483111" y="594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8273</xdr:rowOff>
    </xdr:from>
    <xdr:to>
      <xdr:col>41</xdr:col>
      <xdr:colOff>101600</xdr:colOff>
      <xdr:row>36</xdr:row>
      <xdr:rowOff>109873</xdr:rowOff>
    </xdr:to>
    <xdr:sp macro="" textlink="">
      <xdr:nvSpPr>
        <xdr:cNvPr id="318" name="楕円 317"/>
        <xdr:cNvSpPr/>
      </xdr:nvSpPr>
      <xdr:spPr>
        <a:xfrm>
          <a:off x="7810500" y="61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126400</xdr:rowOff>
    </xdr:from>
    <xdr:ext cx="534377" cy="259045"/>
    <xdr:sp macro="" textlink="">
      <xdr:nvSpPr>
        <xdr:cNvPr id="319" name="テキスト ボックス 318"/>
        <xdr:cNvSpPr txBox="1"/>
      </xdr:nvSpPr>
      <xdr:spPr>
        <a:xfrm>
          <a:off x="7594111" y="595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5310</xdr:rowOff>
    </xdr:from>
    <xdr:to>
      <xdr:col>36</xdr:col>
      <xdr:colOff>165100</xdr:colOff>
      <xdr:row>36</xdr:row>
      <xdr:rowOff>106910</xdr:rowOff>
    </xdr:to>
    <xdr:sp macro="" textlink="">
      <xdr:nvSpPr>
        <xdr:cNvPr id="320" name="楕円 319"/>
        <xdr:cNvSpPr/>
      </xdr:nvSpPr>
      <xdr:spPr>
        <a:xfrm>
          <a:off x="6921500" y="617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123437</xdr:rowOff>
    </xdr:from>
    <xdr:ext cx="534377" cy="259045"/>
    <xdr:sp macro="" textlink="">
      <xdr:nvSpPr>
        <xdr:cNvPr id="321" name="テキスト ボックス 320"/>
        <xdr:cNvSpPr txBox="1"/>
      </xdr:nvSpPr>
      <xdr:spPr>
        <a:xfrm>
          <a:off x="6705111" y="595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91313</xdr:rowOff>
    </xdr:from>
    <xdr:to>
      <xdr:col>55</xdr:col>
      <xdr:colOff>0</xdr:colOff>
      <xdr:row>58</xdr:row>
      <xdr:rowOff>96548</xdr:rowOff>
    </xdr:to>
    <xdr:cxnSp macro="">
      <xdr:nvCxnSpPr>
        <xdr:cNvPr id="350" name="直線コネクタ 349"/>
        <xdr:cNvCxnSpPr/>
      </xdr:nvCxnSpPr>
      <xdr:spPr>
        <a:xfrm flipV="1">
          <a:off x="9639300" y="10035413"/>
          <a:ext cx="8382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45593</xdr:rowOff>
    </xdr:from>
    <xdr:ext cx="599010" cy="259045"/>
    <xdr:sp macro="" textlink="">
      <xdr:nvSpPr>
        <xdr:cNvPr id="351" name="普通建設事業費平均値テキスト"/>
        <xdr:cNvSpPr txBox="1"/>
      </xdr:nvSpPr>
      <xdr:spPr>
        <a:xfrm>
          <a:off x="10528300" y="9989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96548</xdr:rowOff>
    </xdr:from>
    <xdr:to>
      <xdr:col>50</xdr:col>
      <xdr:colOff>114300</xdr:colOff>
      <xdr:row>58</xdr:row>
      <xdr:rowOff>146895</xdr:rowOff>
    </xdr:to>
    <xdr:cxnSp macro="">
      <xdr:nvCxnSpPr>
        <xdr:cNvPr id="353" name="直線コネクタ 352"/>
        <xdr:cNvCxnSpPr/>
      </xdr:nvCxnSpPr>
      <xdr:spPr>
        <a:xfrm flipV="1">
          <a:off x="8750300" y="10040648"/>
          <a:ext cx="889000" cy="5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156495</xdr:rowOff>
    </xdr:from>
    <xdr:ext cx="599010" cy="259045"/>
    <xdr:sp macro="" textlink="">
      <xdr:nvSpPr>
        <xdr:cNvPr id="355" name="テキスト ボックス 354"/>
        <xdr:cNvSpPr txBox="1"/>
      </xdr:nvSpPr>
      <xdr:spPr>
        <a:xfrm>
          <a:off x="9339795" y="1010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146895</xdr:rowOff>
    </xdr:from>
    <xdr:to>
      <xdr:col>45</xdr:col>
      <xdr:colOff>177800</xdr:colOff>
      <xdr:row>58</xdr:row>
      <xdr:rowOff>149739</xdr:rowOff>
    </xdr:to>
    <xdr:cxnSp macro="">
      <xdr:nvCxnSpPr>
        <xdr:cNvPr id="356" name="直線コネクタ 355"/>
        <xdr:cNvCxnSpPr/>
      </xdr:nvCxnSpPr>
      <xdr:spPr>
        <a:xfrm flipV="1">
          <a:off x="7861300" y="10090995"/>
          <a:ext cx="889000" cy="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22541</xdr:rowOff>
    </xdr:from>
    <xdr:ext cx="534377" cy="259045"/>
    <xdr:sp macro="" textlink="">
      <xdr:nvSpPr>
        <xdr:cNvPr id="358" name="テキスト ボックス 357"/>
        <xdr:cNvSpPr txBox="1"/>
      </xdr:nvSpPr>
      <xdr:spPr>
        <a:xfrm>
          <a:off x="8483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137217</xdr:rowOff>
    </xdr:from>
    <xdr:to>
      <xdr:col>41</xdr:col>
      <xdr:colOff>50800</xdr:colOff>
      <xdr:row>58</xdr:row>
      <xdr:rowOff>149739</xdr:rowOff>
    </xdr:to>
    <xdr:cxnSp macro="">
      <xdr:nvCxnSpPr>
        <xdr:cNvPr id="359" name="直線コネクタ 358"/>
        <xdr:cNvCxnSpPr/>
      </xdr:nvCxnSpPr>
      <xdr:spPr>
        <a:xfrm>
          <a:off x="6972300" y="10081317"/>
          <a:ext cx="889000" cy="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26283</xdr:rowOff>
    </xdr:from>
    <xdr:ext cx="534377" cy="259045"/>
    <xdr:sp macro="" textlink="">
      <xdr:nvSpPr>
        <xdr:cNvPr id="363" name="テキスト ボックス 362"/>
        <xdr:cNvSpPr txBox="1"/>
      </xdr:nvSpPr>
      <xdr:spPr>
        <a:xfrm>
          <a:off x="6705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40513</xdr:rowOff>
    </xdr:from>
    <xdr:to>
      <xdr:col>55</xdr:col>
      <xdr:colOff>50800</xdr:colOff>
      <xdr:row>58</xdr:row>
      <xdr:rowOff>142113</xdr:rowOff>
    </xdr:to>
    <xdr:sp macro="" textlink="">
      <xdr:nvSpPr>
        <xdr:cNvPr id="369" name="楕円 368"/>
        <xdr:cNvSpPr/>
      </xdr:nvSpPr>
      <xdr:spPr>
        <a:xfrm>
          <a:off x="10426700" y="99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171340</xdr:rowOff>
    </xdr:from>
    <xdr:ext cx="599010" cy="259045"/>
    <xdr:sp macro="" textlink="">
      <xdr:nvSpPr>
        <xdr:cNvPr id="370" name="普通建設事業費該当値テキスト"/>
        <xdr:cNvSpPr txBox="1"/>
      </xdr:nvSpPr>
      <xdr:spPr>
        <a:xfrm>
          <a:off x="10528300" y="9772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45748</xdr:rowOff>
    </xdr:from>
    <xdr:to>
      <xdr:col>50</xdr:col>
      <xdr:colOff>165100</xdr:colOff>
      <xdr:row>58</xdr:row>
      <xdr:rowOff>147348</xdr:rowOff>
    </xdr:to>
    <xdr:sp macro="" textlink="">
      <xdr:nvSpPr>
        <xdr:cNvPr id="371" name="楕円 370"/>
        <xdr:cNvSpPr/>
      </xdr:nvSpPr>
      <xdr:spPr>
        <a:xfrm>
          <a:off x="9588500" y="99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163875</xdr:rowOff>
    </xdr:from>
    <xdr:ext cx="599010" cy="259045"/>
    <xdr:sp macro="" textlink="">
      <xdr:nvSpPr>
        <xdr:cNvPr id="372" name="テキスト ボックス 371"/>
        <xdr:cNvSpPr txBox="1"/>
      </xdr:nvSpPr>
      <xdr:spPr>
        <a:xfrm>
          <a:off x="9339795" y="976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96095</xdr:rowOff>
    </xdr:from>
    <xdr:to>
      <xdr:col>46</xdr:col>
      <xdr:colOff>38100</xdr:colOff>
      <xdr:row>59</xdr:row>
      <xdr:rowOff>26245</xdr:rowOff>
    </xdr:to>
    <xdr:sp macro="" textlink="">
      <xdr:nvSpPr>
        <xdr:cNvPr id="373" name="楕円 372"/>
        <xdr:cNvSpPr/>
      </xdr:nvSpPr>
      <xdr:spPr>
        <a:xfrm>
          <a:off x="8699500" y="100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42772</xdr:rowOff>
    </xdr:from>
    <xdr:ext cx="534377" cy="259045"/>
    <xdr:sp macro="" textlink="">
      <xdr:nvSpPr>
        <xdr:cNvPr id="374" name="テキスト ボックス 373"/>
        <xdr:cNvSpPr txBox="1"/>
      </xdr:nvSpPr>
      <xdr:spPr>
        <a:xfrm>
          <a:off x="8483111" y="981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98939</xdr:rowOff>
    </xdr:from>
    <xdr:to>
      <xdr:col>41</xdr:col>
      <xdr:colOff>101600</xdr:colOff>
      <xdr:row>59</xdr:row>
      <xdr:rowOff>29089</xdr:rowOff>
    </xdr:to>
    <xdr:sp macro="" textlink="">
      <xdr:nvSpPr>
        <xdr:cNvPr id="375" name="楕円 374"/>
        <xdr:cNvSpPr/>
      </xdr:nvSpPr>
      <xdr:spPr>
        <a:xfrm>
          <a:off x="7810500" y="1004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45616</xdr:rowOff>
    </xdr:from>
    <xdr:ext cx="534377" cy="259045"/>
    <xdr:sp macro="" textlink="">
      <xdr:nvSpPr>
        <xdr:cNvPr id="376" name="テキスト ボックス 375"/>
        <xdr:cNvSpPr txBox="1"/>
      </xdr:nvSpPr>
      <xdr:spPr>
        <a:xfrm>
          <a:off x="7594111" y="981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86417</xdr:rowOff>
    </xdr:from>
    <xdr:to>
      <xdr:col>36</xdr:col>
      <xdr:colOff>165100</xdr:colOff>
      <xdr:row>59</xdr:row>
      <xdr:rowOff>16567</xdr:rowOff>
    </xdr:to>
    <xdr:sp macro="" textlink="">
      <xdr:nvSpPr>
        <xdr:cNvPr id="377" name="楕円 376"/>
        <xdr:cNvSpPr/>
      </xdr:nvSpPr>
      <xdr:spPr>
        <a:xfrm>
          <a:off x="6921500" y="100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33094</xdr:rowOff>
    </xdr:from>
    <xdr:ext cx="599010" cy="259045"/>
    <xdr:sp macro="" textlink="">
      <xdr:nvSpPr>
        <xdr:cNvPr id="378" name="テキスト ボックス 377"/>
        <xdr:cNvSpPr txBox="1"/>
      </xdr:nvSpPr>
      <xdr:spPr>
        <a:xfrm>
          <a:off x="6672795" y="980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136629</xdr:rowOff>
    </xdr:from>
    <xdr:to>
      <xdr:col>55</xdr:col>
      <xdr:colOff>0</xdr:colOff>
      <xdr:row>78</xdr:row>
      <xdr:rowOff>139700</xdr:rowOff>
    </xdr:to>
    <xdr:cxnSp macro="">
      <xdr:nvCxnSpPr>
        <xdr:cNvPr id="405" name="直線コネクタ 404"/>
        <xdr:cNvCxnSpPr/>
      </xdr:nvCxnSpPr>
      <xdr:spPr>
        <a:xfrm>
          <a:off x="9639300" y="13509729"/>
          <a:ext cx="8382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136629</xdr:rowOff>
    </xdr:from>
    <xdr:to>
      <xdr:col>50</xdr:col>
      <xdr:colOff>114300</xdr:colOff>
      <xdr:row>78</xdr:row>
      <xdr:rowOff>138185</xdr:rowOff>
    </xdr:to>
    <xdr:cxnSp macro="">
      <xdr:nvCxnSpPr>
        <xdr:cNvPr id="408" name="直線コネクタ 407"/>
        <xdr:cNvCxnSpPr/>
      </xdr:nvCxnSpPr>
      <xdr:spPr>
        <a:xfrm flipV="1">
          <a:off x="8750300" y="13509729"/>
          <a:ext cx="889000" cy="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138185</xdr:rowOff>
    </xdr:from>
    <xdr:to>
      <xdr:col>45</xdr:col>
      <xdr:colOff>177800</xdr:colOff>
      <xdr:row>78</xdr:row>
      <xdr:rowOff>139700</xdr:rowOff>
    </xdr:to>
    <xdr:cxnSp macro="">
      <xdr:nvCxnSpPr>
        <xdr:cNvPr id="411" name="直線コネクタ 410"/>
        <xdr:cNvCxnSpPr/>
      </xdr:nvCxnSpPr>
      <xdr:spPr>
        <a:xfrm flipV="1">
          <a:off x="7861300" y="13511285"/>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133155</xdr:rowOff>
    </xdr:from>
    <xdr:to>
      <xdr:col>41</xdr:col>
      <xdr:colOff>50800</xdr:colOff>
      <xdr:row>78</xdr:row>
      <xdr:rowOff>139700</xdr:rowOff>
    </xdr:to>
    <xdr:cxnSp macro="">
      <xdr:nvCxnSpPr>
        <xdr:cNvPr id="414" name="直線コネクタ 413"/>
        <xdr:cNvCxnSpPr/>
      </xdr:nvCxnSpPr>
      <xdr:spPr>
        <a:xfrm>
          <a:off x="6972300" y="13506255"/>
          <a:ext cx="889000" cy="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18" name="テキスト ボックス 417"/>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4" name="楕円 423"/>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249299" cy="259045"/>
    <xdr:sp macro="" textlink="">
      <xdr:nvSpPr>
        <xdr:cNvPr id="425" name="普通建設事業費 （ うち新規整備　）該当値テキスト"/>
        <xdr:cNvSpPr txBox="1"/>
      </xdr:nvSpPr>
      <xdr:spPr>
        <a:xfrm>
          <a:off x="10528300" y="13383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85829</xdr:rowOff>
    </xdr:from>
    <xdr:to>
      <xdr:col>50</xdr:col>
      <xdr:colOff>165100</xdr:colOff>
      <xdr:row>79</xdr:row>
      <xdr:rowOff>15979</xdr:rowOff>
    </xdr:to>
    <xdr:sp macro="" textlink="">
      <xdr:nvSpPr>
        <xdr:cNvPr id="426" name="楕円 425"/>
        <xdr:cNvSpPr/>
      </xdr:nvSpPr>
      <xdr:spPr>
        <a:xfrm>
          <a:off x="9588500" y="1345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7106</xdr:rowOff>
    </xdr:from>
    <xdr:ext cx="469744" cy="259045"/>
    <xdr:sp macro="" textlink="">
      <xdr:nvSpPr>
        <xdr:cNvPr id="427" name="テキスト ボックス 426"/>
        <xdr:cNvSpPr txBox="1"/>
      </xdr:nvSpPr>
      <xdr:spPr>
        <a:xfrm>
          <a:off x="9404428" y="1355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87385</xdr:rowOff>
    </xdr:from>
    <xdr:to>
      <xdr:col>46</xdr:col>
      <xdr:colOff>38100</xdr:colOff>
      <xdr:row>79</xdr:row>
      <xdr:rowOff>17535</xdr:rowOff>
    </xdr:to>
    <xdr:sp macro="" textlink="">
      <xdr:nvSpPr>
        <xdr:cNvPr id="428" name="楕円 427"/>
        <xdr:cNvSpPr/>
      </xdr:nvSpPr>
      <xdr:spPr>
        <a:xfrm>
          <a:off x="8699500" y="134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8662</xdr:rowOff>
    </xdr:from>
    <xdr:ext cx="469744" cy="259045"/>
    <xdr:sp macro="" textlink="">
      <xdr:nvSpPr>
        <xdr:cNvPr id="429" name="テキスト ボックス 428"/>
        <xdr:cNvSpPr txBox="1"/>
      </xdr:nvSpPr>
      <xdr:spPr>
        <a:xfrm>
          <a:off x="8515428" y="1355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0" name="楕円 429"/>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1" name="テキスト ボックス 430"/>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82355</xdr:rowOff>
    </xdr:from>
    <xdr:to>
      <xdr:col>36</xdr:col>
      <xdr:colOff>165100</xdr:colOff>
      <xdr:row>79</xdr:row>
      <xdr:rowOff>12505</xdr:rowOff>
    </xdr:to>
    <xdr:sp macro="" textlink="">
      <xdr:nvSpPr>
        <xdr:cNvPr id="432" name="楕円 431"/>
        <xdr:cNvSpPr/>
      </xdr:nvSpPr>
      <xdr:spPr>
        <a:xfrm>
          <a:off x="6921500" y="1345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3632</xdr:rowOff>
    </xdr:from>
    <xdr:ext cx="469744" cy="259045"/>
    <xdr:sp macro="" textlink="">
      <xdr:nvSpPr>
        <xdr:cNvPr id="433" name="テキスト ボックス 432"/>
        <xdr:cNvSpPr txBox="1"/>
      </xdr:nvSpPr>
      <xdr:spPr>
        <a:xfrm>
          <a:off x="6737428" y="1354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8908</xdr:rowOff>
    </xdr:from>
    <xdr:to>
      <xdr:col>55</xdr:col>
      <xdr:colOff>0</xdr:colOff>
      <xdr:row>91</xdr:row>
      <xdr:rowOff>166315</xdr:rowOff>
    </xdr:to>
    <xdr:cxnSp macro="">
      <xdr:nvCxnSpPr>
        <xdr:cNvPr id="464" name="直線コネクタ 463"/>
        <xdr:cNvCxnSpPr/>
      </xdr:nvCxnSpPr>
      <xdr:spPr>
        <a:xfrm flipV="1">
          <a:off x="9639300" y="15610858"/>
          <a:ext cx="838200" cy="1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166315</xdr:rowOff>
    </xdr:from>
    <xdr:to>
      <xdr:col>50</xdr:col>
      <xdr:colOff>114300</xdr:colOff>
      <xdr:row>94</xdr:row>
      <xdr:rowOff>147222</xdr:rowOff>
    </xdr:to>
    <xdr:cxnSp macro="">
      <xdr:nvCxnSpPr>
        <xdr:cNvPr id="467" name="直線コネクタ 466"/>
        <xdr:cNvCxnSpPr/>
      </xdr:nvCxnSpPr>
      <xdr:spPr>
        <a:xfrm flipV="1">
          <a:off x="8750300" y="15768265"/>
          <a:ext cx="889000" cy="49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127264</xdr:rowOff>
    </xdr:from>
    <xdr:ext cx="534377" cy="259045"/>
    <xdr:sp macro="" textlink="">
      <xdr:nvSpPr>
        <xdr:cNvPr id="469" name="テキスト ボックス 468"/>
        <xdr:cNvSpPr txBox="1"/>
      </xdr:nvSpPr>
      <xdr:spPr>
        <a:xfrm>
          <a:off x="9372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147222</xdr:rowOff>
    </xdr:from>
    <xdr:to>
      <xdr:col>45</xdr:col>
      <xdr:colOff>177800</xdr:colOff>
      <xdr:row>95</xdr:row>
      <xdr:rowOff>83072</xdr:rowOff>
    </xdr:to>
    <xdr:cxnSp macro="">
      <xdr:nvCxnSpPr>
        <xdr:cNvPr id="470" name="直線コネクタ 469"/>
        <xdr:cNvCxnSpPr/>
      </xdr:nvCxnSpPr>
      <xdr:spPr>
        <a:xfrm flipV="1">
          <a:off x="7861300" y="16263522"/>
          <a:ext cx="889000" cy="1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131433</xdr:rowOff>
    </xdr:from>
    <xdr:ext cx="534377" cy="259045"/>
    <xdr:sp macro="" textlink="">
      <xdr:nvSpPr>
        <xdr:cNvPr id="472" name="テキスト ボックス 471"/>
        <xdr:cNvSpPr txBox="1"/>
      </xdr:nvSpPr>
      <xdr:spPr>
        <a:xfrm>
          <a:off x="8483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150151</xdr:rowOff>
    </xdr:from>
    <xdr:to>
      <xdr:col>41</xdr:col>
      <xdr:colOff>50800</xdr:colOff>
      <xdr:row>95</xdr:row>
      <xdr:rowOff>83072</xdr:rowOff>
    </xdr:to>
    <xdr:cxnSp macro="">
      <xdr:nvCxnSpPr>
        <xdr:cNvPr id="473" name="直線コネクタ 472"/>
        <xdr:cNvCxnSpPr/>
      </xdr:nvCxnSpPr>
      <xdr:spPr>
        <a:xfrm>
          <a:off x="6972300" y="16095001"/>
          <a:ext cx="889000" cy="27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7" name="テキスト ボックス 476"/>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129558</xdr:rowOff>
    </xdr:from>
    <xdr:to>
      <xdr:col>55</xdr:col>
      <xdr:colOff>50800</xdr:colOff>
      <xdr:row>91</xdr:row>
      <xdr:rowOff>59708</xdr:rowOff>
    </xdr:to>
    <xdr:sp macro="" textlink="">
      <xdr:nvSpPr>
        <xdr:cNvPr id="483" name="楕円 482"/>
        <xdr:cNvSpPr/>
      </xdr:nvSpPr>
      <xdr:spPr>
        <a:xfrm>
          <a:off x="10426700" y="1556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82585</xdr:rowOff>
    </xdr:from>
    <xdr:ext cx="599010" cy="259045"/>
    <xdr:sp macro="" textlink="">
      <xdr:nvSpPr>
        <xdr:cNvPr id="484" name="普通建設事業費 （ うち更新整備　）該当値テキスト"/>
        <xdr:cNvSpPr txBox="1"/>
      </xdr:nvSpPr>
      <xdr:spPr>
        <a:xfrm>
          <a:off x="10528300" y="1551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115515</xdr:rowOff>
    </xdr:from>
    <xdr:to>
      <xdr:col>50</xdr:col>
      <xdr:colOff>165100</xdr:colOff>
      <xdr:row>92</xdr:row>
      <xdr:rowOff>45665</xdr:rowOff>
    </xdr:to>
    <xdr:sp macro="" textlink="">
      <xdr:nvSpPr>
        <xdr:cNvPr id="485" name="楕円 484"/>
        <xdr:cNvSpPr/>
      </xdr:nvSpPr>
      <xdr:spPr>
        <a:xfrm>
          <a:off x="9588500" y="157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62192</xdr:rowOff>
    </xdr:from>
    <xdr:ext cx="599010" cy="259045"/>
    <xdr:sp macro="" textlink="">
      <xdr:nvSpPr>
        <xdr:cNvPr id="486" name="テキスト ボックス 485"/>
        <xdr:cNvSpPr txBox="1"/>
      </xdr:nvSpPr>
      <xdr:spPr>
        <a:xfrm>
          <a:off x="9339795" y="154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96422</xdr:rowOff>
    </xdr:from>
    <xdr:to>
      <xdr:col>46</xdr:col>
      <xdr:colOff>38100</xdr:colOff>
      <xdr:row>95</xdr:row>
      <xdr:rowOff>26572</xdr:rowOff>
    </xdr:to>
    <xdr:sp macro="" textlink="">
      <xdr:nvSpPr>
        <xdr:cNvPr id="487" name="楕円 486"/>
        <xdr:cNvSpPr/>
      </xdr:nvSpPr>
      <xdr:spPr>
        <a:xfrm>
          <a:off x="8699500" y="162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43099</xdr:rowOff>
    </xdr:from>
    <xdr:ext cx="534377" cy="259045"/>
    <xdr:sp macro="" textlink="">
      <xdr:nvSpPr>
        <xdr:cNvPr id="488" name="テキスト ボックス 487"/>
        <xdr:cNvSpPr txBox="1"/>
      </xdr:nvSpPr>
      <xdr:spPr>
        <a:xfrm>
          <a:off x="8483111" y="1598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32272</xdr:rowOff>
    </xdr:from>
    <xdr:to>
      <xdr:col>41</xdr:col>
      <xdr:colOff>101600</xdr:colOff>
      <xdr:row>95</xdr:row>
      <xdr:rowOff>133872</xdr:rowOff>
    </xdr:to>
    <xdr:sp macro="" textlink="">
      <xdr:nvSpPr>
        <xdr:cNvPr id="489" name="楕円 488"/>
        <xdr:cNvSpPr/>
      </xdr:nvSpPr>
      <xdr:spPr>
        <a:xfrm>
          <a:off x="7810500" y="1632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150399</xdr:rowOff>
    </xdr:from>
    <xdr:ext cx="534377" cy="259045"/>
    <xdr:sp macro="" textlink="">
      <xdr:nvSpPr>
        <xdr:cNvPr id="490" name="テキスト ボックス 489"/>
        <xdr:cNvSpPr txBox="1"/>
      </xdr:nvSpPr>
      <xdr:spPr>
        <a:xfrm>
          <a:off x="7594111" y="1609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99351</xdr:rowOff>
    </xdr:from>
    <xdr:to>
      <xdr:col>36</xdr:col>
      <xdr:colOff>165100</xdr:colOff>
      <xdr:row>94</xdr:row>
      <xdr:rowOff>29501</xdr:rowOff>
    </xdr:to>
    <xdr:sp macro="" textlink="">
      <xdr:nvSpPr>
        <xdr:cNvPr id="491" name="楕円 490"/>
        <xdr:cNvSpPr/>
      </xdr:nvSpPr>
      <xdr:spPr>
        <a:xfrm>
          <a:off x="6921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46028</xdr:rowOff>
    </xdr:from>
    <xdr:ext cx="534377" cy="259045"/>
    <xdr:sp macro="" textlink="">
      <xdr:nvSpPr>
        <xdr:cNvPr id="492" name="テキスト ボックス 491"/>
        <xdr:cNvSpPr txBox="1"/>
      </xdr:nvSpPr>
      <xdr:spPr>
        <a:xfrm>
          <a:off x="6705111" y="158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139233</xdr:rowOff>
    </xdr:from>
    <xdr:to>
      <xdr:col>85</xdr:col>
      <xdr:colOff>127000</xdr:colOff>
      <xdr:row>38</xdr:row>
      <xdr:rowOff>139419</xdr:rowOff>
    </xdr:to>
    <xdr:cxnSp macro="">
      <xdr:nvCxnSpPr>
        <xdr:cNvPr id="519" name="直線コネクタ 518"/>
        <xdr:cNvCxnSpPr/>
      </xdr:nvCxnSpPr>
      <xdr:spPr>
        <a:xfrm flipV="1">
          <a:off x="15481300" y="6654333"/>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0" name="災害復旧事業費平均値テキスト"/>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139131</xdr:rowOff>
    </xdr:from>
    <xdr:to>
      <xdr:col>81</xdr:col>
      <xdr:colOff>50800</xdr:colOff>
      <xdr:row>38</xdr:row>
      <xdr:rowOff>139419</xdr:rowOff>
    </xdr:to>
    <xdr:cxnSp macro="">
      <xdr:nvCxnSpPr>
        <xdr:cNvPr id="522" name="直線コネクタ 521"/>
        <xdr:cNvCxnSpPr/>
      </xdr:nvCxnSpPr>
      <xdr:spPr>
        <a:xfrm>
          <a:off x="14592300" y="665423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139131</xdr:rowOff>
    </xdr:from>
    <xdr:to>
      <xdr:col>76</xdr:col>
      <xdr:colOff>114300</xdr:colOff>
      <xdr:row>38</xdr:row>
      <xdr:rowOff>139700</xdr:rowOff>
    </xdr:to>
    <xdr:cxnSp macro="">
      <xdr:nvCxnSpPr>
        <xdr:cNvPr id="525" name="直線コネクタ 524"/>
        <xdr:cNvCxnSpPr/>
      </xdr:nvCxnSpPr>
      <xdr:spPr>
        <a:xfrm flipV="1">
          <a:off x="13703300" y="665423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8" name="直線コネクタ 527"/>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88433</xdr:rowOff>
    </xdr:from>
    <xdr:to>
      <xdr:col>85</xdr:col>
      <xdr:colOff>177800</xdr:colOff>
      <xdr:row>39</xdr:row>
      <xdr:rowOff>18583</xdr:rowOff>
    </xdr:to>
    <xdr:sp macro="" textlink="">
      <xdr:nvSpPr>
        <xdr:cNvPr id="538" name="楕円 537"/>
        <xdr:cNvSpPr/>
      </xdr:nvSpPr>
      <xdr:spPr>
        <a:xfrm>
          <a:off x="16268700" y="66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22626</xdr:rowOff>
    </xdr:from>
    <xdr:ext cx="378565" cy="259045"/>
    <xdr:sp macro="" textlink="">
      <xdr:nvSpPr>
        <xdr:cNvPr id="539" name="災害復旧事業費該当値テキスト"/>
        <xdr:cNvSpPr txBox="1"/>
      </xdr:nvSpPr>
      <xdr:spPr>
        <a:xfrm>
          <a:off x="16370300" y="653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88619</xdr:rowOff>
    </xdr:from>
    <xdr:to>
      <xdr:col>81</xdr:col>
      <xdr:colOff>101600</xdr:colOff>
      <xdr:row>39</xdr:row>
      <xdr:rowOff>18769</xdr:rowOff>
    </xdr:to>
    <xdr:sp macro="" textlink="">
      <xdr:nvSpPr>
        <xdr:cNvPr id="540" name="楕円 539"/>
        <xdr:cNvSpPr/>
      </xdr:nvSpPr>
      <xdr:spPr>
        <a:xfrm>
          <a:off x="15430500" y="660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9896</xdr:rowOff>
    </xdr:from>
    <xdr:ext cx="378565" cy="259045"/>
    <xdr:sp macro="" textlink="">
      <xdr:nvSpPr>
        <xdr:cNvPr id="541" name="テキスト ボックス 540"/>
        <xdr:cNvSpPr txBox="1"/>
      </xdr:nvSpPr>
      <xdr:spPr>
        <a:xfrm>
          <a:off x="15292017" y="669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88331</xdr:rowOff>
    </xdr:from>
    <xdr:to>
      <xdr:col>76</xdr:col>
      <xdr:colOff>165100</xdr:colOff>
      <xdr:row>39</xdr:row>
      <xdr:rowOff>18481</xdr:rowOff>
    </xdr:to>
    <xdr:sp macro="" textlink="">
      <xdr:nvSpPr>
        <xdr:cNvPr id="542" name="楕円 541"/>
        <xdr:cNvSpPr/>
      </xdr:nvSpPr>
      <xdr:spPr>
        <a:xfrm>
          <a:off x="14541500" y="660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9608</xdr:rowOff>
    </xdr:from>
    <xdr:ext cx="378565" cy="259045"/>
    <xdr:sp macro="" textlink="">
      <xdr:nvSpPr>
        <xdr:cNvPr id="543" name="テキスト ボックス 542"/>
        <xdr:cNvSpPr txBox="1"/>
      </xdr:nvSpPr>
      <xdr:spPr>
        <a:xfrm>
          <a:off x="14403017" y="669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4" name="楕円 54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5" name="テキスト ボックス 54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144768</xdr:rowOff>
    </xdr:from>
    <xdr:to>
      <xdr:col>85</xdr:col>
      <xdr:colOff>127000</xdr:colOff>
      <xdr:row>78</xdr:row>
      <xdr:rowOff>154552</xdr:rowOff>
    </xdr:to>
    <xdr:cxnSp macro="">
      <xdr:nvCxnSpPr>
        <xdr:cNvPr id="625" name="直線コネクタ 624"/>
        <xdr:cNvCxnSpPr/>
      </xdr:nvCxnSpPr>
      <xdr:spPr>
        <a:xfrm>
          <a:off x="15481300" y="13517868"/>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137954</xdr:rowOff>
    </xdr:from>
    <xdr:to>
      <xdr:col>81</xdr:col>
      <xdr:colOff>50800</xdr:colOff>
      <xdr:row>78</xdr:row>
      <xdr:rowOff>144768</xdr:rowOff>
    </xdr:to>
    <xdr:cxnSp macro="">
      <xdr:nvCxnSpPr>
        <xdr:cNvPr id="628" name="直線コネクタ 627"/>
        <xdr:cNvCxnSpPr/>
      </xdr:nvCxnSpPr>
      <xdr:spPr>
        <a:xfrm>
          <a:off x="14592300" y="13511054"/>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128361</xdr:rowOff>
    </xdr:from>
    <xdr:to>
      <xdr:col>76</xdr:col>
      <xdr:colOff>114300</xdr:colOff>
      <xdr:row>78</xdr:row>
      <xdr:rowOff>137954</xdr:rowOff>
    </xdr:to>
    <xdr:cxnSp macro="">
      <xdr:nvCxnSpPr>
        <xdr:cNvPr id="631" name="直線コネクタ 630"/>
        <xdr:cNvCxnSpPr/>
      </xdr:nvCxnSpPr>
      <xdr:spPr>
        <a:xfrm>
          <a:off x="13703300" y="13501461"/>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119149</xdr:rowOff>
    </xdr:from>
    <xdr:to>
      <xdr:col>71</xdr:col>
      <xdr:colOff>177800</xdr:colOff>
      <xdr:row>78</xdr:row>
      <xdr:rowOff>128361</xdr:rowOff>
    </xdr:to>
    <xdr:cxnSp macro="">
      <xdr:nvCxnSpPr>
        <xdr:cNvPr id="634" name="直線コネクタ 633"/>
        <xdr:cNvCxnSpPr/>
      </xdr:nvCxnSpPr>
      <xdr:spPr>
        <a:xfrm>
          <a:off x="12814300" y="13492249"/>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103752</xdr:rowOff>
    </xdr:from>
    <xdr:to>
      <xdr:col>85</xdr:col>
      <xdr:colOff>177800</xdr:colOff>
      <xdr:row>79</xdr:row>
      <xdr:rowOff>33902</xdr:rowOff>
    </xdr:to>
    <xdr:sp macro="" textlink="">
      <xdr:nvSpPr>
        <xdr:cNvPr id="644" name="楕円 643"/>
        <xdr:cNvSpPr/>
      </xdr:nvSpPr>
      <xdr:spPr>
        <a:xfrm>
          <a:off x="16268700" y="134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18679</xdr:rowOff>
    </xdr:from>
    <xdr:ext cx="469744" cy="259045"/>
    <xdr:sp macro="" textlink="">
      <xdr:nvSpPr>
        <xdr:cNvPr id="645" name="公債費該当値テキスト"/>
        <xdr:cNvSpPr txBox="1"/>
      </xdr:nvSpPr>
      <xdr:spPr>
        <a:xfrm>
          <a:off x="16370300" y="1339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93968</xdr:rowOff>
    </xdr:from>
    <xdr:to>
      <xdr:col>81</xdr:col>
      <xdr:colOff>101600</xdr:colOff>
      <xdr:row>79</xdr:row>
      <xdr:rowOff>24118</xdr:rowOff>
    </xdr:to>
    <xdr:sp macro="" textlink="">
      <xdr:nvSpPr>
        <xdr:cNvPr id="646" name="楕円 645"/>
        <xdr:cNvSpPr/>
      </xdr:nvSpPr>
      <xdr:spPr>
        <a:xfrm>
          <a:off x="15430500" y="134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15245</xdr:rowOff>
    </xdr:from>
    <xdr:ext cx="469744" cy="259045"/>
    <xdr:sp macro="" textlink="">
      <xdr:nvSpPr>
        <xdr:cNvPr id="647" name="テキスト ボックス 646"/>
        <xdr:cNvSpPr txBox="1"/>
      </xdr:nvSpPr>
      <xdr:spPr>
        <a:xfrm>
          <a:off x="15246428" y="135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87154</xdr:rowOff>
    </xdr:from>
    <xdr:to>
      <xdr:col>76</xdr:col>
      <xdr:colOff>165100</xdr:colOff>
      <xdr:row>79</xdr:row>
      <xdr:rowOff>17304</xdr:rowOff>
    </xdr:to>
    <xdr:sp macro="" textlink="">
      <xdr:nvSpPr>
        <xdr:cNvPr id="648" name="楕円 647"/>
        <xdr:cNvSpPr/>
      </xdr:nvSpPr>
      <xdr:spPr>
        <a:xfrm>
          <a:off x="14541500" y="134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8431</xdr:rowOff>
    </xdr:from>
    <xdr:ext cx="534377" cy="259045"/>
    <xdr:sp macro="" textlink="">
      <xdr:nvSpPr>
        <xdr:cNvPr id="649" name="テキスト ボックス 648"/>
        <xdr:cNvSpPr txBox="1"/>
      </xdr:nvSpPr>
      <xdr:spPr>
        <a:xfrm>
          <a:off x="14325111" y="135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77561</xdr:rowOff>
    </xdr:from>
    <xdr:to>
      <xdr:col>72</xdr:col>
      <xdr:colOff>38100</xdr:colOff>
      <xdr:row>79</xdr:row>
      <xdr:rowOff>7711</xdr:rowOff>
    </xdr:to>
    <xdr:sp macro="" textlink="">
      <xdr:nvSpPr>
        <xdr:cNvPr id="650" name="楕円 649"/>
        <xdr:cNvSpPr/>
      </xdr:nvSpPr>
      <xdr:spPr>
        <a:xfrm>
          <a:off x="13652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170288</xdr:rowOff>
    </xdr:from>
    <xdr:ext cx="534377" cy="259045"/>
    <xdr:sp macro="" textlink="">
      <xdr:nvSpPr>
        <xdr:cNvPr id="651" name="テキスト ボックス 650"/>
        <xdr:cNvSpPr txBox="1"/>
      </xdr:nvSpPr>
      <xdr:spPr>
        <a:xfrm>
          <a:off x="13436111" y="135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68349</xdr:rowOff>
    </xdr:from>
    <xdr:to>
      <xdr:col>67</xdr:col>
      <xdr:colOff>101600</xdr:colOff>
      <xdr:row>78</xdr:row>
      <xdr:rowOff>169949</xdr:rowOff>
    </xdr:to>
    <xdr:sp macro="" textlink="">
      <xdr:nvSpPr>
        <xdr:cNvPr id="652" name="楕円 651"/>
        <xdr:cNvSpPr/>
      </xdr:nvSpPr>
      <xdr:spPr>
        <a:xfrm>
          <a:off x="12763500" y="1344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161076</xdr:rowOff>
    </xdr:from>
    <xdr:ext cx="534377" cy="259045"/>
    <xdr:sp macro="" textlink="">
      <xdr:nvSpPr>
        <xdr:cNvPr id="653" name="テキスト ボックス 652"/>
        <xdr:cNvSpPr txBox="1"/>
      </xdr:nvSpPr>
      <xdr:spPr>
        <a:xfrm>
          <a:off x="12547111" y="1353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64905</xdr:rowOff>
    </xdr:from>
    <xdr:to>
      <xdr:col>85</xdr:col>
      <xdr:colOff>127000</xdr:colOff>
      <xdr:row>99</xdr:row>
      <xdr:rowOff>74484</xdr:rowOff>
    </xdr:to>
    <xdr:cxnSp macro="">
      <xdr:nvCxnSpPr>
        <xdr:cNvPr id="684" name="直線コネクタ 683"/>
        <xdr:cNvCxnSpPr/>
      </xdr:nvCxnSpPr>
      <xdr:spPr>
        <a:xfrm flipV="1">
          <a:off x="15481300" y="17038455"/>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165129</xdr:rowOff>
    </xdr:from>
    <xdr:to>
      <xdr:col>81</xdr:col>
      <xdr:colOff>50800</xdr:colOff>
      <xdr:row>99</xdr:row>
      <xdr:rowOff>74484</xdr:rowOff>
    </xdr:to>
    <xdr:cxnSp macro="">
      <xdr:nvCxnSpPr>
        <xdr:cNvPr id="687" name="直線コネクタ 686"/>
        <xdr:cNvCxnSpPr/>
      </xdr:nvCxnSpPr>
      <xdr:spPr>
        <a:xfrm>
          <a:off x="14592300" y="16967229"/>
          <a:ext cx="889000" cy="8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165129</xdr:rowOff>
    </xdr:from>
    <xdr:to>
      <xdr:col>76</xdr:col>
      <xdr:colOff>114300</xdr:colOff>
      <xdr:row>99</xdr:row>
      <xdr:rowOff>9528</xdr:rowOff>
    </xdr:to>
    <xdr:cxnSp macro="">
      <xdr:nvCxnSpPr>
        <xdr:cNvPr id="690" name="直線コネクタ 689"/>
        <xdr:cNvCxnSpPr/>
      </xdr:nvCxnSpPr>
      <xdr:spPr>
        <a:xfrm flipV="1">
          <a:off x="13703300" y="16967229"/>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9528</xdr:rowOff>
    </xdr:from>
    <xdr:to>
      <xdr:col>71</xdr:col>
      <xdr:colOff>177800</xdr:colOff>
      <xdr:row>99</xdr:row>
      <xdr:rowOff>65470</xdr:rowOff>
    </xdr:to>
    <xdr:cxnSp macro="">
      <xdr:nvCxnSpPr>
        <xdr:cNvPr id="693" name="直線コネクタ 692"/>
        <xdr:cNvCxnSpPr/>
      </xdr:nvCxnSpPr>
      <xdr:spPr>
        <a:xfrm flipV="1">
          <a:off x="12814300" y="16983078"/>
          <a:ext cx="889000" cy="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14105</xdr:rowOff>
    </xdr:from>
    <xdr:to>
      <xdr:col>85</xdr:col>
      <xdr:colOff>177800</xdr:colOff>
      <xdr:row>99</xdr:row>
      <xdr:rowOff>115705</xdr:rowOff>
    </xdr:to>
    <xdr:sp macro="" textlink="">
      <xdr:nvSpPr>
        <xdr:cNvPr id="703" name="楕円 702"/>
        <xdr:cNvSpPr/>
      </xdr:nvSpPr>
      <xdr:spPr>
        <a:xfrm>
          <a:off x="16268700" y="16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100482</xdr:rowOff>
    </xdr:from>
    <xdr:ext cx="469744" cy="259045"/>
    <xdr:sp macro="" textlink="">
      <xdr:nvSpPr>
        <xdr:cNvPr id="704" name="積立金該当値テキスト"/>
        <xdr:cNvSpPr txBox="1"/>
      </xdr:nvSpPr>
      <xdr:spPr>
        <a:xfrm>
          <a:off x="16370300" y="1690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23684</xdr:rowOff>
    </xdr:from>
    <xdr:to>
      <xdr:col>81</xdr:col>
      <xdr:colOff>101600</xdr:colOff>
      <xdr:row>99</xdr:row>
      <xdr:rowOff>125284</xdr:rowOff>
    </xdr:to>
    <xdr:sp macro="" textlink="">
      <xdr:nvSpPr>
        <xdr:cNvPr id="705" name="楕円 704"/>
        <xdr:cNvSpPr/>
      </xdr:nvSpPr>
      <xdr:spPr>
        <a:xfrm>
          <a:off x="15430500" y="169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116411</xdr:rowOff>
    </xdr:from>
    <xdr:ext cx="469744" cy="259045"/>
    <xdr:sp macro="" textlink="">
      <xdr:nvSpPr>
        <xdr:cNvPr id="706" name="テキスト ボックス 705"/>
        <xdr:cNvSpPr txBox="1"/>
      </xdr:nvSpPr>
      <xdr:spPr>
        <a:xfrm>
          <a:off x="15246428" y="1708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114329</xdr:rowOff>
    </xdr:from>
    <xdr:to>
      <xdr:col>76</xdr:col>
      <xdr:colOff>165100</xdr:colOff>
      <xdr:row>99</xdr:row>
      <xdr:rowOff>44479</xdr:rowOff>
    </xdr:to>
    <xdr:sp macro="" textlink="">
      <xdr:nvSpPr>
        <xdr:cNvPr id="707" name="楕円 706"/>
        <xdr:cNvSpPr/>
      </xdr:nvSpPr>
      <xdr:spPr>
        <a:xfrm>
          <a:off x="14541500" y="169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35606</xdr:rowOff>
    </xdr:from>
    <xdr:ext cx="469744" cy="259045"/>
    <xdr:sp macro="" textlink="">
      <xdr:nvSpPr>
        <xdr:cNvPr id="708" name="テキスト ボックス 707"/>
        <xdr:cNvSpPr txBox="1"/>
      </xdr:nvSpPr>
      <xdr:spPr>
        <a:xfrm>
          <a:off x="14357428" y="1700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130178</xdr:rowOff>
    </xdr:from>
    <xdr:to>
      <xdr:col>72</xdr:col>
      <xdr:colOff>38100</xdr:colOff>
      <xdr:row>99</xdr:row>
      <xdr:rowOff>60328</xdr:rowOff>
    </xdr:to>
    <xdr:sp macro="" textlink="">
      <xdr:nvSpPr>
        <xdr:cNvPr id="709" name="楕円 708"/>
        <xdr:cNvSpPr/>
      </xdr:nvSpPr>
      <xdr:spPr>
        <a:xfrm>
          <a:off x="13652500" y="1693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51455</xdr:rowOff>
    </xdr:from>
    <xdr:ext cx="469744" cy="259045"/>
    <xdr:sp macro="" textlink="">
      <xdr:nvSpPr>
        <xdr:cNvPr id="710" name="テキスト ボックス 709"/>
        <xdr:cNvSpPr txBox="1"/>
      </xdr:nvSpPr>
      <xdr:spPr>
        <a:xfrm>
          <a:off x="13468428" y="1702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14670</xdr:rowOff>
    </xdr:from>
    <xdr:to>
      <xdr:col>67</xdr:col>
      <xdr:colOff>101600</xdr:colOff>
      <xdr:row>99</xdr:row>
      <xdr:rowOff>116270</xdr:rowOff>
    </xdr:to>
    <xdr:sp macro="" textlink="">
      <xdr:nvSpPr>
        <xdr:cNvPr id="711" name="楕円 710"/>
        <xdr:cNvSpPr/>
      </xdr:nvSpPr>
      <xdr:spPr>
        <a:xfrm>
          <a:off x="12763500" y="169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107397</xdr:rowOff>
    </xdr:from>
    <xdr:ext cx="469744" cy="259045"/>
    <xdr:sp macro="" textlink="">
      <xdr:nvSpPr>
        <xdr:cNvPr id="712" name="テキスト ボックス 711"/>
        <xdr:cNvSpPr txBox="1"/>
      </xdr:nvSpPr>
      <xdr:spPr>
        <a:xfrm>
          <a:off x="12579428" y="170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128422</xdr:rowOff>
    </xdr:from>
    <xdr:to>
      <xdr:col>116</xdr:col>
      <xdr:colOff>63500</xdr:colOff>
      <xdr:row>38</xdr:row>
      <xdr:rowOff>153912</xdr:rowOff>
    </xdr:to>
    <xdr:cxnSp macro="">
      <xdr:nvCxnSpPr>
        <xdr:cNvPr id="741" name="直線コネクタ 740"/>
        <xdr:cNvCxnSpPr/>
      </xdr:nvCxnSpPr>
      <xdr:spPr>
        <a:xfrm>
          <a:off x="21323300" y="6643522"/>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11608</xdr:rowOff>
    </xdr:from>
    <xdr:to>
      <xdr:col>111</xdr:col>
      <xdr:colOff>177800</xdr:colOff>
      <xdr:row>38</xdr:row>
      <xdr:rowOff>128422</xdr:rowOff>
    </xdr:to>
    <xdr:cxnSp macro="">
      <xdr:nvCxnSpPr>
        <xdr:cNvPr id="744" name="直線コネクタ 743"/>
        <xdr:cNvCxnSpPr/>
      </xdr:nvCxnSpPr>
      <xdr:spPr>
        <a:xfrm>
          <a:off x="20434300" y="6355258"/>
          <a:ext cx="889000" cy="2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11608</xdr:rowOff>
    </xdr:from>
    <xdr:to>
      <xdr:col>107</xdr:col>
      <xdr:colOff>50800</xdr:colOff>
      <xdr:row>37</xdr:row>
      <xdr:rowOff>18161</xdr:rowOff>
    </xdr:to>
    <xdr:cxnSp macro="">
      <xdr:nvCxnSpPr>
        <xdr:cNvPr id="747" name="直線コネクタ 746"/>
        <xdr:cNvCxnSpPr/>
      </xdr:nvCxnSpPr>
      <xdr:spPr>
        <a:xfrm flipV="1">
          <a:off x="19545300" y="635525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49" name="テキスト ボックス 748"/>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149492</xdr:rowOff>
    </xdr:from>
    <xdr:to>
      <xdr:col>102</xdr:col>
      <xdr:colOff>114300</xdr:colOff>
      <xdr:row>37</xdr:row>
      <xdr:rowOff>18161</xdr:rowOff>
    </xdr:to>
    <xdr:cxnSp macro="">
      <xdr:nvCxnSpPr>
        <xdr:cNvPr id="750" name="直線コネクタ 749"/>
        <xdr:cNvCxnSpPr/>
      </xdr:nvCxnSpPr>
      <xdr:spPr>
        <a:xfrm>
          <a:off x="18656300" y="6321692"/>
          <a:ext cx="889000" cy="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2" name="テキスト ボックス 751"/>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4" name="テキスト ボックス 753"/>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103112</xdr:rowOff>
    </xdr:from>
    <xdr:to>
      <xdr:col>116</xdr:col>
      <xdr:colOff>114300</xdr:colOff>
      <xdr:row>39</xdr:row>
      <xdr:rowOff>33262</xdr:rowOff>
    </xdr:to>
    <xdr:sp macro="" textlink="">
      <xdr:nvSpPr>
        <xdr:cNvPr id="760" name="楕円 759"/>
        <xdr:cNvSpPr/>
      </xdr:nvSpPr>
      <xdr:spPr>
        <a:xfrm>
          <a:off x="22110700" y="66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18039</xdr:rowOff>
    </xdr:from>
    <xdr:ext cx="469744" cy="259045"/>
    <xdr:sp macro="" textlink="">
      <xdr:nvSpPr>
        <xdr:cNvPr id="761" name="投資及び出資金該当値テキスト"/>
        <xdr:cNvSpPr txBox="1"/>
      </xdr:nvSpPr>
      <xdr:spPr>
        <a:xfrm>
          <a:off x="22212300" y="65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77622</xdr:rowOff>
    </xdr:from>
    <xdr:to>
      <xdr:col>112</xdr:col>
      <xdr:colOff>38100</xdr:colOff>
      <xdr:row>39</xdr:row>
      <xdr:rowOff>7772</xdr:rowOff>
    </xdr:to>
    <xdr:sp macro="" textlink="">
      <xdr:nvSpPr>
        <xdr:cNvPr id="762" name="楕円 761"/>
        <xdr:cNvSpPr/>
      </xdr:nvSpPr>
      <xdr:spPr>
        <a:xfrm>
          <a:off x="21272500" y="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170349</xdr:rowOff>
    </xdr:from>
    <xdr:ext cx="469744" cy="259045"/>
    <xdr:sp macro="" textlink="">
      <xdr:nvSpPr>
        <xdr:cNvPr id="763" name="テキスト ボックス 762"/>
        <xdr:cNvSpPr txBox="1"/>
      </xdr:nvSpPr>
      <xdr:spPr>
        <a:xfrm>
          <a:off x="21088428" y="668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132258</xdr:rowOff>
    </xdr:from>
    <xdr:to>
      <xdr:col>107</xdr:col>
      <xdr:colOff>101600</xdr:colOff>
      <xdr:row>37</xdr:row>
      <xdr:rowOff>62408</xdr:rowOff>
    </xdr:to>
    <xdr:sp macro="" textlink="">
      <xdr:nvSpPr>
        <xdr:cNvPr id="764" name="楕円 763"/>
        <xdr:cNvSpPr/>
      </xdr:nvSpPr>
      <xdr:spPr>
        <a:xfrm>
          <a:off x="20383500" y="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78935</xdr:rowOff>
    </xdr:from>
    <xdr:ext cx="469744" cy="259045"/>
    <xdr:sp macro="" textlink="">
      <xdr:nvSpPr>
        <xdr:cNvPr id="765" name="テキスト ボックス 764"/>
        <xdr:cNvSpPr txBox="1"/>
      </xdr:nvSpPr>
      <xdr:spPr>
        <a:xfrm>
          <a:off x="20199428" y="607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138811</xdr:rowOff>
    </xdr:from>
    <xdr:to>
      <xdr:col>102</xdr:col>
      <xdr:colOff>165100</xdr:colOff>
      <xdr:row>37</xdr:row>
      <xdr:rowOff>68961</xdr:rowOff>
    </xdr:to>
    <xdr:sp macro="" textlink="">
      <xdr:nvSpPr>
        <xdr:cNvPr id="766" name="楕円 765"/>
        <xdr:cNvSpPr/>
      </xdr:nvSpPr>
      <xdr:spPr>
        <a:xfrm>
          <a:off x="19494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85488</xdr:rowOff>
    </xdr:from>
    <xdr:ext cx="469744" cy="259045"/>
    <xdr:sp macro="" textlink="">
      <xdr:nvSpPr>
        <xdr:cNvPr id="767" name="テキスト ボックス 766"/>
        <xdr:cNvSpPr txBox="1"/>
      </xdr:nvSpPr>
      <xdr:spPr>
        <a:xfrm>
          <a:off x="19310428" y="60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98692</xdr:rowOff>
    </xdr:from>
    <xdr:to>
      <xdr:col>98</xdr:col>
      <xdr:colOff>38100</xdr:colOff>
      <xdr:row>37</xdr:row>
      <xdr:rowOff>28842</xdr:rowOff>
    </xdr:to>
    <xdr:sp macro="" textlink="">
      <xdr:nvSpPr>
        <xdr:cNvPr id="768" name="楕円 767"/>
        <xdr:cNvSpPr/>
      </xdr:nvSpPr>
      <xdr:spPr>
        <a:xfrm>
          <a:off x="18605500" y="62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45369</xdr:rowOff>
    </xdr:from>
    <xdr:ext cx="534377" cy="259045"/>
    <xdr:sp macro="" textlink="">
      <xdr:nvSpPr>
        <xdr:cNvPr id="769" name="テキスト ボックス 768"/>
        <xdr:cNvSpPr txBox="1"/>
      </xdr:nvSpPr>
      <xdr:spPr>
        <a:xfrm>
          <a:off x="18389111" y="60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130956</xdr:rowOff>
    </xdr:from>
    <xdr:to>
      <xdr:col>116</xdr:col>
      <xdr:colOff>63500</xdr:colOff>
      <xdr:row>57</xdr:row>
      <xdr:rowOff>131985</xdr:rowOff>
    </xdr:to>
    <xdr:cxnSp macro="">
      <xdr:nvCxnSpPr>
        <xdr:cNvPr id="794" name="直線コネクタ 793"/>
        <xdr:cNvCxnSpPr/>
      </xdr:nvCxnSpPr>
      <xdr:spPr>
        <a:xfrm>
          <a:off x="21323300" y="9903606"/>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69086</xdr:rowOff>
    </xdr:from>
    <xdr:ext cx="469744" cy="259045"/>
    <xdr:sp macro="" textlink="">
      <xdr:nvSpPr>
        <xdr:cNvPr id="795" name="貸付金平均値テキスト"/>
        <xdr:cNvSpPr txBox="1"/>
      </xdr:nvSpPr>
      <xdr:spPr>
        <a:xfrm>
          <a:off x="22212300" y="9498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123869</xdr:rowOff>
    </xdr:from>
    <xdr:to>
      <xdr:col>111</xdr:col>
      <xdr:colOff>177800</xdr:colOff>
      <xdr:row>57</xdr:row>
      <xdr:rowOff>130956</xdr:rowOff>
    </xdr:to>
    <xdr:cxnSp macro="">
      <xdr:nvCxnSpPr>
        <xdr:cNvPr id="797" name="直線コネクタ 796"/>
        <xdr:cNvCxnSpPr/>
      </xdr:nvCxnSpPr>
      <xdr:spPr>
        <a:xfrm>
          <a:off x="20434300" y="989651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9117</xdr:rowOff>
    </xdr:from>
    <xdr:ext cx="469744" cy="259045"/>
    <xdr:sp macro="" textlink="">
      <xdr:nvSpPr>
        <xdr:cNvPr id="799" name="テキスト ボックス 798"/>
        <xdr:cNvSpPr txBox="1"/>
      </xdr:nvSpPr>
      <xdr:spPr>
        <a:xfrm>
          <a:off x="21088428" y="9438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123869</xdr:rowOff>
    </xdr:from>
    <xdr:to>
      <xdr:col>107</xdr:col>
      <xdr:colOff>50800</xdr:colOff>
      <xdr:row>57</xdr:row>
      <xdr:rowOff>130556</xdr:rowOff>
    </xdr:to>
    <xdr:cxnSp macro="">
      <xdr:nvCxnSpPr>
        <xdr:cNvPr id="800" name="直線コネクタ 799"/>
        <xdr:cNvCxnSpPr/>
      </xdr:nvCxnSpPr>
      <xdr:spPr>
        <a:xfrm flipV="1">
          <a:off x="19545300" y="9896519"/>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13403</xdr:rowOff>
    </xdr:from>
    <xdr:ext cx="469744" cy="259045"/>
    <xdr:sp macro="" textlink="">
      <xdr:nvSpPr>
        <xdr:cNvPr id="802" name="テキスト ボックス 801"/>
        <xdr:cNvSpPr txBox="1"/>
      </xdr:nvSpPr>
      <xdr:spPr>
        <a:xfrm>
          <a:off x="20199428" y="944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130556</xdr:rowOff>
    </xdr:from>
    <xdr:to>
      <xdr:col>102</xdr:col>
      <xdr:colOff>114300</xdr:colOff>
      <xdr:row>57</xdr:row>
      <xdr:rowOff>135699</xdr:rowOff>
    </xdr:to>
    <xdr:cxnSp macro="">
      <xdr:nvCxnSpPr>
        <xdr:cNvPr id="803" name="直線コネクタ 802"/>
        <xdr:cNvCxnSpPr/>
      </xdr:nvCxnSpPr>
      <xdr:spPr>
        <a:xfrm flipV="1">
          <a:off x="18656300" y="9903206"/>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7802</xdr:rowOff>
    </xdr:from>
    <xdr:ext cx="469744" cy="259045"/>
    <xdr:sp macro="" textlink="">
      <xdr:nvSpPr>
        <xdr:cNvPr id="805" name="テキスト ボックス 804"/>
        <xdr:cNvSpPr txBox="1"/>
      </xdr:nvSpPr>
      <xdr:spPr>
        <a:xfrm>
          <a:off x="19310428" y="943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18489</xdr:rowOff>
    </xdr:from>
    <xdr:ext cx="469744" cy="259045"/>
    <xdr:sp macro="" textlink="">
      <xdr:nvSpPr>
        <xdr:cNvPr id="807" name="テキスト ボックス 806"/>
        <xdr:cNvSpPr txBox="1"/>
      </xdr:nvSpPr>
      <xdr:spPr>
        <a:xfrm>
          <a:off x="18421428" y="94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81185</xdr:rowOff>
    </xdr:from>
    <xdr:to>
      <xdr:col>116</xdr:col>
      <xdr:colOff>114300</xdr:colOff>
      <xdr:row>58</xdr:row>
      <xdr:rowOff>11335</xdr:rowOff>
    </xdr:to>
    <xdr:sp macro="" textlink="">
      <xdr:nvSpPr>
        <xdr:cNvPr id="813" name="楕円 812"/>
        <xdr:cNvSpPr/>
      </xdr:nvSpPr>
      <xdr:spPr>
        <a:xfrm>
          <a:off x="22110700" y="98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167562</xdr:rowOff>
    </xdr:from>
    <xdr:ext cx="469744" cy="259045"/>
    <xdr:sp macro="" textlink="">
      <xdr:nvSpPr>
        <xdr:cNvPr id="814" name="貸付金該当値テキスト"/>
        <xdr:cNvSpPr txBox="1"/>
      </xdr:nvSpPr>
      <xdr:spPr>
        <a:xfrm>
          <a:off x="22212300" y="97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80156</xdr:rowOff>
    </xdr:from>
    <xdr:to>
      <xdr:col>112</xdr:col>
      <xdr:colOff>38100</xdr:colOff>
      <xdr:row>58</xdr:row>
      <xdr:rowOff>10306</xdr:rowOff>
    </xdr:to>
    <xdr:sp macro="" textlink="">
      <xdr:nvSpPr>
        <xdr:cNvPr id="815" name="楕円 814"/>
        <xdr:cNvSpPr/>
      </xdr:nvSpPr>
      <xdr:spPr>
        <a:xfrm>
          <a:off x="21272500" y="98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1433</xdr:rowOff>
    </xdr:from>
    <xdr:ext cx="469744" cy="259045"/>
    <xdr:sp macro="" textlink="">
      <xdr:nvSpPr>
        <xdr:cNvPr id="816" name="テキスト ボックス 815"/>
        <xdr:cNvSpPr txBox="1"/>
      </xdr:nvSpPr>
      <xdr:spPr>
        <a:xfrm>
          <a:off x="21088428" y="99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73069</xdr:rowOff>
    </xdr:from>
    <xdr:to>
      <xdr:col>107</xdr:col>
      <xdr:colOff>101600</xdr:colOff>
      <xdr:row>58</xdr:row>
      <xdr:rowOff>3219</xdr:rowOff>
    </xdr:to>
    <xdr:sp macro="" textlink="">
      <xdr:nvSpPr>
        <xdr:cNvPr id="817" name="楕円 816"/>
        <xdr:cNvSpPr/>
      </xdr:nvSpPr>
      <xdr:spPr>
        <a:xfrm>
          <a:off x="20383500" y="984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165796</xdr:rowOff>
    </xdr:from>
    <xdr:ext cx="469744" cy="259045"/>
    <xdr:sp macro="" textlink="">
      <xdr:nvSpPr>
        <xdr:cNvPr id="818" name="テキスト ボックス 817"/>
        <xdr:cNvSpPr txBox="1"/>
      </xdr:nvSpPr>
      <xdr:spPr>
        <a:xfrm>
          <a:off x="20199428" y="993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79756</xdr:rowOff>
    </xdr:from>
    <xdr:to>
      <xdr:col>102</xdr:col>
      <xdr:colOff>165100</xdr:colOff>
      <xdr:row>58</xdr:row>
      <xdr:rowOff>9906</xdr:rowOff>
    </xdr:to>
    <xdr:sp macro="" textlink="">
      <xdr:nvSpPr>
        <xdr:cNvPr id="819" name="楕円 818"/>
        <xdr:cNvSpPr/>
      </xdr:nvSpPr>
      <xdr:spPr>
        <a:xfrm>
          <a:off x="19494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1033</xdr:rowOff>
    </xdr:from>
    <xdr:ext cx="469744" cy="259045"/>
    <xdr:sp macro="" textlink="">
      <xdr:nvSpPr>
        <xdr:cNvPr id="820" name="テキスト ボックス 819"/>
        <xdr:cNvSpPr txBox="1"/>
      </xdr:nvSpPr>
      <xdr:spPr>
        <a:xfrm>
          <a:off x="19310428" y="99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84899</xdr:rowOff>
    </xdr:from>
    <xdr:to>
      <xdr:col>98</xdr:col>
      <xdr:colOff>38100</xdr:colOff>
      <xdr:row>58</xdr:row>
      <xdr:rowOff>15049</xdr:rowOff>
    </xdr:to>
    <xdr:sp macro="" textlink="">
      <xdr:nvSpPr>
        <xdr:cNvPr id="821" name="楕円 820"/>
        <xdr:cNvSpPr/>
      </xdr:nvSpPr>
      <xdr:spPr>
        <a:xfrm>
          <a:off x="18605500" y="98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6176</xdr:rowOff>
    </xdr:from>
    <xdr:ext cx="469744" cy="259045"/>
    <xdr:sp macro="" textlink="">
      <xdr:nvSpPr>
        <xdr:cNvPr id="822" name="テキスト ボックス 821"/>
        <xdr:cNvSpPr txBox="1"/>
      </xdr:nvSpPr>
      <xdr:spPr>
        <a:xfrm>
          <a:off x="18421428" y="995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95808</xdr:rowOff>
    </xdr:from>
    <xdr:to>
      <xdr:col>116</xdr:col>
      <xdr:colOff>63500</xdr:colOff>
      <xdr:row>77</xdr:row>
      <xdr:rowOff>96793</xdr:rowOff>
    </xdr:to>
    <xdr:cxnSp macro="">
      <xdr:nvCxnSpPr>
        <xdr:cNvPr id="850" name="直線コネクタ 849"/>
        <xdr:cNvCxnSpPr/>
      </xdr:nvCxnSpPr>
      <xdr:spPr>
        <a:xfrm>
          <a:off x="21323300" y="13297458"/>
          <a:ext cx="838200" cy="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126007</xdr:rowOff>
    </xdr:from>
    <xdr:to>
      <xdr:col>111</xdr:col>
      <xdr:colOff>177800</xdr:colOff>
      <xdr:row>77</xdr:row>
      <xdr:rowOff>95808</xdr:rowOff>
    </xdr:to>
    <xdr:cxnSp macro="">
      <xdr:nvCxnSpPr>
        <xdr:cNvPr id="853" name="直線コネクタ 852"/>
        <xdr:cNvCxnSpPr/>
      </xdr:nvCxnSpPr>
      <xdr:spPr>
        <a:xfrm>
          <a:off x="20434300" y="12813307"/>
          <a:ext cx="889000" cy="48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126007</xdr:rowOff>
    </xdr:from>
    <xdr:to>
      <xdr:col>107</xdr:col>
      <xdr:colOff>50800</xdr:colOff>
      <xdr:row>75</xdr:row>
      <xdr:rowOff>7089</xdr:rowOff>
    </xdr:to>
    <xdr:cxnSp macro="">
      <xdr:nvCxnSpPr>
        <xdr:cNvPr id="856" name="直線コネクタ 855"/>
        <xdr:cNvCxnSpPr/>
      </xdr:nvCxnSpPr>
      <xdr:spPr>
        <a:xfrm flipV="1">
          <a:off x="19545300" y="12813307"/>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7089</xdr:rowOff>
    </xdr:from>
    <xdr:to>
      <xdr:col>102</xdr:col>
      <xdr:colOff>114300</xdr:colOff>
      <xdr:row>75</xdr:row>
      <xdr:rowOff>43048</xdr:rowOff>
    </xdr:to>
    <xdr:cxnSp macro="">
      <xdr:nvCxnSpPr>
        <xdr:cNvPr id="859" name="直線コネクタ 858"/>
        <xdr:cNvCxnSpPr/>
      </xdr:nvCxnSpPr>
      <xdr:spPr>
        <a:xfrm flipV="1">
          <a:off x="18656300" y="12865839"/>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45993</xdr:rowOff>
    </xdr:from>
    <xdr:to>
      <xdr:col>116</xdr:col>
      <xdr:colOff>114300</xdr:colOff>
      <xdr:row>77</xdr:row>
      <xdr:rowOff>147593</xdr:rowOff>
    </xdr:to>
    <xdr:sp macro="" textlink="">
      <xdr:nvSpPr>
        <xdr:cNvPr id="869" name="楕円 868"/>
        <xdr:cNvSpPr/>
      </xdr:nvSpPr>
      <xdr:spPr>
        <a:xfrm>
          <a:off x="22110700" y="132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132370</xdr:rowOff>
    </xdr:from>
    <xdr:ext cx="534377" cy="259045"/>
    <xdr:sp macro="" textlink="">
      <xdr:nvSpPr>
        <xdr:cNvPr id="870" name="繰出金該当値テキスト"/>
        <xdr:cNvSpPr txBox="1"/>
      </xdr:nvSpPr>
      <xdr:spPr>
        <a:xfrm>
          <a:off x="22212300" y="131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45008</xdr:rowOff>
    </xdr:from>
    <xdr:to>
      <xdr:col>112</xdr:col>
      <xdr:colOff>38100</xdr:colOff>
      <xdr:row>77</xdr:row>
      <xdr:rowOff>146608</xdr:rowOff>
    </xdr:to>
    <xdr:sp macro="" textlink="">
      <xdr:nvSpPr>
        <xdr:cNvPr id="871" name="楕円 870"/>
        <xdr:cNvSpPr/>
      </xdr:nvSpPr>
      <xdr:spPr>
        <a:xfrm>
          <a:off x="21272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137735</xdr:rowOff>
    </xdr:from>
    <xdr:ext cx="534377" cy="259045"/>
    <xdr:sp macro="" textlink="">
      <xdr:nvSpPr>
        <xdr:cNvPr id="872" name="テキスト ボックス 871"/>
        <xdr:cNvSpPr txBox="1"/>
      </xdr:nvSpPr>
      <xdr:spPr>
        <a:xfrm>
          <a:off x="21056111" y="1333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75207</xdr:rowOff>
    </xdr:from>
    <xdr:to>
      <xdr:col>107</xdr:col>
      <xdr:colOff>101600</xdr:colOff>
      <xdr:row>75</xdr:row>
      <xdr:rowOff>5357</xdr:rowOff>
    </xdr:to>
    <xdr:sp macro="" textlink="">
      <xdr:nvSpPr>
        <xdr:cNvPr id="873" name="楕円 872"/>
        <xdr:cNvSpPr/>
      </xdr:nvSpPr>
      <xdr:spPr>
        <a:xfrm>
          <a:off x="20383500" y="127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167934</xdr:rowOff>
    </xdr:from>
    <xdr:ext cx="534377" cy="259045"/>
    <xdr:sp macro="" textlink="">
      <xdr:nvSpPr>
        <xdr:cNvPr id="874" name="テキスト ボックス 873"/>
        <xdr:cNvSpPr txBox="1"/>
      </xdr:nvSpPr>
      <xdr:spPr>
        <a:xfrm>
          <a:off x="20167111" y="128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127739</xdr:rowOff>
    </xdr:from>
    <xdr:to>
      <xdr:col>102</xdr:col>
      <xdr:colOff>165100</xdr:colOff>
      <xdr:row>75</xdr:row>
      <xdr:rowOff>57889</xdr:rowOff>
    </xdr:to>
    <xdr:sp macro="" textlink="">
      <xdr:nvSpPr>
        <xdr:cNvPr id="875" name="楕円 874"/>
        <xdr:cNvSpPr/>
      </xdr:nvSpPr>
      <xdr:spPr>
        <a:xfrm>
          <a:off x="19494500" y="1281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49016</xdr:rowOff>
    </xdr:from>
    <xdr:ext cx="534377" cy="259045"/>
    <xdr:sp macro="" textlink="">
      <xdr:nvSpPr>
        <xdr:cNvPr id="876" name="テキスト ボックス 875"/>
        <xdr:cNvSpPr txBox="1"/>
      </xdr:nvSpPr>
      <xdr:spPr>
        <a:xfrm>
          <a:off x="19278111" y="129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163698</xdr:rowOff>
    </xdr:from>
    <xdr:to>
      <xdr:col>98</xdr:col>
      <xdr:colOff>38100</xdr:colOff>
      <xdr:row>75</xdr:row>
      <xdr:rowOff>93848</xdr:rowOff>
    </xdr:to>
    <xdr:sp macro="" textlink="">
      <xdr:nvSpPr>
        <xdr:cNvPr id="877" name="楕円 876"/>
        <xdr:cNvSpPr/>
      </xdr:nvSpPr>
      <xdr:spPr>
        <a:xfrm>
          <a:off x="18605500" y="1285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84975</xdr:rowOff>
    </xdr:from>
    <xdr:ext cx="534377" cy="259045"/>
    <xdr:sp macro="" textlink="">
      <xdr:nvSpPr>
        <xdr:cNvPr id="878" name="テキスト ボックス 877"/>
        <xdr:cNvSpPr txBox="1"/>
      </xdr:nvSpPr>
      <xdr:spPr>
        <a:xfrm>
          <a:off x="18389111" y="129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類似団体内順位は、「物件費」、「補助費等」及び「普通建設事業費（うち更新整備）」が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「物件費」は会計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任用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職員制度は始まり、雇用費用が物件費から人件費へと計上され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ため、臨時職員賃金分が減少したが、依然と類似団体よりも高い傾向にある。浜岡中学校の建設事業完了に伴い仮設校舎のリースがなくなることから、次年度の物件費は減少すること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「補助費等」は、新型コロナウイルス感染症対策による特別定額給付金などによって増加しており、類似団体と比較しても高い傾向にある。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公営企業への支出が多額であることが主な要因である。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病院事業へ一般会計からの支出は、前年度から減少しているが、約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以上あり、一般会計の負担となっている。水道事業や下水道事業は、事業収益に対して事業費用が大きく、その不足分を一般会計が負担している状況である。いずれも公営企業法に定める経営の基本原則を堅持し、適正な受益者負担を求めるなど、一般会計に依存することなく、健全な経営に努め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浜岡中学校や新給食センターの整備が前年度から継続していることから、高い水準で推移している。今後も、公共施設の老朽化が進んでいることから、更新整備が高い水準で続くことが想定される。今後、公共施設の在り方を見直し、集約化・廃止を検討し、人口規模に適した運営に努めていく。</a:t>
          </a:r>
          <a:endParaRPr kumimoji="0"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静岡県御前崎市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31,714
30,655
65.56
22,093,469
21,661,523
247,511
8,903,593
7,027,684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43307</xdr:rowOff>
    </xdr:from>
    <xdr:to>
      <xdr:col>24</xdr:col>
      <xdr:colOff>63500</xdr:colOff>
      <xdr:row>37</xdr:row>
      <xdr:rowOff>57976</xdr:rowOff>
    </xdr:to>
    <xdr:cxnSp macro="">
      <xdr:nvCxnSpPr>
        <xdr:cNvPr id="61" name="直線コネクタ 60"/>
        <xdr:cNvCxnSpPr/>
      </xdr:nvCxnSpPr>
      <xdr:spPr>
        <a:xfrm>
          <a:off x="3797300" y="6386957"/>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15494</xdr:rowOff>
    </xdr:from>
    <xdr:to>
      <xdr:col>19</xdr:col>
      <xdr:colOff>177800</xdr:colOff>
      <xdr:row>37</xdr:row>
      <xdr:rowOff>43307</xdr:rowOff>
    </xdr:to>
    <xdr:cxnSp macro="">
      <xdr:nvCxnSpPr>
        <xdr:cNvPr id="64" name="直線コネクタ 63"/>
        <xdr:cNvCxnSpPr/>
      </xdr:nvCxnSpPr>
      <xdr:spPr>
        <a:xfrm>
          <a:off x="2908300" y="6359144"/>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xdr:rowOff>
    </xdr:from>
    <xdr:to>
      <xdr:col>15</xdr:col>
      <xdr:colOff>50800</xdr:colOff>
      <xdr:row>37</xdr:row>
      <xdr:rowOff>18923</xdr:rowOff>
    </xdr:to>
    <xdr:cxnSp macro="">
      <xdr:nvCxnSpPr>
        <xdr:cNvPr id="67" name="直線コネクタ 66"/>
        <xdr:cNvCxnSpPr/>
      </xdr:nvCxnSpPr>
      <xdr:spPr>
        <a:xfrm flipV="1">
          <a:off x="2019300" y="635914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18923</xdr:rowOff>
    </xdr:from>
    <xdr:to>
      <xdr:col>10</xdr:col>
      <xdr:colOff>114300</xdr:colOff>
      <xdr:row>37</xdr:row>
      <xdr:rowOff>41402</xdr:rowOff>
    </xdr:to>
    <xdr:cxnSp macro="">
      <xdr:nvCxnSpPr>
        <xdr:cNvPr id="70" name="直線コネクタ 69"/>
        <xdr:cNvCxnSpPr/>
      </xdr:nvCxnSpPr>
      <xdr:spPr>
        <a:xfrm flipV="1">
          <a:off x="1130300" y="6362573"/>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7176</xdr:rowOff>
    </xdr:from>
    <xdr:to>
      <xdr:col>24</xdr:col>
      <xdr:colOff>114300</xdr:colOff>
      <xdr:row>37</xdr:row>
      <xdr:rowOff>108776</xdr:rowOff>
    </xdr:to>
    <xdr:sp macro="" textlink="">
      <xdr:nvSpPr>
        <xdr:cNvPr id="80" name="楕円 79"/>
        <xdr:cNvSpPr/>
      </xdr:nvSpPr>
      <xdr:spPr>
        <a:xfrm>
          <a:off x="4584700" y="635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157053</xdr:rowOff>
    </xdr:from>
    <xdr:ext cx="469744" cy="259045"/>
    <xdr:sp macro="" textlink="">
      <xdr:nvSpPr>
        <xdr:cNvPr id="81" name="議会費該当値テキスト"/>
        <xdr:cNvSpPr txBox="1"/>
      </xdr:nvSpPr>
      <xdr:spPr>
        <a:xfrm>
          <a:off x="4686300" y="63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163957</xdr:rowOff>
    </xdr:from>
    <xdr:to>
      <xdr:col>20</xdr:col>
      <xdr:colOff>38100</xdr:colOff>
      <xdr:row>37</xdr:row>
      <xdr:rowOff>94107</xdr:rowOff>
    </xdr:to>
    <xdr:sp macro="" textlink="">
      <xdr:nvSpPr>
        <xdr:cNvPr id="82" name="楕円 81"/>
        <xdr:cNvSpPr/>
      </xdr:nvSpPr>
      <xdr:spPr>
        <a:xfrm>
          <a:off x="3746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85234</xdr:rowOff>
    </xdr:from>
    <xdr:ext cx="469744" cy="259045"/>
    <xdr:sp macro="" textlink="">
      <xdr:nvSpPr>
        <xdr:cNvPr id="83" name="テキスト ボックス 82"/>
        <xdr:cNvSpPr txBox="1"/>
      </xdr:nvSpPr>
      <xdr:spPr>
        <a:xfrm>
          <a:off x="3562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136144</xdr:rowOff>
    </xdr:from>
    <xdr:to>
      <xdr:col>15</xdr:col>
      <xdr:colOff>101600</xdr:colOff>
      <xdr:row>37</xdr:row>
      <xdr:rowOff>66294</xdr:rowOff>
    </xdr:to>
    <xdr:sp macro="" textlink="">
      <xdr:nvSpPr>
        <xdr:cNvPr id="84" name="楕円 83"/>
        <xdr:cNvSpPr/>
      </xdr:nvSpPr>
      <xdr:spPr>
        <a:xfrm>
          <a:off x="2857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57421</xdr:rowOff>
    </xdr:from>
    <xdr:ext cx="469744" cy="259045"/>
    <xdr:sp macro="" textlink="">
      <xdr:nvSpPr>
        <xdr:cNvPr id="85" name="テキスト ボックス 84"/>
        <xdr:cNvSpPr txBox="1"/>
      </xdr:nvSpPr>
      <xdr:spPr>
        <a:xfrm>
          <a:off x="2673428"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139573</xdr:rowOff>
    </xdr:from>
    <xdr:to>
      <xdr:col>10</xdr:col>
      <xdr:colOff>165100</xdr:colOff>
      <xdr:row>37</xdr:row>
      <xdr:rowOff>69723</xdr:rowOff>
    </xdr:to>
    <xdr:sp macro="" textlink="">
      <xdr:nvSpPr>
        <xdr:cNvPr id="86" name="楕円 85"/>
        <xdr:cNvSpPr/>
      </xdr:nvSpPr>
      <xdr:spPr>
        <a:xfrm>
          <a:off x="1968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60850</xdr:rowOff>
    </xdr:from>
    <xdr:ext cx="469744" cy="259045"/>
    <xdr:sp macro="" textlink="">
      <xdr:nvSpPr>
        <xdr:cNvPr id="87" name="テキスト ボックス 86"/>
        <xdr:cNvSpPr txBox="1"/>
      </xdr:nvSpPr>
      <xdr:spPr>
        <a:xfrm>
          <a:off x="1784428" y="640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162052</xdr:rowOff>
    </xdr:from>
    <xdr:to>
      <xdr:col>6</xdr:col>
      <xdr:colOff>38100</xdr:colOff>
      <xdr:row>37</xdr:row>
      <xdr:rowOff>92202</xdr:rowOff>
    </xdr:to>
    <xdr:sp macro="" textlink="">
      <xdr:nvSpPr>
        <xdr:cNvPr id="88" name="楕円 87"/>
        <xdr:cNvSpPr/>
      </xdr:nvSpPr>
      <xdr:spPr>
        <a:xfrm>
          <a:off x="1079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83329</xdr:rowOff>
    </xdr:from>
    <xdr:ext cx="469744" cy="259045"/>
    <xdr:sp macro="" textlink="">
      <xdr:nvSpPr>
        <xdr:cNvPr id="89" name="テキスト ボックス 88"/>
        <xdr:cNvSpPr txBox="1"/>
      </xdr:nvSpPr>
      <xdr:spPr>
        <a:xfrm>
          <a:off x="895428"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11387</xdr:rowOff>
    </xdr:from>
    <xdr:to>
      <xdr:col>24</xdr:col>
      <xdr:colOff>63500</xdr:colOff>
      <xdr:row>58</xdr:row>
      <xdr:rowOff>144704</xdr:rowOff>
    </xdr:to>
    <xdr:cxnSp macro="">
      <xdr:nvCxnSpPr>
        <xdr:cNvPr id="122" name="直線コネクタ 121"/>
        <xdr:cNvCxnSpPr/>
      </xdr:nvCxnSpPr>
      <xdr:spPr>
        <a:xfrm flipV="1">
          <a:off x="3797300" y="9784037"/>
          <a:ext cx="838200" cy="30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140105</xdr:rowOff>
    </xdr:from>
    <xdr:to>
      <xdr:col>19</xdr:col>
      <xdr:colOff>177800</xdr:colOff>
      <xdr:row>58</xdr:row>
      <xdr:rowOff>144704</xdr:rowOff>
    </xdr:to>
    <xdr:cxnSp macro="">
      <xdr:nvCxnSpPr>
        <xdr:cNvPr id="125" name="直線コネクタ 124"/>
        <xdr:cNvCxnSpPr/>
      </xdr:nvCxnSpPr>
      <xdr:spPr>
        <a:xfrm>
          <a:off x="2908300" y="10084205"/>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131387</xdr:rowOff>
    </xdr:from>
    <xdr:to>
      <xdr:col>15</xdr:col>
      <xdr:colOff>50800</xdr:colOff>
      <xdr:row>58</xdr:row>
      <xdr:rowOff>140105</xdr:rowOff>
    </xdr:to>
    <xdr:cxnSp macro="">
      <xdr:nvCxnSpPr>
        <xdr:cNvPr id="128" name="直線コネクタ 127"/>
        <xdr:cNvCxnSpPr/>
      </xdr:nvCxnSpPr>
      <xdr:spPr>
        <a:xfrm>
          <a:off x="2019300" y="10075487"/>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131387</xdr:rowOff>
    </xdr:from>
    <xdr:to>
      <xdr:col>10</xdr:col>
      <xdr:colOff>114300</xdr:colOff>
      <xdr:row>58</xdr:row>
      <xdr:rowOff>148992</xdr:rowOff>
    </xdr:to>
    <xdr:cxnSp macro="">
      <xdr:nvCxnSpPr>
        <xdr:cNvPr id="131" name="直線コネクタ 130"/>
        <xdr:cNvCxnSpPr/>
      </xdr:nvCxnSpPr>
      <xdr:spPr>
        <a:xfrm flipV="1">
          <a:off x="1130300" y="10075487"/>
          <a:ext cx="889000" cy="1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132037</xdr:rowOff>
    </xdr:from>
    <xdr:to>
      <xdr:col>24</xdr:col>
      <xdr:colOff>114300</xdr:colOff>
      <xdr:row>57</xdr:row>
      <xdr:rowOff>62187</xdr:rowOff>
    </xdr:to>
    <xdr:sp macro="" textlink="">
      <xdr:nvSpPr>
        <xdr:cNvPr id="141" name="楕円 140"/>
        <xdr:cNvSpPr/>
      </xdr:nvSpPr>
      <xdr:spPr>
        <a:xfrm>
          <a:off x="4584700" y="97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110464</xdr:rowOff>
    </xdr:from>
    <xdr:ext cx="599010" cy="259045"/>
    <xdr:sp macro="" textlink="">
      <xdr:nvSpPr>
        <xdr:cNvPr id="142" name="総務費該当値テキスト"/>
        <xdr:cNvSpPr txBox="1"/>
      </xdr:nvSpPr>
      <xdr:spPr>
        <a:xfrm>
          <a:off x="4686300" y="971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93904</xdr:rowOff>
    </xdr:from>
    <xdr:to>
      <xdr:col>20</xdr:col>
      <xdr:colOff>38100</xdr:colOff>
      <xdr:row>59</xdr:row>
      <xdr:rowOff>24054</xdr:rowOff>
    </xdr:to>
    <xdr:sp macro="" textlink="">
      <xdr:nvSpPr>
        <xdr:cNvPr id="143" name="楕円 142"/>
        <xdr:cNvSpPr/>
      </xdr:nvSpPr>
      <xdr:spPr>
        <a:xfrm>
          <a:off x="3746500" y="100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15181</xdr:rowOff>
    </xdr:from>
    <xdr:ext cx="534377" cy="259045"/>
    <xdr:sp macro="" textlink="">
      <xdr:nvSpPr>
        <xdr:cNvPr id="144" name="テキスト ボックス 143"/>
        <xdr:cNvSpPr txBox="1"/>
      </xdr:nvSpPr>
      <xdr:spPr>
        <a:xfrm>
          <a:off x="3530111" y="101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89305</xdr:rowOff>
    </xdr:from>
    <xdr:to>
      <xdr:col>15</xdr:col>
      <xdr:colOff>101600</xdr:colOff>
      <xdr:row>59</xdr:row>
      <xdr:rowOff>19455</xdr:rowOff>
    </xdr:to>
    <xdr:sp macro="" textlink="">
      <xdr:nvSpPr>
        <xdr:cNvPr id="145" name="楕円 144"/>
        <xdr:cNvSpPr/>
      </xdr:nvSpPr>
      <xdr:spPr>
        <a:xfrm>
          <a:off x="2857500" y="100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10582</xdr:rowOff>
    </xdr:from>
    <xdr:ext cx="534377" cy="259045"/>
    <xdr:sp macro="" textlink="">
      <xdr:nvSpPr>
        <xdr:cNvPr id="146" name="テキスト ボックス 145"/>
        <xdr:cNvSpPr txBox="1"/>
      </xdr:nvSpPr>
      <xdr:spPr>
        <a:xfrm>
          <a:off x="2641111" y="101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80587</xdr:rowOff>
    </xdr:from>
    <xdr:to>
      <xdr:col>10</xdr:col>
      <xdr:colOff>165100</xdr:colOff>
      <xdr:row>59</xdr:row>
      <xdr:rowOff>10737</xdr:rowOff>
    </xdr:to>
    <xdr:sp macro="" textlink="">
      <xdr:nvSpPr>
        <xdr:cNvPr id="147" name="楕円 146"/>
        <xdr:cNvSpPr/>
      </xdr:nvSpPr>
      <xdr:spPr>
        <a:xfrm>
          <a:off x="1968500" y="100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1864</xdr:rowOff>
    </xdr:from>
    <xdr:ext cx="534377" cy="259045"/>
    <xdr:sp macro="" textlink="">
      <xdr:nvSpPr>
        <xdr:cNvPr id="148" name="テキスト ボックス 147"/>
        <xdr:cNvSpPr txBox="1"/>
      </xdr:nvSpPr>
      <xdr:spPr>
        <a:xfrm>
          <a:off x="1752111" y="101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98192</xdr:rowOff>
    </xdr:from>
    <xdr:to>
      <xdr:col>6</xdr:col>
      <xdr:colOff>38100</xdr:colOff>
      <xdr:row>59</xdr:row>
      <xdr:rowOff>28342</xdr:rowOff>
    </xdr:to>
    <xdr:sp macro="" textlink="">
      <xdr:nvSpPr>
        <xdr:cNvPr id="149" name="楕円 148"/>
        <xdr:cNvSpPr/>
      </xdr:nvSpPr>
      <xdr:spPr>
        <a:xfrm>
          <a:off x="1079500" y="100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19469</xdr:rowOff>
    </xdr:from>
    <xdr:ext cx="534377" cy="259045"/>
    <xdr:sp macro="" textlink="">
      <xdr:nvSpPr>
        <xdr:cNvPr id="150" name="テキスト ボックス 149"/>
        <xdr:cNvSpPr txBox="1"/>
      </xdr:nvSpPr>
      <xdr:spPr>
        <a:xfrm>
          <a:off x="863111" y="10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137392</xdr:rowOff>
    </xdr:from>
    <xdr:to>
      <xdr:col>24</xdr:col>
      <xdr:colOff>63500</xdr:colOff>
      <xdr:row>78</xdr:row>
      <xdr:rowOff>6395</xdr:rowOff>
    </xdr:to>
    <xdr:cxnSp macro="">
      <xdr:nvCxnSpPr>
        <xdr:cNvPr id="180" name="直線コネクタ 179"/>
        <xdr:cNvCxnSpPr/>
      </xdr:nvCxnSpPr>
      <xdr:spPr>
        <a:xfrm flipV="1">
          <a:off x="3797300" y="13339042"/>
          <a:ext cx="838200" cy="4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6395</xdr:rowOff>
    </xdr:from>
    <xdr:to>
      <xdr:col>19</xdr:col>
      <xdr:colOff>177800</xdr:colOff>
      <xdr:row>78</xdr:row>
      <xdr:rowOff>89636</xdr:rowOff>
    </xdr:to>
    <xdr:cxnSp macro="">
      <xdr:nvCxnSpPr>
        <xdr:cNvPr id="183" name="直線コネクタ 182"/>
        <xdr:cNvCxnSpPr/>
      </xdr:nvCxnSpPr>
      <xdr:spPr>
        <a:xfrm flipV="1">
          <a:off x="2908300" y="13379495"/>
          <a:ext cx="889000" cy="8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50843</xdr:rowOff>
    </xdr:from>
    <xdr:to>
      <xdr:col>15</xdr:col>
      <xdr:colOff>50800</xdr:colOff>
      <xdr:row>78</xdr:row>
      <xdr:rowOff>89636</xdr:rowOff>
    </xdr:to>
    <xdr:cxnSp macro="">
      <xdr:nvCxnSpPr>
        <xdr:cNvPr id="186" name="直線コネクタ 185"/>
        <xdr:cNvCxnSpPr/>
      </xdr:nvCxnSpPr>
      <xdr:spPr>
        <a:xfrm>
          <a:off x="2019300" y="13423943"/>
          <a:ext cx="889000" cy="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50843</xdr:rowOff>
    </xdr:from>
    <xdr:to>
      <xdr:col>10</xdr:col>
      <xdr:colOff>114300</xdr:colOff>
      <xdr:row>78</xdr:row>
      <xdr:rowOff>113540</xdr:rowOff>
    </xdr:to>
    <xdr:cxnSp macro="">
      <xdr:nvCxnSpPr>
        <xdr:cNvPr id="189" name="直線コネクタ 188"/>
        <xdr:cNvCxnSpPr/>
      </xdr:nvCxnSpPr>
      <xdr:spPr>
        <a:xfrm flipV="1">
          <a:off x="1130300" y="13423943"/>
          <a:ext cx="889000" cy="6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86592</xdr:rowOff>
    </xdr:from>
    <xdr:to>
      <xdr:col>24</xdr:col>
      <xdr:colOff>114300</xdr:colOff>
      <xdr:row>78</xdr:row>
      <xdr:rowOff>16742</xdr:rowOff>
    </xdr:to>
    <xdr:sp macro="" textlink="">
      <xdr:nvSpPr>
        <xdr:cNvPr id="199" name="楕円 198"/>
        <xdr:cNvSpPr/>
      </xdr:nvSpPr>
      <xdr:spPr>
        <a:xfrm>
          <a:off x="4584700" y="1328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1519</xdr:rowOff>
    </xdr:from>
    <xdr:ext cx="599010" cy="259045"/>
    <xdr:sp macro="" textlink="">
      <xdr:nvSpPr>
        <xdr:cNvPr id="200" name="民生費該当値テキスト"/>
        <xdr:cNvSpPr txBox="1"/>
      </xdr:nvSpPr>
      <xdr:spPr>
        <a:xfrm>
          <a:off x="4686300" y="1320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127045</xdr:rowOff>
    </xdr:from>
    <xdr:to>
      <xdr:col>20</xdr:col>
      <xdr:colOff>38100</xdr:colOff>
      <xdr:row>78</xdr:row>
      <xdr:rowOff>57195</xdr:rowOff>
    </xdr:to>
    <xdr:sp macro="" textlink="">
      <xdr:nvSpPr>
        <xdr:cNvPr id="201" name="楕円 200"/>
        <xdr:cNvSpPr/>
      </xdr:nvSpPr>
      <xdr:spPr>
        <a:xfrm>
          <a:off x="3746500" y="1332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48322</xdr:rowOff>
    </xdr:from>
    <xdr:ext cx="599010" cy="259045"/>
    <xdr:sp macro="" textlink="">
      <xdr:nvSpPr>
        <xdr:cNvPr id="202" name="テキスト ボックス 201"/>
        <xdr:cNvSpPr txBox="1"/>
      </xdr:nvSpPr>
      <xdr:spPr>
        <a:xfrm>
          <a:off x="3497795" y="1342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38836</xdr:rowOff>
    </xdr:from>
    <xdr:to>
      <xdr:col>15</xdr:col>
      <xdr:colOff>101600</xdr:colOff>
      <xdr:row>78</xdr:row>
      <xdr:rowOff>140436</xdr:rowOff>
    </xdr:to>
    <xdr:sp macro="" textlink="">
      <xdr:nvSpPr>
        <xdr:cNvPr id="203" name="楕円 202"/>
        <xdr:cNvSpPr/>
      </xdr:nvSpPr>
      <xdr:spPr>
        <a:xfrm>
          <a:off x="2857500" y="13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131563</xdr:rowOff>
    </xdr:from>
    <xdr:ext cx="599010" cy="259045"/>
    <xdr:sp macro="" textlink="">
      <xdr:nvSpPr>
        <xdr:cNvPr id="204" name="テキスト ボックス 203"/>
        <xdr:cNvSpPr txBox="1"/>
      </xdr:nvSpPr>
      <xdr:spPr>
        <a:xfrm>
          <a:off x="2608795" y="1350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xdr:rowOff>
    </xdr:from>
    <xdr:to>
      <xdr:col>10</xdr:col>
      <xdr:colOff>165100</xdr:colOff>
      <xdr:row>78</xdr:row>
      <xdr:rowOff>101643</xdr:rowOff>
    </xdr:to>
    <xdr:sp macro="" textlink="">
      <xdr:nvSpPr>
        <xdr:cNvPr id="205" name="楕円 204"/>
        <xdr:cNvSpPr/>
      </xdr:nvSpPr>
      <xdr:spPr>
        <a:xfrm>
          <a:off x="1968500" y="1337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92770</xdr:rowOff>
    </xdr:from>
    <xdr:ext cx="599010" cy="259045"/>
    <xdr:sp macro="" textlink="">
      <xdr:nvSpPr>
        <xdr:cNvPr id="206" name="テキスト ボックス 205"/>
        <xdr:cNvSpPr txBox="1"/>
      </xdr:nvSpPr>
      <xdr:spPr>
        <a:xfrm>
          <a:off x="1719795" y="1346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62740</xdr:rowOff>
    </xdr:from>
    <xdr:to>
      <xdr:col>6</xdr:col>
      <xdr:colOff>38100</xdr:colOff>
      <xdr:row>78</xdr:row>
      <xdr:rowOff>164340</xdr:rowOff>
    </xdr:to>
    <xdr:sp macro="" textlink="">
      <xdr:nvSpPr>
        <xdr:cNvPr id="207" name="楕円 206"/>
        <xdr:cNvSpPr/>
      </xdr:nvSpPr>
      <xdr:spPr>
        <a:xfrm>
          <a:off x="1079500" y="13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155467</xdr:rowOff>
    </xdr:from>
    <xdr:ext cx="599010" cy="259045"/>
    <xdr:sp macro="" textlink="">
      <xdr:nvSpPr>
        <xdr:cNvPr id="208" name="テキスト ボックス 207"/>
        <xdr:cNvSpPr txBox="1"/>
      </xdr:nvSpPr>
      <xdr:spPr>
        <a:xfrm>
          <a:off x="830795" y="1352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107553</xdr:rowOff>
    </xdr:from>
    <xdr:to>
      <xdr:col>24</xdr:col>
      <xdr:colOff>63500</xdr:colOff>
      <xdr:row>94</xdr:row>
      <xdr:rowOff>153930</xdr:rowOff>
    </xdr:to>
    <xdr:cxnSp macro="">
      <xdr:nvCxnSpPr>
        <xdr:cNvPr id="242" name="直線コネクタ 241"/>
        <xdr:cNvCxnSpPr/>
      </xdr:nvCxnSpPr>
      <xdr:spPr>
        <a:xfrm>
          <a:off x="3797300" y="16223853"/>
          <a:ext cx="838200" cy="4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107753</xdr:rowOff>
    </xdr:from>
    <xdr:to>
      <xdr:col>19</xdr:col>
      <xdr:colOff>177800</xdr:colOff>
      <xdr:row>94</xdr:row>
      <xdr:rowOff>107553</xdr:rowOff>
    </xdr:to>
    <xdr:cxnSp macro="">
      <xdr:nvCxnSpPr>
        <xdr:cNvPr id="245" name="直線コネクタ 244"/>
        <xdr:cNvCxnSpPr/>
      </xdr:nvCxnSpPr>
      <xdr:spPr>
        <a:xfrm>
          <a:off x="2908300" y="16052603"/>
          <a:ext cx="889000" cy="1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107753</xdr:rowOff>
    </xdr:from>
    <xdr:to>
      <xdr:col>15</xdr:col>
      <xdr:colOff>50800</xdr:colOff>
      <xdr:row>93</xdr:row>
      <xdr:rowOff>167332</xdr:rowOff>
    </xdr:to>
    <xdr:cxnSp macro="">
      <xdr:nvCxnSpPr>
        <xdr:cNvPr id="248" name="直線コネクタ 247"/>
        <xdr:cNvCxnSpPr/>
      </xdr:nvCxnSpPr>
      <xdr:spPr>
        <a:xfrm flipV="1">
          <a:off x="2019300" y="16052603"/>
          <a:ext cx="889000" cy="5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167332</xdr:rowOff>
    </xdr:from>
    <xdr:to>
      <xdr:col>10</xdr:col>
      <xdr:colOff>114300</xdr:colOff>
      <xdr:row>94</xdr:row>
      <xdr:rowOff>7812</xdr:rowOff>
    </xdr:to>
    <xdr:cxnSp macro="">
      <xdr:nvCxnSpPr>
        <xdr:cNvPr id="251" name="直線コネクタ 250"/>
        <xdr:cNvCxnSpPr/>
      </xdr:nvCxnSpPr>
      <xdr:spPr>
        <a:xfrm flipV="1">
          <a:off x="1130300" y="16112182"/>
          <a:ext cx="889000" cy="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103130</xdr:rowOff>
    </xdr:from>
    <xdr:to>
      <xdr:col>24</xdr:col>
      <xdr:colOff>114300</xdr:colOff>
      <xdr:row>95</xdr:row>
      <xdr:rowOff>33280</xdr:rowOff>
    </xdr:to>
    <xdr:sp macro="" textlink="">
      <xdr:nvSpPr>
        <xdr:cNvPr id="261" name="楕円 260"/>
        <xdr:cNvSpPr/>
      </xdr:nvSpPr>
      <xdr:spPr>
        <a:xfrm>
          <a:off x="4584700" y="16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126007</xdr:rowOff>
    </xdr:from>
    <xdr:ext cx="534377" cy="259045"/>
    <xdr:sp macro="" textlink="">
      <xdr:nvSpPr>
        <xdr:cNvPr id="262" name="衛生費該当値テキスト"/>
        <xdr:cNvSpPr txBox="1"/>
      </xdr:nvSpPr>
      <xdr:spPr>
        <a:xfrm>
          <a:off x="4686300" y="1607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56753</xdr:rowOff>
    </xdr:from>
    <xdr:to>
      <xdr:col>20</xdr:col>
      <xdr:colOff>38100</xdr:colOff>
      <xdr:row>94</xdr:row>
      <xdr:rowOff>158353</xdr:rowOff>
    </xdr:to>
    <xdr:sp macro="" textlink="">
      <xdr:nvSpPr>
        <xdr:cNvPr id="263" name="楕円 262"/>
        <xdr:cNvSpPr/>
      </xdr:nvSpPr>
      <xdr:spPr>
        <a:xfrm>
          <a:off x="3746500" y="1617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3430</xdr:rowOff>
    </xdr:from>
    <xdr:ext cx="534377" cy="259045"/>
    <xdr:sp macro="" textlink="">
      <xdr:nvSpPr>
        <xdr:cNvPr id="264" name="テキスト ボックス 263"/>
        <xdr:cNvSpPr txBox="1"/>
      </xdr:nvSpPr>
      <xdr:spPr>
        <a:xfrm>
          <a:off x="3530111" y="1594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56953</xdr:rowOff>
    </xdr:from>
    <xdr:to>
      <xdr:col>15</xdr:col>
      <xdr:colOff>101600</xdr:colOff>
      <xdr:row>93</xdr:row>
      <xdr:rowOff>158553</xdr:rowOff>
    </xdr:to>
    <xdr:sp macro="" textlink="">
      <xdr:nvSpPr>
        <xdr:cNvPr id="265" name="楕円 264"/>
        <xdr:cNvSpPr/>
      </xdr:nvSpPr>
      <xdr:spPr>
        <a:xfrm>
          <a:off x="2857500" y="160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3630</xdr:rowOff>
    </xdr:from>
    <xdr:ext cx="534377" cy="259045"/>
    <xdr:sp macro="" textlink="">
      <xdr:nvSpPr>
        <xdr:cNvPr id="266" name="テキスト ボックス 265"/>
        <xdr:cNvSpPr txBox="1"/>
      </xdr:nvSpPr>
      <xdr:spPr>
        <a:xfrm>
          <a:off x="2641111" y="1577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116532</xdr:rowOff>
    </xdr:from>
    <xdr:to>
      <xdr:col>10</xdr:col>
      <xdr:colOff>165100</xdr:colOff>
      <xdr:row>94</xdr:row>
      <xdr:rowOff>46682</xdr:rowOff>
    </xdr:to>
    <xdr:sp macro="" textlink="">
      <xdr:nvSpPr>
        <xdr:cNvPr id="267" name="楕円 266"/>
        <xdr:cNvSpPr/>
      </xdr:nvSpPr>
      <xdr:spPr>
        <a:xfrm>
          <a:off x="1968500" y="160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63209</xdr:rowOff>
    </xdr:from>
    <xdr:ext cx="534377" cy="259045"/>
    <xdr:sp macro="" textlink="">
      <xdr:nvSpPr>
        <xdr:cNvPr id="268" name="テキスト ボックス 267"/>
        <xdr:cNvSpPr txBox="1"/>
      </xdr:nvSpPr>
      <xdr:spPr>
        <a:xfrm>
          <a:off x="1752111" y="158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128462</xdr:rowOff>
    </xdr:from>
    <xdr:to>
      <xdr:col>6</xdr:col>
      <xdr:colOff>38100</xdr:colOff>
      <xdr:row>94</xdr:row>
      <xdr:rowOff>58612</xdr:rowOff>
    </xdr:to>
    <xdr:sp macro="" textlink="">
      <xdr:nvSpPr>
        <xdr:cNvPr id="269" name="楕円 268"/>
        <xdr:cNvSpPr/>
      </xdr:nvSpPr>
      <xdr:spPr>
        <a:xfrm>
          <a:off x="1079500" y="160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75139</xdr:rowOff>
    </xdr:from>
    <xdr:ext cx="534377" cy="259045"/>
    <xdr:sp macro="" textlink="">
      <xdr:nvSpPr>
        <xdr:cNvPr id="270" name="テキスト ボックス 269"/>
        <xdr:cNvSpPr txBox="1"/>
      </xdr:nvSpPr>
      <xdr:spPr>
        <a:xfrm>
          <a:off x="863111" y="1584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59853</xdr:rowOff>
    </xdr:from>
    <xdr:to>
      <xdr:col>55</xdr:col>
      <xdr:colOff>0</xdr:colOff>
      <xdr:row>39</xdr:row>
      <xdr:rowOff>61486</xdr:rowOff>
    </xdr:to>
    <xdr:cxnSp macro="">
      <xdr:nvCxnSpPr>
        <xdr:cNvPr id="301" name="直線コネクタ 300"/>
        <xdr:cNvCxnSpPr/>
      </xdr:nvCxnSpPr>
      <xdr:spPr>
        <a:xfrm flipV="1">
          <a:off x="9639300" y="674640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302" name="労働費平均値テキスト"/>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61486</xdr:rowOff>
    </xdr:from>
    <xdr:to>
      <xdr:col>50</xdr:col>
      <xdr:colOff>114300</xdr:colOff>
      <xdr:row>39</xdr:row>
      <xdr:rowOff>62956</xdr:rowOff>
    </xdr:to>
    <xdr:cxnSp macro="">
      <xdr:nvCxnSpPr>
        <xdr:cNvPr id="304" name="直線コネクタ 303"/>
        <xdr:cNvCxnSpPr/>
      </xdr:nvCxnSpPr>
      <xdr:spPr>
        <a:xfrm flipV="1">
          <a:off x="8750300" y="674803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6" name="テキスト ボックス 305"/>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62956</xdr:rowOff>
    </xdr:from>
    <xdr:to>
      <xdr:col>45</xdr:col>
      <xdr:colOff>177800</xdr:colOff>
      <xdr:row>39</xdr:row>
      <xdr:rowOff>63936</xdr:rowOff>
    </xdr:to>
    <xdr:cxnSp macro="">
      <xdr:nvCxnSpPr>
        <xdr:cNvPr id="307" name="直線コネクタ 306"/>
        <xdr:cNvCxnSpPr/>
      </xdr:nvCxnSpPr>
      <xdr:spPr>
        <a:xfrm flipV="1">
          <a:off x="7861300" y="674950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9" name="テキスト ボックス 308"/>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63936</xdr:rowOff>
    </xdr:from>
    <xdr:to>
      <xdr:col>41</xdr:col>
      <xdr:colOff>50800</xdr:colOff>
      <xdr:row>39</xdr:row>
      <xdr:rowOff>64098</xdr:rowOff>
    </xdr:to>
    <xdr:cxnSp macro="">
      <xdr:nvCxnSpPr>
        <xdr:cNvPr id="310" name="直線コネクタ 309"/>
        <xdr:cNvCxnSpPr/>
      </xdr:nvCxnSpPr>
      <xdr:spPr>
        <a:xfrm flipV="1">
          <a:off x="6972300" y="675048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7819</xdr:rowOff>
    </xdr:from>
    <xdr:ext cx="378565" cy="259045"/>
    <xdr:sp macro="" textlink="">
      <xdr:nvSpPr>
        <xdr:cNvPr id="312" name="テキスト ボックス 311"/>
        <xdr:cNvSpPr txBox="1"/>
      </xdr:nvSpPr>
      <xdr:spPr>
        <a:xfrm>
          <a:off x="7672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27250</xdr:rowOff>
    </xdr:from>
    <xdr:ext cx="378565" cy="259045"/>
    <xdr:sp macro="" textlink="">
      <xdr:nvSpPr>
        <xdr:cNvPr id="314" name="テキスト ボックス 313"/>
        <xdr:cNvSpPr txBox="1"/>
      </xdr:nvSpPr>
      <xdr:spPr>
        <a:xfrm>
          <a:off x="6783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9053</xdr:rowOff>
    </xdr:from>
    <xdr:to>
      <xdr:col>55</xdr:col>
      <xdr:colOff>50800</xdr:colOff>
      <xdr:row>39</xdr:row>
      <xdr:rowOff>110653</xdr:rowOff>
    </xdr:to>
    <xdr:sp macro="" textlink="">
      <xdr:nvSpPr>
        <xdr:cNvPr id="320" name="楕円 319"/>
        <xdr:cNvSpPr/>
      </xdr:nvSpPr>
      <xdr:spPr>
        <a:xfrm>
          <a:off x="10426700" y="6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95430</xdr:rowOff>
    </xdr:from>
    <xdr:ext cx="378565" cy="259045"/>
    <xdr:sp macro="" textlink="">
      <xdr:nvSpPr>
        <xdr:cNvPr id="321" name="労働費該当値テキスト"/>
        <xdr:cNvSpPr txBox="1"/>
      </xdr:nvSpPr>
      <xdr:spPr>
        <a:xfrm>
          <a:off x="10528300" y="661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10686</xdr:rowOff>
    </xdr:from>
    <xdr:to>
      <xdr:col>50</xdr:col>
      <xdr:colOff>165100</xdr:colOff>
      <xdr:row>39</xdr:row>
      <xdr:rowOff>112286</xdr:rowOff>
    </xdr:to>
    <xdr:sp macro="" textlink="">
      <xdr:nvSpPr>
        <xdr:cNvPr id="322" name="楕円 321"/>
        <xdr:cNvSpPr/>
      </xdr:nvSpPr>
      <xdr:spPr>
        <a:xfrm>
          <a:off x="9588500" y="66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103413</xdr:rowOff>
    </xdr:from>
    <xdr:ext cx="378565" cy="259045"/>
    <xdr:sp macro="" textlink="">
      <xdr:nvSpPr>
        <xdr:cNvPr id="323" name="テキスト ボックス 322"/>
        <xdr:cNvSpPr txBox="1"/>
      </xdr:nvSpPr>
      <xdr:spPr>
        <a:xfrm>
          <a:off x="9450017" y="678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12156</xdr:rowOff>
    </xdr:from>
    <xdr:to>
      <xdr:col>46</xdr:col>
      <xdr:colOff>38100</xdr:colOff>
      <xdr:row>39</xdr:row>
      <xdr:rowOff>113756</xdr:rowOff>
    </xdr:to>
    <xdr:sp macro="" textlink="">
      <xdr:nvSpPr>
        <xdr:cNvPr id="324" name="楕円 323"/>
        <xdr:cNvSpPr/>
      </xdr:nvSpPr>
      <xdr:spPr>
        <a:xfrm>
          <a:off x="8699500" y="66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104883</xdr:rowOff>
    </xdr:from>
    <xdr:ext cx="378565" cy="259045"/>
    <xdr:sp macro="" textlink="">
      <xdr:nvSpPr>
        <xdr:cNvPr id="325" name="テキスト ボックス 324"/>
        <xdr:cNvSpPr txBox="1"/>
      </xdr:nvSpPr>
      <xdr:spPr>
        <a:xfrm>
          <a:off x="8561017" y="679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13136</xdr:rowOff>
    </xdr:from>
    <xdr:to>
      <xdr:col>41</xdr:col>
      <xdr:colOff>101600</xdr:colOff>
      <xdr:row>39</xdr:row>
      <xdr:rowOff>114736</xdr:rowOff>
    </xdr:to>
    <xdr:sp macro="" textlink="">
      <xdr:nvSpPr>
        <xdr:cNvPr id="326" name="楕円 325"/>
        <xdr:cNvSpPr/>
      </xdr:nvSpPr>
      <xdr:spPr>
        <a:xfrm>
          <a:off x="7810500" y="669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105863</xdr:rowOff>
    </xdr:from>
    <xdr:ext cx="378565" cy="259045"/>
    <xdr:sp macro="" textlink="">
      <xdr:nvSpPr>
        <xdr:cNvPr id="327" name="テキスト ボックス 326"/>
        <xdr:cNvSpPr txBox="1"/>
      </xdr:nvSpPr>
      <xdr:spPr>
        <a:xfrm>
          <a:off x="7672017" y="679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13298</xdr:rowOff>
    </xdr:from>
    <xdr:to>
      <xdr:col>36</xdr:col>
      <xdr:colOff>165100</xdr:colOff>
      <xdr:row>39</xdr:row>
      <xdr:rowOff>114898</xdr:rowOff>
    </xdr:to>
    <xdr:sp macro="" textlink="">
      <xdr:nvSpPr>
        <xdr:cNvPr id="328" name="楕円 327"/>
        <xdr:cNvSpPr/>
      </xdr:nvSpPr>
      <xdr:spPr>
        <a:xfrm>
          <a:off x="6921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106025</xdr:rowOff>
    </xdr:from>
    <xdr:ext cx="378565" cy="259045"/>
    <xdr:sp macro="" textlink="">
      <xdr:nvSpPr>
        <xdr:cNvPr id="329" name="テキスト ボックス 328"/>
        <xdr:cNvSpPr txBox="1"/>
      </xdr:nvSpPr>
      <xdr:spPr>
        <a:xfrm>
          <a:off x="6783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60327</xdr:rowOff>
    </xdr:from>
    <xdr:to>
      <xdr:col>55</xdr:col>
      <xdr:colOff>0</xdr:colOff>
      <xdr:row>58</xdr:row>
      <xdr:rowOff>21906</xdr:rowOff>
    </xdr:to>
    <xdr:cxnSp macro="">
      <xdr:nvCxnSpPr>
        <xdr:cNvPr id="360" name="直線コネクタ 359"/>
        <xdr:cNvCxnSpPr/>
      </xdr:nvCxnSpPr>
      <xdr:spPr>
        <a:xfrm>
          <a:off x="9639300" y="9832977"/>
          <a:ext cx="838200" cy="13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57388</xdr:rowOff>
    </xdr:from>
    <xdr:to>
      <xdr:col>50</xdr:col>
      <xdr:colOff>114300</xdr:colOff>
      <xdr:row>57</xdr:row>
      <xdr:rowOff>60327</xdr:rowOff>
    </xdr:to>
    <xdr:cxnSp macro="">
      <xdr:nvCxnSpPr>
        <xdr:cNvPr id="363" name="直線コネクタ 362"/>
        <xdr:cNvCxnSpPr/>
      </xdr:nvCxnSpPr>
      <xdr:spPr>
        <a:xfrm>
          <a:off x="8750300" y="983003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57388</xdr:rowOff>
    </xdr:from>
    <xdr:to>
      <xdr:col>45</xdr:col>
      <xdr:colOff>177800</xdr:colOff>
      <xdr:row>57</xdr:row>
      <xdr:rowOff>102014</xdr:rowOff>
    </xdr:to>
    <xdr:cxnSp macro="">
      <xdr:nvCxnSpPr>
        <xdr:cNvPr id="366" name="直線コネクタ 365"/>
        <xdr:cNvCxnSpPr/>
      </xdr:nvCxnSpPr>
      <xdr:spPr>
        <a:xfrm flipV="1">
          <a:off x="7861300" y="9830038"/>
          <a:ext cx="889000" cy="4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102014</xdr:rowOff>
    </xdr:from>
    <xdr:to>
      <xdr:col>41</xdr:col>
      <xdr:colOff>50800</xdr:colOff>
      <xdr:row>57</xdr:row>
      <xdr:rowOff>114799</xdr:rowOff>
    </xdr:to>
    <xdr:cxnSp macro="">
      <xdr:nvCxnSpPr>
        <xdr:cNvPr id="369" name="直線コネクタ 368"/>
        <xdr:cNvCxnSpPr/>
      </xdr:nvCxnSpPr>
      <xdr:spPr>
        <a:xfrm flipV="1">
          <a:off x="6972300" y="9874664"/>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142556</xdr:rowOff>
    </xdr:from>
    <xdr:to>
      <xdr:col>55</xdr:col>
      <xdr:colOff>50800</xdr:colOff>
      <xdr:row>58</xdr:row>
      <xdr:rowOff>72706</xdr:rowOff>
    </xdr:to>
    <xdr:sp macro="" textlink="">
      <xdr:nvSpPr>
        <xdr:cNvPr id="379" name="楕円 378"/>
        <xdr:cNvSpPr/>
      </xdr:nvSpPr>
      <xdr:spPr>
        <a:xfrm>
          <a:off x="10426700" y="99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57483</xdr:rowOff>
    </xdr:from>
    <xdr:ext cx="534377" cy="259045"/>
    <xdr:sp macro="" textlink="">
      <xdr:nvSpPr>
        <xdr:cNvPr id="380" name="農林水産業費該当値テキスト"/>
        <xdr:cNvSpPr txBox="1"/>
      </xdr:nvSpPr>
      <xdr:spPr>
        <a:xfrm>
          <a:off x="10528300" y="98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9527</xdr:rowOff>
    </xdr:from>
    <xdr:to>
      <xdr:col>50</xdr:col>
      <xdr:colOff>165100</xdr:colOff>
      <xdr:row>57</xdr:row>
      <xdr:rowOff>111127</xdr:rowOff>
    </xdr:to>
    <xdr:sp macro="" textlink="">
      <xdr:nvSpPr>
        <xdr:cNvPr id="381" name="楕円 380"/>
        <xdr:cNvSpPr/>
      </xdr:nvSpPr>
      <xdr:spPr>
        <a:xfrm>
          <a:off x="9588500" y="97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102254</xdr:rowOff>
    </xdr:from>
    <xdr:ext cx="534377" cy="259045"/>
    <xdr:sp macro="" textlink="">
      <xdr:nvSpPr>
        <xdr:cNvPr id="382" name="テキスト ボックス 381"/>
        <xdr:cNvSpPr txBox="1"/>
      </xdr:nvSpPr>
      <xdr:spPr>
        <a:xfrm>
          <a:off x="9372111" y="987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6588</xdr:rowOff>
    </xdr:from>
    <xdr:to>
      <xdr:col>46</xdr:col>
      <xdr:colOff>38100</xdr:colOff>
      <xdr:row>57</xdr:row>
      <xdr:rowOff>108188</xdr:rowOff>
    </xdr:to>
    <xdr:sp macro="" textlink="">
      <xdr:nvSpPr>
        <xdr:cNvPr id="383" name="楕円 382"/>
        <xdr:cNvSpPr/>
      </xdr:nvSpPr>
      <xdr:spPr>
        <a:xfrm>
          <a:off x="8699500" y="97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99315</xdr:rowOff>
    </xdr:from>
    <xdr:ext cx="534377" cy="259045"/>
    <xdr:sp macro="" textlink="">
      <xdr:nvSpPr>
        <xdr:cNvPr id="384" name="テキスト ボックス 383"/>
        <xdr:cNvSpPr txBox="1"/>
      </xdr:nvSpPr>
      <xdr:spPr>
        <a:xfrm>
          <a:off x="8483111" y="98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51214</xdr:rowOff>
    </xdr:from>
    <xdr:to>
      <xdr:col>41</xdr:col>
      <xdr:colOff>101600</xdr:colOff>
      <xdr:row>57</xdr:row>
      <xdr:rowOff>152814</xdr:rowOff>
    </xdr:to>
    <xdr:sp macro="" textlink="">
      <xdr:nvSpPr>
        <xdr:cNvPr id="385" name="楕円 384"/>
        <xdr:cNvSpPr/>
      </xdr:nvSpPr>
      <xdr:spPr>
        <a:xfrm>
          <a:off x="7810500" y="98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143941</xdr:rowOff>
    </xdr:from>
    <xdr:ext cx="534377" cy="259045"/>
    <xdr:sp macro="" textlink="">
      <xdr:nvSpPr>
        <xdr:cNvPr id="386" name="テキスト ボックス 385"/>
        <xdr:cNvSpPr txBox="1"/>
      </xdr:nvSpPr>
      <xdr:spPr>
        <a:xfrm>
          <a:off x="7594111" y="9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63999</xdr:rowOff>
    </xdr:from>
    <xdr:to>
      <xdr:col>36</xdr:col>
      <xdr:colOff>165100</xdr:colOff>
      <xdr:row>57</xdr:row>
      <xdr:rowOff>165599</xdr:rowOff>
    </xdr:to>
    <xdr:sp macro="" textlink="">
      <xdr:nvSpPr>
        <xdr:cNvPr id="387" name="楕円 386"/>
        <xdr:cNvSpPr/>
      </xdr:nvSpPr>
      <xdr:spPr>
        <a:xfrm>
          <a:off x="6921500" y="983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156726</xdr:rowOff>
    </xdr:from>
    <xdr:ext cx="534377" cy="259045"/>
    <xdr:sp macro="" textlink="">
      <xdr:nvSpPr>
        <xdr:cNvPr id="388" name="テキスト ボックス 387"/>
        <xdr:cNvSpPr txBox="1"/>
      </xdr:nvSpPr>
      <xdr:spPr>
        <a:xfrm>
          <a:off x="6705111" y="99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23628</xdr:rowOff>
    </xdr:from>
    <xdr:to>
      <xdr:col>55</xdr:col>
      <xdr:colOff>0</xdr:colOff>
      <xdr:row>77</xdr:row>
      <xdr:rowOff>81178</xdr:rowOff>
    </xdr:to>
    <xdr:cxnSp macro="">
      <xdr:nvCxnSpPr>
        <xdr:cNvPr id="417" name="直線コネクタ 416"/>
        <xdr:cNvCxnSpPr/>
      </xdr:nvCxnSpPr>
      <xdr:spPr>
        <a:xfrm flipV="1">
          <a:off x="9639300" y="13225278"/>
          <a:ext cx="838200" cy="5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81178</xdr:rowOff>
    </xdr:from>
    <xdr:to>
      <xdr:col>50</xdr:col>
      <xdr:colOff>114300</xdr:colOff>
      <xdr:row>77</xdr:row>
      <xdr:rowOff>167590</xdr:rowOff>
    </xdr:to>
    <xdr:cxnSp macro="">
      <xdr:nvCxnSpPr>
        <xdr:cNvPr id="420" name="直線コネクタ 419"/>
        <xdr:cNvCxnSpPr/>
      </xdr:nvCxnSpPr>
      <xdr:spPr>
        <a:xfrm flipV="1">
          <a:off x="8750300" y="13282828"/>
          <a:ext cx="8890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167590</xdr:rowOff>
    </xdr:from>
    <xdr:to>
      <xdr:col>45</xdr:col>
      <xdr:colOff>177800</xdr:colOff>
      <xdr:row>78</xdr:row>
      <xdr:rowOff>12064</xdr:rowOff>
    </xdr:to>
    <xdr:cxnSp macro="">
      <xdr:nvCxnSpPr>
        <xdr:cNvPr id="423" name="直線コネクタ 422"/>
        <xdr:cNvCxnSpPr/>
      </xdr:nvCxnSpPr>
      <xdr:spPr>
        <a:xfrm flipV="1">
          <a:off x="7861300" y="13369240"/>
          <a:ext cx="889000" cy="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12064</xdr:rowOff>
    </xdr:from>
    <xdr:to>
      <xdr:col>41</xdr:col>
      <xdr:colOff>50800</xdr:colOff>
      <xdr:row>78</xdr:row>
      <xdr:rowOff>72720</xdr:rowOff>
    </xdr:to>
    <xdr:cxnSp macro="">
      <xdr:nvCxnSpPr>
        <xdr:cNvPr id="426" name="直線コネクタ 425"/>
        <xdr:cNvCxnSpPr/>
      </xdr:nvCxnSpPr>
      <xdr:spPr>
        <a:xfrm flipV="1">
          <a:off x="6972300" y="13385164"/>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144278</xdr:rowOff>
    </xdr:from>
    <xdr:to>
      <xdr:col>55</xdr:col>
      <xdr:colOff>50800</xdr:colOff>
      <xdr:row>77</xdr:row>
      <xdr:rowOff>74428</xdr:rowOff>
    </xdr:to>
    <xdr:sp macro="" textlink="">
      <xdr:nvSpPr>
        <xdr:cNvPr id="436" name="楕円 435"/>
        <xdr:cNvSpPr/>
      </xdr:nvSpPr>
      <xdr:spPr>
        <a:xfrm>
          <a:off x="10426700" y="13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122705</xdr:rowOff>
    </xdr:from>
    <xdr:ext cx="534377" cy="259045"/>
    <xdr:sp macro="" textlink="">
      <xdr:nvSpPr>
        <xdr:cNvPr id="437" name="商工費該当値テキスト"/>
        <xdr:cNvSpPr txBox="1"/>
      </xdr:nvSpPr>
      <xdr:spPr>
        <a:xfrm>
          <a:off x="10528300" y="131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30378</xdr:rowOff>
    </xdr:from>
    <xdr:to>
      <xdr:col>50</xdr:col>
      <xdr:colOff>165100</xdr:colOff>
      <xdr:row>77</xdr:row>
      <xdr:rowOff>131978</xdr:rowOff>
    </xdr:to>
    <xdr:sp macro="" textlink="">
      <xdr:nvSpPr>
        <xdr:cNvPr id="438" name="楕円 437"/>
        <xdr:cNvSpPr/>
      </xdr:nvSpPr>
      <xdr:spPr>
        <a:xfrm>
          <a:off x="9588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123105</xdr:rowOff>
    </xdr:from>
    <xdr:ext cx="534377" cy="259045"/>
    <xdr:sp macro="" textlink="">
      <xdr:nvSpPr>
        <xdr:cNvPr id="439" name="テキスト ボックス 438"/>
        <xdr:cNvSpPr txBox="1"/>
      </xdr:nvSpPr>
      <xdr:spPr>
        <a:xfrm>
          <a:off x="9372111" y="133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116790</xdr:rowOff>
    </xdr:from>
    <xdr:to>
      <xdr:col>46</xdr:col>
      <xdr:colOff>38100</xdr:colOff>
      <xdr:row>78</xdr:row>
      <xdr:rowOff>46940</xdr:rowOff>
    </xdr:to>
    <xdr:sp macro="" textlink="">
      <xdr:nvSpPr>
        <xdr:cNvPr id="440" name="楕円 439"/>
        <xdr:cNvSpPr/>
      </xdr:nvSpPr>
      <xdr:spPr>
        <a:xfrm>
          <a:off x="869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38067</xdr:rowOff>
    </xdr:from>
    <xdr:ext cx="534377" cy="259045"/>
    <xdr:sp macro="" textlink="">
      <xdr:nvSpPr>
        <xdr:cNvPr id="441" name="テキスト ボックス 440"/>
        <xdr:cNvSpPr txBox="1"/>
      </xdr:nvSpPr>
      <xdr:spPr>
        <a:xfrm>
          <a:off x="8483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132714</xdr:rowOff>
    </xdr:from>
    <xdr:to>
      <xdr:col>41</xdr:col>
      <xdr:colOff>101600</xdr:colOff>
      <xdr:row>78</xdr:row>
      <xdr:rowOff>62864</xdr:rowOff>
    </xdr:to>
    <xdr:sp macro="" textlink="">
      <xdr:nvSpPr>
        <xdr:cNvPr id="442" name="楕円 441"/>
        <xdr:cNvSpPr/>
      </xdr:nvSpPr>
      <xdr:spPr>
        <a:xfrm>
          <a:off x="7810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53991</xdr:rowOff>
    </xdr:from>
    <xdr:ext cx="534377" cy="259045"/>
    <xdr:sp macro="" textlink="">
      <xdr:nvSpPr>
        <xdr:cNvPr id="443" name="テキスト ボックス 442"/>
        <xdr:cNvSpPr txBox="1"/>
      </xdr:nvSpPr>
      <xdr:spPr>
        <a:xfrm>
          <a:off x="7594111" y="134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21920</xdr:rowOff>
    </xdr:from>
    <xdr:to>
      <xdr:col>36</xdr:col>
      <xdr:colOff>165100</xdr:colOff>
      <xdr:row>78</xdr:row>
      <xdr:rowOff>123520</xdr:rowOff>
    </xdr:to>
    <xdr:sp macro="" textlink="">
      <xdr:nvSpPr>
        <xdr:cNvPr id="444" name="楕円 443"/>
        <xdr:cNvSpPr/>
      </xdr:nvSpPr>
      <xdr:spPr>
        <a:xfrm>
          <a:off x="6921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114647</xdr:rowOff>
    </xdr:from>
    <xdr:ext cx="469744" cy="259045"/>
    <xdr:sp macro="" textlink="">
      <xdr:nvSpPr>
        <xdr:cNvPr id="445" name="テキスト ボックス 444"/>
        <xdr:cNvSpPr txBox="1"/>
      </xdr:nvSpPr>
      <xdr:spPr>
        <a:xfrm>
          <a:off x="6737428"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156116</xdr:rowOff>
    </xdr:from>
    <xdr:to>
      <xdr:col>55</xdr:col>
      <xdr:colOff>0</xdr:colOff>
      <xdr:row>98</xdr:row>
      <xdr:rowOff>168411</xdr:rowOff>
    </xdr:to>
    <xdr:cxnSp macro="">
      <xdr:nvCxnSpPr>
        <xdr:cNvPr id="474" name="直線コネクタ 473"/>
        <xdr:cNvCxnSpPr/>
      </xdr:nvCxnSpPr>
      <xdr:spPr>
        <a:xfrm>
          <a:off x="9639300" y="16958216"/>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156116</xdr:rowOff>
    </xdr:from>
    <xdr:to>
      <xdr:col>50</xdr:col>
      <xdr:colOff>114300</xdr:colOff>
      <xdr:row>98</xdr:row>
      <xdr:rowOff>165292</xdr:rowOff>
    </xdr:to>
    <xdr:cxnSp macro="">
      <xdr:nvCxnSpPr>
        <xdr:cNvPr id="477" name="直線コネクタ 476"/>
        <xdr:cNvCxnSpPr/>
      </xdr:nvCxnSpPr>
      <xdr:spPr>
        <a:xfrm flipV="1">
          <a:off x="8750300" y="16958216"/>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165292</xdr:rowOff>
    </xdr:from>
    <xdr:to>
      <xdr:col>45</xdr:col>
      <xdr:colOff>177800</xdr:colOff>
      <xdr:row>98</xdr:row>
      <xdr:rowOff>166105</xdr:rowOff>
    </xdr:to>
    <xdr:cxnSp macro="">
      <xdr:nvCxnSpPr>
        <xdr:cNvPr id="480" name="直線コネクタ 479"/>
        <xdr:cNvCxnSpPr/>
      </xdr:nvCxnSpPr>
      <xdr:spPr>
        <a:xfrm flipV="1">
          <a:off x="7861300" y="16967392"/>
          <a:ext cx="889000" cy="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46731</xdr:rowOff>
    </xdr:from>
    <xdr:ext cx="534377" cy="259045"/>
    <xdr:sp macro="" textlink="">
      <xdr:nvSpPr>
        <xdr:cNvPr id="482" name="テキスト ボックス 481"/>
        <xdr:cNvSpPr txBox="1"/>
      </xdr:nvSpPr>
      <xdr:spPr>
        <a:xfrm>
          <a:off x="8483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165937</xdr:rowOff>
    </xdr:from>
    <xdr:to>
      <xdr:col>41</xdr:col>
      <xdr:colOff>50800</xdr:colOff>
      <xdr:row>98</xdr:row>
      <xdr:rowOff>166105</xdr:rowOff>
    </xdr:to>
    <xdr:cxnSp macro="">
      <xdr:nvCxnSpPr>
        <xdr:cNvPr id="483" name="直線コネクタ 482"/>
        <xdr:cNvCxnSpPr/>
      </xdr:nvCxnSpPr>
      <xdr:spPr>
        <a:xfrm>
          <a:off x="6972300" y="1696803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44176</xdr:rowOff>
    </xdr:from>
    <xdr:ext cx="534377" cy="259045"/>
    <xdr:sp macro="" textlink="">
      <xdr:nvSpPr>
        <xdr:cNvPr id="485" name="テキスト ボックス 484"/>
        <xdr:cNvSpPr txBox="1"/>
      </xdr:nvSpPr>
      <xdr:spPr>
        <a:xfrm>
          <a:off x="7594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7" name="テキスト ボックス 486"/>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117611</xdr:rowOff>
    </xdr:from>
    <xdr:to>
      <xdr:col>55</xdr:col>
      <xdr:colOff>50800</xdr:colOff>
      <xdr:row>99</xdr:row>
      <xdr:rowOff>47761</xdr:rowOff>
    </xdr:to>
    <xdr:sp macro="" textlink="">
      <xdr:nvSpPr>
        <xdr:cNvPr id="493" name="楕円 492"/>
        <xdr:cNvSpPr/>
      </xdr:nvSpPr>
      <xdr:spPr>
        <a:xfrm>
          <a:off x="10426700" y="169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105316</xdr:rowOff>
    </xdr:from>
    <xdr:to>
      <xdr:col>50</xdr:col>
      <xdr:colOff>165100</xdr:colOff>
      <xdr:row>99</xdr:row>
      <xdr:rowOff>35466</xdr:rowOff>
    </xdr:to>
    <xdr:sp macro="" textlink="">
      <xdr:nvSpPr>
        <xdr:cNvPr id="495" name="楕円 494"/>
        <xdr:cNvSpPr/>
      </xdr:nvSpPr>
      <xdr:spPr>
        <a:xfrm>
          <a:off x="9588500" y="1690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26593</xdr:rowOff>
    </xdr:from>
    <xdr:ext cx="534377" cy="259045"/>
    <xdr:sp macro="" textlink="">
      <xdr:nvSpPr>
        <xdr:cNvPr id="496" name="テキスト ボックス 495"/>
        <xdr:cNvSpPr txBox="1"/>
      </xdr:nvSpPr>
      <xdr:spPr>
        <a:xfrm>
          <a:off x="9372111" y="1700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114492</xdr:rowOff>
    </xdr:from>
    <xdr:to>
      <xdr:col>46</xdr:col>
      <xdr:colOff>38100</xdr:colOff>
      <xdr:row>99</xdr:row>
      <xdr:rowOff>44642</xdr:rowOff>
    </xdr:to>
    <xdr:sp macro="" textlink="">
      <xdr:nvSpPr>
        <xdr:cNvPr id="497" name="楕円 496"/>
        <xdr:cNvSpPr/>
      </xdr:nvSpPr>
      <xdr:spPr>
        <a:xfrm>
          <a:off x="8699500" y="169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61169</xdr:rowOff>
    </xdr:from>
    <xdr:ext cx="534377" cy="259045"/>
    <xdr:sp macro="" textlink="">
      <xdr:nvSpPr>
        <xdr:cNvPr id="498" name="テキスト ボックス 497"/>
        <xdr:cNvSpPr txBox="1"/>
      </xdr:nvSpPr>
      <xdr:spPr>
        <a:xfrm>
          <a:off x="8483111" y="166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115305</xdr:rowOff>
    </xdr:from>
    <xdr:to>
      <xdr:col>41</xdr:col>
      <xdr:colOff>101600</xdr:colOff>
      <xdr:row>99</xdr:row>
      <xdr:rowOff>45455</xdr:rowOff>
    </xdr:to>
    <xdr:sp macro="" textlink="">
      <xdr:nvSpPr>
        <xdr:cNvPr id="499" name="楕円 498"/>
        <xdr:cNvSpPr/>
      </xdr:nvSpPr>
      <xdr:spPr>
        <a:xfrm>
          <a:off x="7810500" y="169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61982</xdr:rowOff>
    </xdr:from>
    <xdr:ext cx="534377" cy="259045"/>
    <xdr:sp macro="" textlink="">
      <xdr:nvSpPr>
        <xdr:cNvPr id="500" name="テキスト ボックス 499"/>
        <xdr:cNvSpPr txBox="1"/>
      </xdr:nvSpPr>
      <xdr:spPr>
        <a:xfrm>
          <a:off x="7594111" y="16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115137</xdr:rowOff>
    </xdr:from>
    <xdr:to>
      <xdr:col>36</xdr:col>
      <xdr:colOff>165100</xdr:colOff>
      <xdr:row>99</xdr:row>
      <xdr:rowOff>45287</xdr:rowOff>
    </xdr:to>
    <xdr:sp macro="" textlink="">
      <xdr:nvSpPr>
        <xdr:cNvPr id="501" name="楕円 500"/>
        <xdr:cNvSpPr/>
      </xdr:nvSpPr>
      <xdr:spPr>
        <a:xfrm>
          <a:off x="6921500" y="169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61814</xdr:rowOff>
    </xdr:from>
    <xdr:ext cx="534377" cy="259045"/>
    <xdr:sp macro="" textlink="">
      <xdr:nvSpPr>
        <xdr:cNvPr id="502" name="テキスト ボックス 501"/>
        <xdr:cNvSpPr txBox="1"/>
      </xdr:nvSpPr>
      <xdr:spPr>
        <a:xfrm>
          <a:off x="6705111" y="1669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1397</xdr:rowOff>
    </xdr:from>
    <xdr:to>
      <xdr:col>85</xdr:col>
      <xdr:colOff>127000</xdr:colOff>
      <xdr:row>36</xdr:row>
      <xdr:rowOff>37821</xdr:rowOff>
    </xdr:to>
    <xdr:cxnSp macro="">
      <xdr:nvCxnSpPr>
        <xdr:cNvPr id="531" name="直線コネクタ 530"/>
        <xdr:cNvCxnSpPr/>
      </xdr:nvCxnSpPr>
      <xdr:spPr>
        <a:xfrm>
          <a:off x="15481300" y="5659247"/>
          <a:ext cx="838200" cy="5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164579</xdr:rowOff>
    </xdr:from>
    <xdr:to>
      <xdr:col>81</xdr:col>
      <xdr:colOff>50800</xdr:colOff>
      <xdr:row>33</xdr:row>
      <xdr:rowOff>1397</xdr:rowOff>
    </xdr:to>
    <xdr:cxnSp macro="">
      <xdr:nvCxnSpPr>
        <xdr:cNvPr id="534" name="直線コネクタ 533"/>
        <xdr:cNvCxnSpPr/>
      </xdr:nvCxnSpPr>
      <xdr:spPr>
        <a:xfrm>
          <a:off x="14592300" y="5650979"/>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97045</xdr:rowOff>
    </xdr:from>
    <xdr:ext cx="534377" cy="259045"/>
    <xdr:sp macro="" textlink="">
      <xdr:nvSpPr>
        <xdr:cNvPr id="536" name="テキスト ボックス 535"/>
        <xdr:cNvSpPr txBox="1"/>
      </xdr:nvSpPr>
      <xdr:spPr>
        <a:xfrm>
          <a:off x="15214111" y="62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164579</xdr:rowOff>
    </xdr:from>
    <xdr:to>
      <xdr:col>76</xdr:col>
      <xdr:colOff>114300</xdr:colOff>
      <xdr:row>35</xdr:row>
      <xdr:rowOff>54089</xdr:rowOff>
    </xdr:to>
    <xdr:cxnSp macro="">
      <xdr:nvCxnSpPr>
        <xdr:cNvPr id="537" name="直線コネクタ 536"/>
        <xdr:cNvCxnSpPr/>
      </xdr:nvCxnSpPr>
      <xdr:spPr>
        <a:xfrm flipV="1">
          <a:off x="13703300" y="5650979"/>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135640</xdr:rowOff>
    </xdr:from>
    <xdr:ext cx="534377" cy="259045"/>
    <xdr:sp macro="" textlink="">
      <xdr:nvSpPr>
        <xdr:cNvPr id="539" name="テキスト ボックス 538"/>
        <xdr:cNvSpPr txBox="1"/>
      </xdr:nvSpPr>
      <xdr:spPr>
        <a:xfrm>
          <a:off x="14325111" y="63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60338</xdr:rowOff>
    </xdr:from>
    <xdr:to>
      <xdr:col>71</xdr:col>
      <xdr:colOff>177800</xdr:colOff>
      <xdr:row>35</xdr:row>
      <xdr:rowOff>54089</xdr:rowOff>
    </xdr:to>
    <xdr:cxnSp macro="">
      <xdr:nvCxnSpPr>
        <xdr:cNvPr id="540" name="直線コネクタ 539"/>
        <xdr:cNvCxnSpPr/>
      </xdr:nvCxnSpPr>
      <xdr:spPr>
        <a:xfrm>
          <a:off x="12814300" y="5546738"/>
          <a:ext cx="889000" cy="50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163206</xdr:rowOff>
    </xdr:from>
    <xdr:ext cx="534377" cy="259045"/>
    <xdr:sp macro="" textlink="">
      <xdr:nvSpPr>
        <xdr:cNvPr id="542" name="テキスト ボックス 541"/>
        <xdr:cNvSpPr txBox="1"/>
      </xdr:nvSpPr>
      <xdr:spPr>
        <a:xfrm>
          <a:off x="13436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100893</xdr:rowOff>
    </xdr:from>
    <xdr:ext cx="534377" cy="259045"/>
    <xdr:sp macro="" textlink="">
      <xdr:nvSpPr>
        <xdr:cNvPr id="544" name="テキスト ボックス 543"/>
        <xdr:cNvSpPr txBox="1"/>
      </xdr:nvSpPr>
      <xdr:spPr>
        <a:xfrm>
          <a:off x="12547111" y="62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158471</xdr:rowOff>
    </xdr:from>
    <xdr:to>
      <xdr:col>85</xdr:col>
      <xdr:colOff>177800</xdr:colOff>
      <xdr:row>36</xdr:row>
      <xdr:rowOff>88621</xdr:rowOff>
    </xdr:to>
    <xdr:sp macro="" textlink="">
      <xdr:nvSpPr>
        <xdr:cNvPr id="550" name="楕円 549"/>
        <xdr:cNvSpPr/>
      </xdr:nvSpPr>
      <xdr:spPr>
        <a:xfrm>
          <a:off x="16268700" y="61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136898</xdr:rowOff>
    </xdr:from>
    <xdr:ext cx="534377" cy="259045"/>
    <xdr:sp macro="" textlink="">
      <xdr:nvSpPr>
        <xdr:cNvPr id="551" name="消防費該当値テキスト"/>
        <xdr:cNvSpPr txBox="1"/>
      </xdr:nvSpPr>
      <xdr:spPr>
        <a:xfrm>
          <a:off x="16370300" y="613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122047</xdr:rowOff>
    </xdr:from>
    <xdr:to>
      <xdr:col>81</xdr:col>
      <xdr:colOff>101600</xdr:colOff>
      <xdr:row>33</xdr:row>
      <xdr:rowOff>52197</xdr:rowOff>
    </xdr:to>
    <xdr:sp macro="" textlink="">
      <xdr:nvSpPr>
        <xdr:cNvPr id="552" name="楕円 551"/>
        <xdr:cNvSpPr/>
      </xdr:nvSpPr>
      <xdr:spPr>
        <a:xfrm>
          <a:off x="15430500" y="56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68724</xdr:rowOff>
    </xdr:from>
    <xdr:ext cx="534377" cy="259045"/>
    <xdr:sp macro="" textlink="">
      <xdr:nvSpPr>
        <xdr:cNvPr id="553" name="テキスト ボックス 552"/>
        <xdr:cNvSpPr txBox="1"/>
      </xdr:nvSpPr>
      <xdr:spPr>
        <a:xfrm>
          <a:off x="15214111" y="538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113779</xdr:rowOff>
    </xdr:from>
    <xdr:to>
      <xdr:col>76</xdr:col>
      <xdr:colOff>165100</xdr:colOff>
      <xdr:row>33</xdr:row>
      <xdr:rowOff>43929</xdr:rowOff>
    </xdr:to>
    <xdr:sp macro="" textlink="">
      <xdr:nvSpPr>
        <xdr:cNvPr id="554" name="楕円 553"/>
        <xdr:cNvSpPr/>
      </xdr:nvSpPr>
      <xdr:spPr>
        <a:xfrm>
          <a:off x="14541500" y="56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60456</xdr:rowOff>
    </xdr:from>
    <xdr:ext cx="534377" cy="259045"/>
    <xdr:sp macro="" textlink="">
      <xdr:nvSpPr>
        <xdr:cNvPr id="555" name="テキスト ボックス 554"/>
        <xdr:cNvSpPr txBox="1"/>
      </xdr:nvSpPr>
      <xdr:spPr>
        <a:xfrm>
          <a:off x="14325111" y="537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3289</xdr:rowOff>
    </xdr:from>
    <xdr:to>
      <xdr:col>72</xdr:col>
      <xdr:colOff>38100</xdr:colOff>
      <xdr:row>35</xdr:row>
      <xdr:rowOff>104889</xdr:rowOff>
    </xdr:to>
    <xdr:sp macro="" textlink="">
      <xdr:nvSpPr>
        <xdr:cNvPr id="556" name="楕円 555"/>
        <xdr:cNvSpPr/>
      </xdr:nvSpPr>
      <xdr:spPr>
        <a:xfrm>
          <a:off x="13652500" y="60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121416</xdr:rowOff>
    </xdr:from>
    <xdr:ext cx="534377" cy="259045"/>
    <xdr:sp macro="" textlink="">
      <xdr:nvSpPr>
        <xdr:cNvPr id="557" name="テキスト ボックス 556"/>
        <xdr:cNvSpPr txBox="1"/>
      </xdr:nvSpPr>
      <xdr:spPr>
        <a:xfrm>
          <a:off x="13436111" y="577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9538</xdr:rowOff>
    </xdr:from>
    <xdr:to>
      <xdr:col>67</xdr:col>
      <xdr:colOff>101600</xdr:colOff>
      <xdr:row>32</xdr:row>
      <xdr:rowOff>111138</xdr:rowOff>
    </xdr:to>
    <xdr:sp macro="" textlink="">
      <xdr:nvSpPr>
        <xdr:cNvPr id="558" name="楕円 557"/>
        <xdr:cNvSpPr/>
      </xdr:nvSpPr>
      <xdr:spPr>
        <a:xfrm>
          <a:off x="12763500" y="549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127665</xdr:rowOff>
    </xdr:from>
    <xdr:ext cx="534377" cy="259045"/>
    <xdr:sp macro="" textlink="">
      <xdr:nvSpPr>
        <xdr:cNvPr id="559" name="テキスト ボックス 558"/>
        <xdr:cNvSpPr txBox="1"/>
      </xdr:nvSpPr>
      <xdr:spPr>
        <a:xfrm>
          <a:off x="12547111" y="527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116655</xdr:rowOff>
    </xdr:from>
    <xdr:to>
      <xdr:col>85</xdr:col>
      <xdr:colOff>127000</xdr:colOff>
      <xdr:row>53</xdr:row>
      <xdr:rowOff>169505</xdr:rowOff>
    </xdr:to>
    <xdr:cxnSp macro="">
      <xdr:nvCxnSpPr>
        <xdr:cNvPr id="591" name="直線コネクタ 590"/>
        <xdr:cNvCxnSpPr/>
      </xdr:nvCxnSpPr>
      <xdr:spPr>
        <a:xfrm flipV="1">
          <a:off x="15481300" y="8689155"/>
          <a:ext cx="838200" cy="5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92" name="教育費平均値テキスト"/>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169505</xdr:rowOff>
    </xdr:from>
    <xdr:to>
      <xdr:col>81</xdr:col>
      <xdr:colOff>50800</xdr:colOff>
      <xdr:row>57</xdr:row>
      <xdr:rowOff>39551</xdr:rowOff>
    </xdr:to>
    <xdr:cxnSp macro="">
      <xdr:nvCxnSpPr>
        <xdr:cNvPr id="594" name="直線コネクタ 593"/>
        <xdr:cNvCxnSpPr/>
      </xdr:nvCxnSpPr>
      <xdr:spPr>
        <a:xfrm flipV="1">
          <a:off x="14592300" y="9256355"/>
          <a:ext cx="889000" cy="55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148861</xdr:rowOff>
    </xdr:from>
    <xdr:ext cx="534377" cy="259045"/>
    <xdr:sp macro="" textlink="">
      <xdr:nvSpPr>
        <xdr:cNvPr id="596" name="テキスト ボックス 595"/>
        <xdr:cNvSpPr txBox="1"/>
      </xdr:nvSpPr>
      <xdr:spPr>
        <a:xfrm>
          <a:off x="15214111" y="97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6982</xdr:rowOff>
    </xdr:from>
    <xdr:to>
      <xdr:col>76</xdr:col>
      <xdr:colOff>114300</xdr:colOff>
      <xdr:row>57</xdr:row>
      <xdr:rowOff>39551</xdr:rowOff>
    </xdr:to>
    <xdr:cxnSp macro="">
      <xdr:nvCxnSpPr>
        <xdr:cNvPr id="597" name="直線コネクタ 596"/>
        <xdr:cNvCxnSpPr/>
      </xdr:nvCxnSpPr>
      <xdr:spPr>
        <a:xfrm>
          <a:off x="13703300" y="9779632"/>
          <a:ext cx="889000" cy="3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161031</xdr:rowOff>
    </xdr:from>
    <xdr:ext cx="534377" cy="259045"/>
    <xdr:sp macro="" textlink="">
      <xdr:nvSpPr>
        <xdr:cNvPr id="599" name="テキスト ボックス 598"/>
        <xdr:cNvSpPr txBox="1"/>
      </xdr:nvSpPr>
      <xdr:spPr>
        <a:xfrm>
          <a:off x="14325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6982</xdr:rowOff>
    </xdr:from>
    <xdr:to>
      <xdr:col>71</xdr:col>
      <xdr:colOff>177800</xdr:colOff>
      <xdr:row>57</xdr:row>
      <xdr:rowOff>20762</xdr:rowOff>
    </xdr:to>
    <xdr:cxnSp macro="">
      <xdr:nvCxnSpPr>
        <xdr:cNvPr id="600" name="直線コネクタ 599"/>
        <xdr:cNvCxnSpPr/>
      </xdr:nvCxnSpPr>
      <xdr:spPr>
        <a:xfrm flipV="1">
          <a:off x="12814300" y="9779632"/>
          <a:ext cx="8890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609</xdr:rowOff>
    </xdr:from>
    <xdr:ext cx="534377" cy="259045"/>
    <xdr:sp macro="" textlink="">
      <xdr:nvSpPr>
        <xdr:cNvPr id="602" name="テキスト ボックス 601"/>
        <xdr:cNvSpPr txBox="1"/>
      </xdr:nvSpPr>
      <xdr:spPr>
        <a:xfrm>
          <a:off x="13436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11092</xdr:rowOff>
    </xdr:from>
    <xdr:ext cx="534377" cy="259045"/>
    <xdr:sp macro="" textlink="">
      <xdr:nvSpPr>
        <xdr:cNvPr id="604" name="テキスト ボックス 603"/>
        <xdr:cNvSpPr txBox="1"/>
      </xdr:nvSpPr>
      <xdr:spPr>
        <a:xfrm>
          <a:off x="12547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65855</xdr:rowOff>
    </xdr:from>
    <xdr:to>
      <xdr:col>85</xdr:col>
      <xdr:colOff>177800</xdr:colOff>
      <xdr:row>50</xdr:row>
      <xdr:rowOff>167455</xdr:rowOff>
    </xdr:to>
    <xdr:sp macro="" textlink="">
      <xdr:nvSpPr>
        <xdr:cNvPr id="610" name="楕円 609"/>
        <xdr:cNvSpPr/>
      </xdr:nvSpPr>
      <xdr:spPr>
        <a:xfrm>
          <a:off x="16268700" y="86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18882</xdr:rowOff>
    </xdr:from>
    <xdr:ext cx="599010" cy="259045"/>
    <xdr:sp macro="" textlink="">
      <xdr:nvSpPr>
        <xdr:cNvPr id="611" name="教育費該当値テキスト"/>
        <xdr:cNvSpPr txBox="1"/>
      </xdr:nvSpPr>
      <xdr:spPr>
        <a:xfrm>
          <a:off x="16370300" y="859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118705</xdr:rowOff>
    </xdr:from>
    <xdr:to>
      <xdr:col>81</xdr:col>
      <xdr:colOff>101600</xdr:colOff>
      <xdr:row>54</xdr:row>
      <xdr:rowOff>48855</xdr:rowOff>
    </xdr:to>
    <xdr:sp macro="" textlink="">
      <xdr:nvSpPr>
        <xdr:cNvPr id="612" name="楕円 611"/>
        <xdr:cNvSpPr/>
      </xdr:nvSpPr>
      <xdr:spPr>
        <a:xfrm>
          <a:off x="15430500" y="92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65382</xdr:rowOff>
    </xdr:from>
    <xdr:ext cx="599010" cy="259045"/>
    <xdr:sp macro="" textlink="">
      <xdr:nvSpPr>
        <xdr:cNvPr id="613" name="テキスト ボックス 612"/>
        <xdr:cNvSpPr txBox="1"/>
      </xdr:nvSpPr>
      <xdr:spPr>
        <a:xfrm>
          <a:off x="15181795" y="898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160201</xdr:rowOff>
    </xdr:from>
    <xdr:to>
      <xdr:col>76</xdr:col>
      <xdr:colOff>165100</xdr:colOff>
      <xdr:row>57</xdr:row>
      <xdr:rowOff>90351</xdr:rowOff>
    </xdr:to>
    <xdr:sp macro="" textlink="">
      <xdr:nvSpPr>
        <xdr:cNvPr id="614" name="楕円 613"/>
        <xdr:cNvSpPr/>
      </xdr:nvSpPr>
      <xdr:spPr>
        <a:xfrm>
          <a:off x="14541500" y="976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106878</xdr:rowOff>
    </xdr:from>
    <xdr:ext cx="534377" cy="259045"/>
    <xdr:sp macro="" textlink="">
      <xdr:nvSpPr>
        <xdr:cNvPr id="615" name="テキスト ボックス 614"/>
        <xdr:cNvSpPr txBox="1"/>
      </xdr:nvSpPr>
      <xdr:spPr>
        <a:xfrm>
          <a:off x="14325111" y="953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127632</xdr:rowOff>
    </xdr:from>
    <xdr:to>
      <xdr:col>72</xdr:col>
      <xdr:colOff>38100</xdr:colOff>
      <xdr:row>57</xdr:row>
      <xdr:rowOff>57782</xdr:rowOff>
    </xdr:to>
    <xdr:sp macro="" textlink="">
      <xdr:nvSpPr>
        <xdr:cNvPr id="616" name="楕円 615"/>
        <xdr:cNvSpPr/>
      </xdr:nvSpPr>
      <xdr:spPr>
        <a:xfrm>
          <a:off x="13652500" y="97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74309</xdr:rowOff>
    </xdr:from>
    <xdr:ext cx="534377" cy="259045"/>
    <xdr:sp macro="" textlink="">
      <xdr:nvSpPr>
        <xdr:cNvPr id="617" name="テキスト ボックス 616"/>
        <xdr:cNvSpPr txBox="1"/>
      </xdr:nvSpPr>
      <xdr:spPr>
        <a:xfrm>
          <a:off x="13436111" y="95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141412</xdr:rowOff>
    </xdr:from>
    <xdr:to>
      <xdr:col>67</xdr:col>
      <xdr:colOff>101600</xdr:colOff>
      <xdr:row>57</xdr:row>
      <xdr:rowOff>71562</xdr:rowOff>
    </xdr:to>
    <xdr:sp macro="" textlink="">
      <xdr:nvSpPr>
        <xdr:cNvPr id="618" name="楕円 617"/>
        <xdr:cNvSpPr/>
      </xdr:nvSpPr>
      <xdr:spPr>
        <a:xfrm>
          <a:off x="12763500" y="97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88089</xdr:rowOff>
    </xdr:from>
    <xdr:ext cx="534377" cy="259045"/>
    <xdr:sp macro="" textlink="">
      <xdr:nvSpPr>
        <xdr:cNvPr id="619" name="テキスト ボックス 618"/>
        <xdr:cNvSpPr txBox="1"/>
      </xdr:nvSpPr>
      <xdr:spPr>
        <a:xfrm>
          <a:off x="12547111" y="95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139233</xdr:rowOff>
    </xdr:from>
    <xdr:to>
      <xdr:col>85</xdr:col>
      <xdr:colOff>127000</xdr:colOff>
      <xdr:row>78</xdr:row>
      <xdr:rowOff>139419</xdr:rowOff>
    </xdr:to>
    <xdr:cxnSp macro="">
      <xdr:nvCxnSpPr>
        <xdr:cNvPr id="646" name="直線コネクタ 645"/>
        <xdr:cNvCxnSpPr/>
      </xdr:nvCxnSpPr>
      <xdr:spPr>
        <a:xfrm flipV="1">
          <a:off x="15481300" y="13512333"/>
          <a:ext cx="838200" cy="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139131</xdr:rowOff>
    </xdr:from>
    <xdr:to>
      <xdr:col>81</xdr:col>
      <xdr:colOff>50800</xdr:colOff>
      <xdr:row>78</xdr:row>
      <xdr:rowOff>139419</xdr:rowOff>
    </xdr:to>
    <xdr:cxnSp macro="">
      <xdr:nvCxnSpPr>
        <xdr:cNvPr id="649" name="直線コネクタ 648"/>
        <xdr:cNvCxnSpPr/>
      </xdr:nvCxnSpPr>
      <xdr:spPr>
        <a:xfrm>
          <a:off x="14592300" y="13512231"/>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139131</xdr:rowOff>
    </xdr:from>
    <xdr:to>
      <xdr:col>76</xdr:col>
      <xdr:colOff>114300</xdr:colOff>
      <xdr:row>78</xdr:row>
      <xdr:rowOff>139700</xdr:rowOff>
    </xdr:to>
    <xdr:cxnSp macro="">
      <xdr:nvCxnSpPr>
        <xdr:cNvPr id="652" name="直線コネクタ 651"/>
        <xdr:cNvCxnSpPr/>
      </xdr:nvCxnSpPr>
      <xdr:spPr>
        <a:xfrm flipV="1">
          <a:off x="13703300" y="1351223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55" name="直線コネクタ 65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88433</xdr:rowOff>
    </xdr:from>
    <xdr:to>
      <xdr:col>85</xdr:col>
      <xdr:colOff>177800</xdr:colOff>
      <xdr:row>79</xdr:row>
      <xdr:rowOff>18583</xdr:rowOff>
    </xdr:to>
    <xdr:sp macro="" textlink="">
      <xdr:nvSpPr>
        <xdr:cNvPr id="665" name="楕円 664"/>
        <xdr:cNvSpPr/>
      </xdr:nvSpPr>
      <xdr:spPr>
        <a:xfrm>
          <a:off x="16268700" y="1346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22626</xdr:rowOff>
    </xdr:from>
    <xdr:ext cx="378565" cy="259045"/>
    <xdr:sp macro="" textlink="">
      <xdr:nvSpPr>
        <xdr:cNvPr id="666" name="災害復旧費該当値テキスト"/>
        <xdr:cNvSpPr txBox="1"/>
      </xdr:nvSpPr>
      <xdr:spPr>
        <a:xfrm>
          <a:off x="16370300" y="13395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88619</xdr:rowOff>
    </xdr:from>
    <xdr:to>
      <xdr:col>81</xdr:col>
      <xdr:colOff>101600</xdr:colOff>
      <xdr:row>79</xdr:row>
      <xdr:rowOff>18769</xdr:rowOff>
    </xdr:to>
    <xdr:sp macro="" textlink="">
      <xdr:nvSpPr>
        <xdr:cNvPr id="667" name="楕円 666"/>
        <xdr:cNvSpPr/>
      </xdr:nvSpPr>
      <xdr:spPr>
        <a:xfrm>
          <a:off x="15430500" y="1346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9896</xdr:rowOff>
    </xdr:from>
    <xdr:ext cx="378565" cy="259045"/>
    <xdr:sp macro="" textlink="">
      <xdr:nvSpPr>
        <xdr:cNvPr id="668" name="テキスト ボックス 667"/>
        <xdr:cNvSpPr txBox="1"/>
      </xdr:nvSpPr>
      <xdr:spPr>
        <a:xfrm>
          <a:off x="15292017" y="1355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88331</xdr:rowOff>
    </xdr:from>
    <xdr:to>
      <xdr:col>76</xdr:col>
      <xdr:colOff>165100</xdr:colOff>
      <xdr:row>79</xdr:row>
      <xdr:rowOff>18481</xdr:rowOff>
    </xdr:to>
    <xdr:sp macro="" textlink="">
      <xdr:nvSpPr>
        <xdr:cNvPr id="669" name="楕円 668"/>
        <xdr:cNvSpPr/>
      </xdr:nvSpPr>
      <xdr:spPr>
        <a:xfrm>
          <a:off x="14541500" y="134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9608</xdr:rowOff>
    </xdr:from>
    <xdr:ext cx="378565" cy="259045"/>
    <xdr:sp macro="" textlink="">
      <xdr:nvSpPr>
        <xdr:cNvPr id="670" name="テキスト ボックス 669"/>
        <xdr:cNvSpPr txBox="1"/>
      </xdr:nvSpPr>
      <xdr:spPr>
        <a:xfrm>
          <a:off x="14403017" y="1355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71" name="楕円 67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72" name="テキスト ボックス 67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3" name="楕円 67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4" name="テキスト ボックス 67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144768</xdr:rowOff>
    </xdr:from>
    <xdr:to>
      <xdr:col>85</xdr:col>
      <xdr:colOff>127000</xdr:colOff>
      <xdr:row>98</xdr:row>
      <xdr:rowOff>154552</xdr:rowOff>
    </xdr:to>
    <xdr:cxnSp macro="">
      <xdr:nvCxnSpPr>
        <xdr:cNvPr id="703" name="直線コネクタ 702"/>
        <xdr:cNvCxnSpPr/>
      </xdr:nvCxnSpPr>
      <xdr:spPr>
        <a:xfrm>
          <a:off x="15481300" y="16946868"/>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137954</xdr:rowOff>
    </xdr:from>
    <xdr:to>
      <xdr:col>81</xdr:col>
      <xdr:colOff>50800</xdr:colOff>
      <xdr:row>98</xdr:row>
      <xdr:rowOff>144768</xdr:rowOff>
    </xdr:to>
    <xdr:cxnSp macro="">
      <xdr:nvCxnSpPr>
        <xdr:cNvPr id="706" name="直線コネクタ 705"/>
        <xdr:cNvCxnSpPr/>
      </xdr:nvCxnSpPr>
      <xdr:spPr>
        <a:xfrm>
          <a:off x="14592300" y="16940054"/>
          <a:ext cx="889000" cy="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128361</xdr:rowOff>
    </xdr:from>
    <xdr:to>
      <xdr:col>76</xdr:col>
      <xdr:colOff>114300</xdr:colOff>
      <xdr:row>98</xdr:row>
      <xdr:rowOff>137954</xdr:rowOff>
    </xdr:to>
    <xdr:cxnSp macro="">
      <xdr:nvCxnSpPr>
        <xdr:cNvPr id="709" name="直線コネクタ 708"/>
        <xdr:cNvCxnSpPr/>
      </xdr:nvCxnSpPr>
      <xdr:spPr>
        <a:xfrm>
          <a:off x="13703300" y="16930461"/>
          <a:ext cx="889000" cy="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119149</xdr:rowOff>
    </xdr:from>
    <xdr:to>
      <xdr:col>71</xdr:col>
      <xdr:colOff>177800</xdr:colOff>
      <xdr:row>98</xdr:row>
      <xdr:rowOff>128361</xdr:rowOff>
    </xdr:to>
    <xdr:cxnSp macro="">
      <xdr:nvCxnSpPr>
        <xdr:cNvPr id="712" name="直線コネクタ 711"/>
        <xdr:cNvCxnSpPr/>
      </xdr:nvCxnSpPr>
      <xdr:spPr>
        <a:xfrm>
          <a:off x="12814300" y="16921249"/>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103752</xdr:rowOff>
    </xdr:from>
    <xdr:to>
      <xdr:col>85</xdr:col>
      <xdr:colOff>177800</xdr:colOff>
      <xdr:row>99</xdr:row>
      <xdr:rowOff>33902</xdr:rowOff>
    </xdr:to>
    <xdr:sp macro="" textlink="">
      <xdr:nvSpPr>
        <xdr:cNvPr id="722" name="楕円 721"/>
        <xdr:cNvSpPr/>
      </xdr:nvSpPr>
      <xdr:spPr>
        <a:xfrm>
          <a:off x="16268700" y="169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18679</xdr:rowOff>
    </xdr:from>
    <xdr:ext cx="469744" cy="259045"/>
    <xdr:sp macro="" textlink="">
      <xdr:nvSpPr>
        <xdr:cNvPr id="723" name="公債費該当値テキスト"/>
        <xdr:cNvSpPr txBox="1"/>
      </xdr:nvSpPr>
      <xdr:spPr>
        <a:xfrm>
          <a:off x="16370300" y="168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93968</xdr:rowOff>
    </xdr:from>
    <xdr:to>
      <xdr:col>81</xdr:col>
      <xdr:colOff>101600</xdr:colOff>
      <xdr:row>99</xdr:row>
      <xdr:rowOff>24118</xdr:rowOff>
    </xdr:to>
    <xdr:sp macro="" textlink="">
      <xdr:nvSpPr>
        <xdr:cNvPr id="724" name="楕円 723"/>
        <xdr:cNvSpPr/>
      </xdr:nvSpPr>
      <xdr:spPr>
        <a:xfrm>
          <a:off x="15430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15245</xdr:rowOff>
    </xdr:from>
    <xdr:ext cx="469744" cy="259045"/>
    <xdr:sp macro="" textlink="">
      <xdr:nvSpPr>
        <xdr:cNvPr id="725" name="テキスト ボックス 724"/>
        <xdr:cNvSpPr txBox="1"/>
      </xdr:nvSpPr>
      <xdr:spPr>
        <a:xfrm>
          <a:off x="15246428" y="169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87154</xdr:rowOff>
    </xdr:from>
    <xdr:to>
      <xdr:col>76</xdr:col>
      <xdr:colOff>165100</xdr:colOff>
      <xdr:row>99</xdr:row>
      <xdr:rowOff>17304</xdr:rowOff>
    </xdr:to>
    <xdr:sp macro="" textlink="">
      <xdr:nvSpPr>
        <xdr:cNvPr id="726" name="楕円 725"/>
        <xdr:cNvSpPr/>
      </xdr:nvSpPr>
      <xdr:spPr>
        <a:xfrm>
          <a:off x="14541500" y="168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8431</xdr:rowOff>
    </xdr:from>
    <xdr:ext cx="534377" cy="259045"/>
    <xdr:sp macro="" textlink="">
      <xdr:nvSpPr>
        <xdr:cNvPr id="727" name="テキスト ボックス 726"/>
        <xdr:cNvSpPr txBox="1"/>
      </xdr:nvSpPr>
      <xdr:spPr>
        <a:xfrm>
          <a:off x="14325111" y="169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77561</xdr:rowOff>
    </xdr:from>
    <xdr:to>
      <xdr:col>72</xdr:col>
      <xdr:colOff>38100</xdr:colOff>
      <xdr:row>99</xdr:row>
      <xdr:rowOff>7711</xdr:rowOff>
    </xdr:to>
    <xdr:sp macro="" textlink="">
      <xdr:nvSpPr>
        <xdr:cNvPr id="728" name="楕円 727"/>
        <xdr:cNvSpPr/>
      </xdr:nvSpPr>
      <xdr:spPr>
        <a:xfrm>
          <a:off x="13652500" y="1687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170288</xdr:rowOff>
    </xdr:from>
    <xdr:ext cx="534377" cy="259045"/>
    <xdr:sp macro="" textlink="">
      <xdr:nvSpPr>
        <xdr:cNvPr id="729" name="テキスト ボックス 728"/>
        <xdr:cNvSpPr txBox="1"/>
      </xdr:nvSpPr>
      <xdr:spPr>
        <a:xfrm>
          <a:off x="13436111" y="16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68349</xdr:rowOff>
    </xdr:from>
    <xdr:to>
      <xdr:col>67</xdr:col>
      <xdr:colOff>101600</xdr:colOff>
      <xdr:row>98</xdr:row>
      <xdr:rowOff>169949</xdr:rowOff>
    </xdr:to>
    <xdr:sp macro="" textlink="">
      <xdr:nvSpPr>
        <xdr:cNvPr id="730" name="楕円 729"/>
        <xdr:cNvSpPr/>
      </xdr:nvSpPr>
      <xdr:spPr>
        <a:xfrm>
          <a:off x="12763500" y="1687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161076</xdr:rowOff>
    </xdr:from>
    <xdr:ext cx="534377" cy="259045"/>
    <xdr:sp macro="" textlink="">
      <xdr:nvSpPr>
        <xdr:cNvPr id="731" name="テキスト ボックス 730"/>
        <xdr:cNvSpPr txBox="1"/>
      </xdr:nvSpPr>
      <xdr:spPr>
        <a:xfrm>
          <a:off x="12547111" y="169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類似団体順位（以下順位）は、「衛生費」と「教育費」のコスト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が高い水準である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「衛生費」は、病院事業への補助金が減少したことで、コストが下がった。コストが高い水準で推移しているのは、病院</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や下水道事業の公営企業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への支出が多額であることが主な要因である。病院事業へ一般会計からの支出は、前年度から減少しているが、約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億円以上あり、一般会計の負担となっている。水道事業は、事業収益に対して事業費用が大きく、その不足分を一般会計が負担している状況である。い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企業法に定める経営の基本原則を堅持し、適正な受益者負担を求めるなど、一般会計に依存することなく、健全な経営に努めていく必要がある。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「教育費」は、類似団体と同じ水準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推移していたが、浜岡中学校や新給食センターの建設事業が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前年度から継続しているため、高い水準が続いている。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今後、当該建設事業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終了す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れば、減少すると見込まれるが、ＧＩＧＡスクール構想による情報端末の更新やネットワークなどの維持経費などが続くと想定されることから、以前よりも高い水準で推移すると予想される。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「消防費」は、放射線防護対策工事が完了し、前年度から減少した。「総務費」は、特別定額給付金によって、前年度から増加したが、類似団体よりも依然、低い水準で推移している。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8,547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万円減少し、標準財政規模に占める割合は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年度から財政調整基金の取崩しを行っており、以降、基金への依存傾向が顕著となっている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事務の効率化による歳出の削減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を行った。しかしながら、令和２年度は新型コロナウイルス感染症による感染症対策などによる支出が増加したため、財政調整基金の取崩しを行い、実質単年度収支は引き続き赤字となっている。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新型コロナウイルス感染症の影響が続く中で、今後は、優先すべき事業に集中投資し、既存の事業の見直しを進め、財源を確保し、健全な財政運用に努めていく。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静岡県御前崎市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年度において、いずれの会計でも赤字額は発生していない。会計全体では、黒字額が前年度に比べ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一般会計、介護保険特別会計の比率が下降していることが要因である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一方で、黒字額全体では、年々、病院事業会計が占める割合が大きくなっている。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病院事業会計をはじめとする公営企業会計へは、一般会計から多額の費用を支出しており、一般会計依存の経営体質となっている。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独立採算の原則に立ち返り、人口減少に伴う病院の在り方や上下水道料金の見直しなど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、住民への理解を推進していきつつ、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公営企業経営の見直しを図っていく。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22093469</v>
      </c>
      <c r="BO4" s="433"/>
      <c r="BP4" s="433"/>
      <c r="BQ4" s="433"/>
      <c r="BR4" s="433"/>
      <c r="BS4" s="433"/>
      <c r="BT4" s="433"/>
      <c r="BU4" s="434"/>
      <c r="BV4" s="432">
        <v>19069305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2.8</v>
      </c>
      <c r="CU4" s="439"/>
      <c r="CV4" s="439"/>
      <c r="CW4" s="439"/>
      <c r="CX4" s="439"/>
      <c r="CY4" s="439"/>
      <c r="CZ4" s="439"/>
      <c r="DA4" s="440"/>
      <c r="DB4" s="438">
        <v>3.3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21661523</v>
      </c>
      <c r="BO5" s="470"/>
      <c r="BP5" s="470"/>
      <c r="BQ5" s="470"/>
      <c r="BR5" s="470"/>
      <c r="BS5" s="470"/>
      <c r="BT5" s="470"/>
      <c r="BU5" s="471"/>
      <c r="BV5" s="469">
        <v>18531647</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85.5</v>
      </c>
      <c r="CU5" s="467"/>
      <c r="CV5" s="467"/>
      <c r="CW5" s="467"/>
      <c r="CX5" s="467"/>
      <c r="CY5" s="467"/>
      <c r="CZ5" s="467"/>
      <c r="DA5" s="468"/>
      <c r="DB5" s="466">
        <v>87.2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431946</v>
      </c>
      <c r="BO6" s="470"/>
      <c r="BP6" s="470"/>
      <c r="BQ6" s="470"/>
      <c r="BR6" s="470"/>
      <c r="BS6" s="470"/>
      <c r="BT6" s="470"/>
      <c r="BU6" s="471"/>
      <c r="BV6" s="469">
        <v>537658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88.6</v>
      </c>
      <c r="CU6" s="507"/>
      <c r="CV6" s="507"/>
      <c r="CW6" s="507"/>
      <c r="CX6" s="507"/>
      <c r="CY6" s="507"/>
      <c r="CZ6" s="507"/>
      <c r="DA6" s="508"/>
      <c r="DB6" s="506">
        <v>87.3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184435</v>
      </c>
      <c r="BO7" s="470"/>
      <c r="BP7" s="470"/>
      <c r="BQ7" s="470"/>
      <c r="BR7" s="470"/>
      <c r="BS7" s="470"/>
      <c r="BT7" s="470"/>
      <c r="BU7" s="471"/>
      <c r="BV7" s="469">
        <v>250360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8903593</v>
      </c>
      <c r="CU7" s="470"/>
      <c r="CV7" s="470"/>
      <c r="CW7" s="470"/>
      <c r="CX7" s="470"/>
      <c r="CY7" s="470"/>
      <c r="CZ7" s="470"/>
      <c r="DA7" s="471"/>
      <c r="DB7" s="469">
        <v>8775239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101</v>
      </c>
      <c r="AV8" s="502"/>
      <c r="AW8" s="502"/>
      <c r="AX8" s="502"/>
      <c r="AY8" s="503" t="s">
        <v>108</v>
      </c>
      <c r="AZ8" s="504"/>
      <c r="BA8" s="504"/>
      <c r="BB8" s="504"/>
      <c r="BC8" s="504"/>
      <c r="BD8" s="504"/>
      <c r="BE8" s="504"/>
      <c r="BF8" s="504"/>
      <c r="BG8" s="504"/>
      <c r="BH8" s="504"/>
      <c r="BI8" s="504"/>
      <c r="BJ8" s="504"/>
      <c r="BK8" s="504"/>
      <c r="BL8" s="504"/>
      <c r="BM8" s="505"/>
      <c r="BN8" s="469">
        <v>247511</v>
      </c>
      <c r="BO8" s="470"/>
      <c r="BP8" s="470"/>
      <c r="BQ8" s="470"/>
      <c r="BR8" s="470"/>
      <c r="BS8" s="470"/>
      <c r="BT8" s="470"/>
      <c r="BU8" s="471"/>
      <c r="BV8" s="469">
        <v>287298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0.99</v>
      </c>
      <c r="CU8" s="510"/>
      <c r="CV8" s="510"/>
      <c r="CW8" s="510"/>
      <c r="CX8" s="510"/>
      <c r="CY8" s="510"/>
      <c r="CZ8" s="510"/>
      <c r="DA8" s="511"/>
      <c r="DB8" s="509">
        <v>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31103</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-39787</v>
      </c>
      <c r="BO9" s="470"/>
      <c r="BP9" s="470"/>
      <c r="BQ9" s="470"/>
      <c r="BR9" s="470"/>
      <c r="BS9" s="470"/>
      <c r="BT9" s="470"/>
      <c r="BU9" s="471"/>
      <c r="BV9" s="469">
        <v>-175556</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2.2000000000000002</v>
      </c>
      <c r="CU9" s="467"/>
      <c r="CV9" s="467"/>
      <c r="CW9" s="467"/>
      <c r="CX9" s="467"/>
      <c r="CY9" s="467"/>
      <c r="CZ9" s="467"/>
      <c r="DA9" s="468"/>
      <c r="DB9" s="466">
        <v>2.5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32578</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14531</v>
      </c>
      <c r="BO10" s="470"/>
      <c r="BP10" s="470"/>
      <c r="BQ10" s="470"/>
      <c r="BR10" s="470"/>
      <c r="BS10" s="470"/>
      <c r="BT10" s="470"/>
      <c r="BU10" s="471"/>
      <c r="BV10" s="469">
        <v>18576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31714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500000</v>
      </c>
      <c r="BO12" s="470"/>
      <c r="BP12" s="470"/>
      <c r="BQ12" s="470"/>
      <c r="BR12" s="470"/>
      <c r="BS12" s="470"/>
      <c r="BT12" s="470"/>
      <c r="BU12" s="471"/>
      <c r="BV12" s="469">
        <v>1214296</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30655</v>
      </c>
      <c r="S13" s="554"/>
      <c r="T13" s="554"/>
      <c r="U13" s="554"/>
      <c r="V13" s="555"/>
      <c r="W13" s="485" t="s">
        <v>141</v>
      </c>
      <c r="X13" s="486"/>
      <c r="Y13" s="486"/>
      <c r="Z13" s="486"/>
      <c r="AA13" s="486"/>
      <c r="AB13" s="476"/>
      <c r="AC13" s="520">
        <v>1564</v>
      </c>
      <c r="AD13" s="521"/>
      <c r="AE13" s="521"/>
      <c r="AF13" s="521"/>
      <c r="AG13" s="563"/>
      <c r="AH13" s="520">
        <v>1928</v>
      </c>
      <c r="AI13" s="521"/>
      <c r="AJ13" s="521"/>
      <c r="AK13" s="521"/>
      <c r="AL13" s="522"/>
      <c r="AM13" s="498" t="s">
        <v>142</v>
      </c>
      <c r="AN13" s="499"/>
      <c r="AO13" s="499"/>
      <c r="AP13" s="499"/>
      <c r="AQ13" s="499"/>
      <c r="AR13" s="499"/>
      <c r="AS13" s="499"/>
      <c r="AT13" s="500"/>
      <c r="AU13" s="501" t="s">
        <v>101</v>
      </c>
      <c r="AV13" s="502"/>
      <c r="AW13" s="502"/>
      <c r="AX13" s="502"/>
      <c r="AY13" s="503" t="s">
        <v>143</v>
      </c>
      <c r="AZ13" s="504"/>
      <c r="BA13" s="504"/>
      <c r="BB13" s="504"/>
      <c r="BC13" s="504"/>
      <c r="BD13" s="504"/>
      <c r="BE13" s="504"/>
      <c r="BF13" s="504"/>
      <c r="BG13" s="504"/>
      <c r="BH13" s="504"/>
      <c r="BI13" s="504"/>
      <c r="BJ13" s="504"/>
      <c r="BK13" s="504"/>
      <c r="BL13" s="504"/>
      <c r="BM13" s="505"/>
      <c r="BN13" s="469">
        <v>-525256</v>
      </c>
      <c r="BO13" s="470"/>
      <c r="BP13" s="470"/>
      <c r="BQ13" s="470"/>
      <c r="BR13" s="470"/>
      <c r="BS13" s="470"/>
      <c r="BT13" s="470"/>
      <c r="BU13" s="471"/>
      <c r="BV13" s="469">
        <v>-1371276</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0</v>
      </c>
      <c r="CU13" s="467"/>
      <c r="CV13" s="467"/>
      <c r="CW13" s="467"/>
      <c r="CX13" s="467"/>
      <c r="CY13" s="467"/>
      <c r="CZ13" s="467"/>
      <c r="DA13" s="468"/>
      <c r="DB13" s="466">
        <v>0</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32305</v>
      </c>
      <c r="S14" s="554"/>
      <c r="T14" s="554"/>
      <c r="U14" s="554"/>
      <c r="V14" s="555"/>
      <c r="W14" s="459"/>
      <c r="X14" s="460"/>
      <c r="Y14" s="460"/>
      <c r="Z14" s="460"/>
      <c r="AA14" s="460"/>
      <c r="AB14" s="449"/>
      <c r="AC14" s="556">
        <v>8.9</v>
      </c>
      <c r="AD14" s="557"/>
      <c r="AE14" s="557"/>
      <c r="AF14" s="557"/>
      <c r="AG14" s="558"/>
      <c r="AH14" s="556">
        <v>10.4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31210</v>
      </c>
      <c r="S15" s="554"/>
      <c r="T15" s="554"/>
      <c r="U15" s="554"/>
      <c r="V15" s="555"/>
      <c r="W15" s="485" t="s">
        <v>149</v>
      </c>
      <c r="X15" s="486"/>
      <c r="Y15" s="486"/>
      <c r="Z15" s="486"/>
      <c r="AA15" s="486"/>
      <c r="AB15" s="476"/>
      <c r="AC15" s="520">
        <v>6980</v>
      </c>
      <c r="AD15" s="521"/>
      <c r="AE15" s="521"/>
      <c r="AF15" s="521"/>
      <c r="AG15" s="563"/>
      <c r="AH15" s="520">
        <v>7295</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6640674</v>
      </c>
      <c r="BO15" s="433"/>
      <c r="BP15" s="433"/>
      <c r="BQ15" s="433"/>
      <c r="BR15" s="433"/>
      <c r="BS15" s="433"/>
      <c r="BT15" s="433"/>
      <c r="BU15" s="434"/>
      <c r="BV15" s="432">
        <v>6736553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39.5</v>
      </c>
      <c r="AD16" s="557"/>
      <c r="AE16" s="557"/>
      <c r="AF16" s="557"/>
      <c r="AG16" s="558"/>
      <c r="AH16" s="556">
        <v>39.4</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6781695</v>
      </c>
      <c r="BO16" s="470"/>
      <c r="BP16" s="470"/>
      <c r="BQ16" s="470"/>
      <c r="BR16" s="470"/>
      <c r="BS16" s="470"/>
      <c r="BT16" s="470"/>
      <c r="BU16" s="471"/>
      <c r="BV16" s="469">
        <v>6713538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9127</v>
      </c>
      <c r="AD17" s="521"/>
      <c r="AE17" s="521"/>
      <c r="AF17" s="521"/>
      <c r="AG17" s="563"/>
      <c r="AH17" s="520">
        <v>9294</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8503655</v>
      </c>
      <c r="BO17" s="470"/>
      <c r="BP17" s="470"/>
      <c r="BQ17" s="470"/>
      <c r="BR17" s="470"/>
      <c r="BS17" s="470"/>
      <c r="BT17" s="470"/>
      <c r="BU17" s="471"/>
      <c r="BV17" s="469">
        <v>8676675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65.56</v>
      </c>
      <c r="M18" s="585"/>
      <c r="N18" s="585"/>
      <c r="O18" s="585"/>
      <c r="P18" s="585"/>
      <c r="Q18" s="585"/>
      <c r="R18" s="586"/>
      <c r="S18" s="586"/>
      <c r="T18" s="586"/>
      <c r="U18" s="586"/>
      <c r="V18" s="587"/>
      <c r="W18" s="487"/>
      <c r="X18" s="488"/>
      <c r="Y18" s="488"/>
      <c r="Z18" s="488"/>
      <c r="AA18" s="488"/>
      <c r="AB18" s="479"/>
      <c r="AC18" s="588">
        <v>51.6</v>
      </c>
      <c r="AD18" s="589"/>
      <c r="AE18" s="589"/>
      <c r="AF18" s="589"/>
      <c r="AG18" s="590"/>
      <c r="AH18" s="588">
        <v>50.2</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7672710</v>
      </c>
      <c r="BO18" s="470"/>
      <c r="BP18" s="470"/>
      <c r="BQ18" s="470"/>
      <c r="BR18" s="470"/>
      <c r="BS18" s="470"/>
      <c r="BT18" s="470"/>
      <c r="BU18" s="471"/>
      <c r="BV18" s="469">
        <v>7684673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474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11704624</v>
      </c>
      <c r="BO19" s="470"/>
      <c r="BP19" s="470"/>
      <c r="BQ19" s="470"/>
      <c r="BR19" s="470"/>
      <c r="BS19" s="470"/>
      <c r="BT19" s="470"/>
      <c r="BU19" s="471"/>
      <c r="BV19" s="469">
        <v>12168389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11500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7027684</v>
      </c>
      <c r="BO23" s="470"/>
      <c r="BP23" s="470"/>
      <c r="BQ23" s="470"/>
      <c r="BR23" s="470"/>
      <c r="BS23" s="470"/>
      <c r="BT23" s="470"/>
      <c r="BU23" s="471"/>
      <c r="BV23" s="469">
        <v>4278452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8600</v>
      </c>
      <c r="R24" s="521"/>
      <c r="S24" s="521"/>
      <c r="T24" s="521"/>
      <c r="U24" s="521"/>
      <c r="V24" s="563"/>
      <c r="W24" s="622"/>
      <c r="X24" s="610"/>
      <c r="Y24" s="611"/>
      <c r="Z24" s="519" t="s">
        <v>173</v>
      </c>
      <c r="AA24" s="499"/>
      <c r="AB24" s="499"/>
      <c r="AC24" s="499"/>
      <c r="AD24" s="499"/>
      <c r="AE24" s="499"/>
      <c r="AF24" s="499"/>
      <c r="AG24" s="500"/>
      <c r="AH24" s="520">
        <v>321</v>
      </c>
      <c r="AI24" s="521"/>
      <c r="AJ24" s="521"/>
      <c r="AK24" s="521"/>
      <c r="AL24" s="563"/>
      <c r="AM24" s="520">
        <v>905541</v>
      </c>
      <c r="AN24" s="521"/>
      <c r="AO24" s="521"/>
      <c r="AP24" s="521"/>
      <c r="AQ24" s="521"/>
      <c r="AR24" s="563"/>
      <c r="AS24" s="520">
        <v>2821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3793128</v>
      </c>
      <c r="BO24" s="470"/>
      <c r="BP24" s="470"/>
      <c r="BQ24" s="470"/>
      <c r="BR24" s="470"/>
      <c r="BS24" s="470"/>
      <c r="BT24" s="470"/>
      <c r="BU24" s="471"/>
      <c r="BV24" s="469">
        <v>2617119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6800</v>
      </c>
      <c r="R25" s="521"/>
      <c r="S25" s="521"/>
      <c r="T25" s="521"/>
      <c r="U25" s="521"/>
      <c r="V25" s="563"/>
      <c r="W25" s="622"/>
      <c r="X25" s="610"/>
      <c r="Y25" s="611"/>
      <c r="Z25" s="519" t="s">
        <v>176</v>
      </c>
      <c r="AA25" s="499"/>
      <c r="AB25" s="499"/>
      <c r="AC25" s="499"/>
      <c r="AD25" s="499"/>
      <c r="AE25" s="499"/>
      <c r="AF25" s="499"/>
      <c r="AG25" s="500"/>
      <c r="AH25" s="520">
        <v>74</v>
      </c>
      <c r="AI25" s="521"/>
      <c r="AJ25" s="521"/>
      <c r="AK25" s="521"/>
      <c r="AL25" s="563"/>
      <c r="AM25" s="520">
        <v>181226</v>
      </c>
      <c r="AN25" s="521"/>
      <c r="AO25" s="521"/>
      <c r="AP25" s="521"/>
      <c r="AQ25" s="521"/>
      <c r="AR25" s="563"/>
      <c r="AS25" s="520">
        <v>2449</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3199871</v>
      </c>
      <c r="BO25" s="433"/>
      <c r="BP25" s="433"/>
      <c r="BQ25" s="433"/>
      <c r="BR25" s="433"/>
      <c r="BS25" s="433"/>
      <c r="BT25" s="433"/>
      <c r="BU25" s="434"/>
      <c r="BV25" s="432">
        <v>4602449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6100</v>
      </c>
      <c r="R26" s="521"/>
      <c r="S26" s="521"/>
      <c r="T26" s="521"/>
      <c r="U26" s="521"/>
      <c r="V26" s="563"/>
      <c r="W26" s="622"/>
      <c r="X26" s="610"/>
      <c r="Y26" s="611"/>
      <c r="Z26" s="519" t="s">
        <v>179</v>
      </c>
      <c r="AA26" s="632"/>
      <c r="AB26" s="632"/>
      <c r="AC26" s="632"/>
      <c r="AD26" s="632"/>
      <c r="AE26" s="632"/>
      <c r="AF26" s="632"/>
      <c r="AG26" s="633"/>
      <c r="AH26" s="520">
        <v>6</v>
      </c>
      <c r="AI26" s="521"/>
      <c r="AJ26" s="521"/>
      <c r="AK26" s="521"/>
      <c r="AL26" s="563"/>
      <c r="AM26" s="520">
        <v>17496</v>
      </c>
      <c r="AN26" s="521"/>
      <c r="AO26" s="521"/>
      <c r="AP26" s="521"/>
      <c r="AQ26" s="521"/>
      <c r="AR26" s="563"/>
      <c r="AS26" s="520">
        <v>2916</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181</v>
      </c>
      <c r="BO26" s="470"/>
      <c r="BP26" s="470"/>
      <c r="BQ26" s="470"/>
      <c r="BR26" s="470"/>
      <c r="BS26" s="470"/>
      <c r="BT26" s="470"/>
      <c r="BU26" s="471"/>
      <c r="BV26" s="469" t="s">
        <v>181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3900</v>
      </c>
      <c r="R27" s="521"/>
      <c r="S27" s="521"/>
      <c r="T27" s="521"/>
      <c r="U27" s="521"/>
      <c r="V27" s="563"/>
      <c r="W27" s="622"/>
      <c r="X27" s="610"/>
      <c r="Y27" s="611"/>
      <c r="Z27" s="519" t="s">
        <v>183</v>
      </c>
      <c r="AA27" s="499"/>
      <c r="AB27" s="499"/>
      <c r="AC27" s="499"/>
      <c r="AD27" s="499"/>
      <c r="AE27" s="499"/>
      <c r="AF27" s="499"/>
      <c r="AG27" s="500"/>
      <c r="AH27" s="520">
        <v>47</v>
      </c>
      <c r="AI27" s="521"/>
      <c r="AJ27" s="521"/>
      <c r="AK27" s="521"/>
      <c r="AL27" s="563"/>
      <c r="AM27" s="520">
        <v>130990</v>
      </c>
      <c r="AN27" s="521"/>
      <c r="AO27" s="521"/>
      <c r="AP27" s="521"/>
      <c r="AQ27" s="521"/>
      <c r="AR27" s="563"/>
      <c r="AS27" s="520">
        <v>2787</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169005</v>
      </c>
      <c r="BO27" s="646"/>
      <c r="BP27" s="646"/>
      <c r="BQ27" s="646"/>
      <c r="BR27" s="646"/>
      <c r="BS27" s="646"/>
      <c r="BT27" s="646"/>
      <c r="BU27" s="647"/>
      <c r="BV27" s="645">
        <v>168996</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3300</v>
      </c>
      <c r="R28" s="521"/>
      <c r="S28" s="521"/>
      <c r="T28" s="521"/>
      <c r="U28" s="521"/>
      <c r="V28" s="563"/>
      <c r="W28" s="622"/>
      <c r="X28" s="610"/>
      <c r="Y28" s="611"/>
      <c r="Z28" s="519" t="s">
        <v>186</v>
      </c>
      <c r="AA28" s="499"/>
      <c r="AB28" s="499"/>
      <c r="AC28" s="499"/>
      <c r="AD28" s="499"/>
      <c r="AE28" s="499"/>
      <c r="AF28" s="499"/>
      <c r="AG28" s="500"/>
      <c r="AH28" s="520" t="s">
        <v>138</v>
      </c>
      <c r="AI28" s="521"/>
      <c r="AJ28" s="521"/>
      <c r="AK28" s="521"/>
      <c r="AL28" s="563"/>
      <c r="AM28" s="520" t="s">
        <v>181</v>
      </c>
      <c r="AN28" s="521"/>
      <c r="AO28" s="521"/>
      <c r="AP28" s="521"/>
      <c r="AQ28" s="521"/>
      <c r="AR28" s="563"/>
      <c r="AS28" s="520" t="s">
        <v>181</v>
      </c>
      <c r="AT28" s="521"/>
      <c r="AU28" s="521"/>
      <c r="AV28" s="521"/>
      <c r="AW28" s="521"/>
      <c r="AX28" s="522"/>
      <c r="AY28" s="648" t="s">
        <v>187</v>
      </c>
      <c r="AZ28" s="649"/>
      <c r="BA28" s="649"/>
      <c r="BB28" s="650"/>
      <c r="BC28" s="429" t="s">
        <v>47</v>
      </c>
      <c r="BD28" s="430"/>
      <c r="BE28" s="430"/>
      <c r="BF28" s="430"/>
      <c r="BG28" s="430"/>
      <c r="BH28" s="430"/>
      <c r="BI28" s="430"/>
      <c r="BJ28" s="430"/>
      <c r="BK28" s="430"/>
      <c r="BL28" s="430"/>
      <c r="BM28" s="431"/>
      <c r="BN28" s="432">
        <v>3857068</v>
      </c>
      <c r="BO28" s="433"/>
      <c r="BP28" s="433"/>
      <c r="BQ28" s="433"/>
      <c r="BR28" s="433"/>
      <c r="BS28" s="433"/>
      <c r="BT28" s="433"/>
      <c r="BU28" s="434"/>
      <c r="BV28" s="432">
        <v>4342537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13</v>
      </c>
      <c r="M29" s="521"/>
      <c r="N29" s="521"/>
      <c r="O29" s="521"/>
      <c r="P29" s="563"/>
      <c r="Q29" s="520">
        <v>3000</v>
      </c>
      <c r="R29" s="521"/>
      <c r="S29" s="521"/>
      <c r="T29" s="521"/>
      <c r="U29" s="521"/>
      <c r="V29" s="563"/>
      <c r="W29" s="623"/>
      <c r="X29" s="624"/>
      <c r="Y29" s="625"/>
      <c r="Z29" s="519" t="s">
        <v>189</v>
      </c>
      <c r="AA29" s="499"/>
      <c r="AB29" s="499"/>
      <c r="AC29" s="499"/>
      <c r="AD29" s="499"/>
      <c r="AE29" s="499"/>
      <c r="AF29" s="499"/>
      <c r="AG29" s="500"/>
      <c r="AH29" s="520">
        <v>368</v>
      </c>
      <c r="AI29" s="521"/>
      <c r="AJ29" s="521"/>
      <c r="AK29" s="521"/>
      <c r="AL29" s="563"/>
      <c r="AM29" s="520">
        <v>1036531</v>
      </c>
      <c r="AN29" s="521"/>
      <c r="AO29" s="521"/>
      <c r="AP29" s="521"/>
      <c r="AQ29" s="521"/>
      <c r="AR29" s="563"/>
      <c r="AS29" s="520">
        <v>2817</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205405</v>
      </c>
      <c r="BO29" s="470"/>
      <c r="BP29" s="470"/>
      <c r="BQ29" s="470"/>
      <c r="BR29" s="470"/>
      <c r="BS29" s="470"/>
      <c r="BT29" s="470"/>
      <c r="BU29" s="471"/>
      <c r="BV29" s="469">
        <v>205383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97.4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2306156</v>
      </c>
      <c r="BO30" s="646"/>
      <c r="BP30" s="646"/>
      <c r="BQ30" s="646"/>
      <c r="BR30" s="646"/>
      <c r="BS30" s="646"/>
      <c r="BT30" s="646"/>
      <c r="BU30" s="647"/>
      <c r="BV30" s="645">
        <v>3163885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198</v>
      </c>
      <c r="V33" s="493"/>
      <c r="W33" s="458" t="s">
        <v>199</v>
      </c>
      <c r="X33" s="458"/>
      <c r="Y33" s="458"/>
      <c r="Z33" s="458"/>
      <c r="AA33" s="458"/>
      <c r="AB33" s="458"/>
      <c r="AC33" s="458"/>
      <c r="AD33" s="458"/>
      <c r="AE33" s="458"/>
      <c r="AF33" s="458"/>
      <c r="AG33" s="458"/>
      <c r="AH33" s="458"/>
      <c r="AI33" s="458"/>
      <c r="AJ33" s="458"/>
      <c r="AK33" s="458"/>
      <c r="AL33" s="216"/>
      <c r="AM33" s="493" t="s">
        <v>198</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204</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IF('各会計、関係団体の財政状況及び健全化判断比率'!B34="","",'各会計、関係団体の財政状況及び健全化判断比率'!B34)</f>
        <v>工業団地建設事業特別会計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東遠広域施設組合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御前崎市振興公社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御前崎市牧之原市学校組合</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御前崎ケーブルテレビ</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小笠老人ホーム施設組合</v>
      </c>
      <c r="BZ36" s="659"/>
      <c r="CA36" s="659"/>
      <c r="CB36" s="659"/>
      <c r="CC36" s="659"/>
      <c r="CD36" s="659"/>
      <c r="CE36" s="659"/>
      <c r="CF36" s="659"/>
      <c r="CG36" s="659"/>
      <c r="CH36" s="659"/>
      <c r="CI36" s="659"/>
      <c r="CJ36" s="659"/>
      <c r="CK36" s="659"/>
      <c r="CL36" s="659"/>
      <c r="CM36" s="659"/>
      <c r="CN36" s="214"/>
      <c r="CO36" s="658">
        <f t="shared" si="3"/>
        <v>21</v>
      </c>
      <c r="CP36" s="658"/>
      <c r="CQ36" s="659" t="str">
        <f>IF('各会計、関係団体の財政状況及び健全化判断比率'!BS9="","",'各会計、関係団体の財政状況及び健全化判断比率'!BS9)</f>
        <v>グランパークあらさわ</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相寿園管理組合</v>
      </c>
      <c r="BZ37" s="659"/>
      <c r="CA37" s="659"/>
      <c r="CB37" s="659"/>
      <c r="CC37" s="659"/>
      <c r="CD37" s="659"/>
      <c r="CE37" s="659"/>
      <c r="CF37" s="659"/>
      <c r="CG37" s="659"/>
      <c r="CH37" s="659"/>
      <c r="CI37" s="659"/>
      <c r="CJ37" s="659"/>
      <c r="CK37" s="659"/>
      <c r="CL37" s="659"/>
      <c r="CM37" s="659"/>
      <c r="CN37" s="214"/>
      <c r="CO37" s="658">
        <f t="shared" si="3"/>
        <v>22</v>
      </c>
      <c r="CP37" s="658"/>
      <c r="CQ37" s="659" t="str">
        <f>IF('各会計、関係団体の財政状況及び健全化判断比率'!BS10="","",'各会計、関係団体の財政状況及び健全化判断比率'!BS10)</f>
        <v>御前崎まちづくり</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静岡県市町総合事務組合</v>
      </c>
      <c r="BZ38" s="659"/>
      <c r="CA38" s="659"/>
      <c r="CB38" s="659"/>
      <c r="CC38" s="659"/>
      <c r="CD38" s="659"/>
      <c r="CE38" s="659"/>
      <c r="CF38" s="659"/>
      <c r="CG38" s="659"/>
      <c r="CH38" s="659"/>
      <c r="CI38" s="659"/>
      <c r="CJ38" s="659"/>
      <c r="CK38" s="659"/>
      <c r="CL38" s="659"/>
      <c r="CM38" s="659"/>
      <c r="CN38" s="214"/>
      <c r="CO38" s="658">
        <f t="shared" si="3"/>
        <v>23</v>
      </c>
      <c r="CP38" s="658"/>
      <c r="CQ38" s="659" t="str">
        <f>IF('各会計、関係団体の財政状況及び健全化判断比率'!BS11="","",'各会計、関係団体の財政状況及び健全化判断比率'!BS11)</f>
        <v>御前崎港運</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牧之原市御前崎市広域施設組合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東遠学園組合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中東遠看護専門学校組合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静岡県後期高齢者医療広域連合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静岡県後期高齢者医療広域連合（事業会計分）</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kBAgdJzwvgLIII7PWf8uJmcCRD9rkhbQE3yVGMMVr/RxZi+Mu8YYbz82+Fzf8qVvf9/DkWW92UeLddp1P6vGuw==" saltValue="eQXjKx2LJ7Jeig0qGW5O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571</v>
      </c>
      <c r="D34" s="1250"/>
      <c r="E34" s="1251"/>
      <c r="F34" s="32">
        <v>12.1</v>
      </c>
      <c r="G34" s="33">
        <v>14.85</v>
      </c>
      <c r="H34" s="33">
        <v>17.54</v>
      </c>
      <c r="I34" s="33">
        <v>18.690000000000001</v>
      </c>
      <c r="J34" s="34">
        <v>18.71</v>
      </c>
      <c r="K34" s="22"/>
      <c r="L34" s="22"/>
      <c r="M34" s="22"/>
      <c r="N34" s="22"/>
      <c r="O34" s="22"/>
      <c r="P34" s="22"/>
    </row>
    <row r="35" spans="1:16" ht="39" customHeight="1" x14ac:dyDescent="0.15">
      <c r="A35" s="22"/>
      <c r="B35" s="35"/>
      <c r="C35" s="1244" t="s">
        <v>572</v>
      </c>
      <c r="D35" s="1245"/>
      <c r="E35" s="1246"/>
      <c r="F35" s="36">
        <v>5.93</v>
      </c>
      <c r="G35" s="37">
        <v>5.4</v>
      </c>
      <c r="H35" s="37">
        <v>7.7</v>
      </c>
      <c r="I35" s="37">
        <v>9.73</v>
      </c>
      <c r="J35" s="38">
        <v>9.85</v>
      </c>
      <c r="K35" s="22"/>
      <c r="L35" s="22"/>
      <c r="M35" s="22"/>
      <c r="N35" s="22"/>
      <c r="O35" s="22"/>
      <c r="P35" s="22"/>
    </row>
    <row r="36" spans="1:16" ht="39" customHeight="1" x14ac:dyDescent="0.15">
      <c r="A36" s="22"/>
      <c r="B36" s="35"/>
      <c r="C36" s="1244" t="s">
        <v>573</v>
      </c>
      <c r="D36" s="1245"/>
      <c r="E36" s="1246"/>
      <c r="F36" s="36" t="s">
        <v>520</v>
      </c>
      <c r="G36" s="37" t="s">
        <v>520</v>
      </c>
      <c r="H36" s="37" t="s">
        <v>520</v>
      </c>
      <c r="I36" s="37">
        <v>3.82</v>
      </c>
      <c r="J36" s="38">
        <v>4.01</v>
      </c>
      <c r="K36" s="22"/>
      <c r="L36" s="22"/>
      <c r="M36" s="22"/>
      <c r="N36" s="22"/>
      <c r="O36" s="22"/>
      <c r="P36" s="22"/>
    </row>
    <row r="37" spans="1:16" ht="39" customHeight="1" x14ac:dyDescent="0.15">
      <c r="A37" s="22"/>
      <c r="B37" s="35"/>
      <c r="C37" s="1244" t="s">
        <v>574</v>
      </c>
      <c r="D37" s="1245"/>
      <c r="E37" s="1246"/>
      <c r="F37" s="36">
        <v>6.43</v>
      </c>
      <c r="G37" s="37">
        <v>4.9400000000000004</v>
      </c>
      <c r="H37" s="37">
        <v>5.13</v>
      </c>
      <c r="I37" s="37">
        <v>3.27</v>
      </c>
      <c r="J37" s="38">
        <v>2.77</v>
      </c>
      <c r="K37" s="22"/>
      <c r="L37" s="22"/>
      <c r="M37" s="22"/>
      <c r="N37" s="22"/>
      <c r="O37" s="22"/>
      <c r="P37" s="22"/>
    </row>
    <row r="38" spans="1:16" ht="39" customHeight="1" x14ac:dyDescent="0.15">
      <c r="A38" s="22"/>
      <c r="B38" s="35"/>
      <c r="C38" s="1244" t="s">
        <v>575</v>
      </c>
      <c r="D38" s="1245"/>
      <c r="E38" s="1246"/>
      <c r="F38" s="36">
        <v>1.06</v>
      </c>
      <c r="G38" s="37">
        <v>1.32</v>
      </c>
      <c r="H38" s="37">
        <v>1.1100000000000001</v>
      </c>
      <c r="I38" s="37">
        <v>1.19</v>
      </c>
      <c r="J38" s="38">
        <v>0.86</v>
      </c>
      <c r="K38" s="22"/>
      <c r="L38" s="22"/>
      <c r="M38" s="22"/>
      <c r="N38" s="22"/>
      <c r="O38" s="22"/>
      <c r="P38" s="22"/>
    </row>
    <row r="39" spans="1:16" ht="39" customHeight="1" x14ac:dyDescent="0.15">
      <c r="A39" s="22"/>
      <c r="B39" s="35"/>
      <c r="C39" s="1244" t="s">
        <v>576</v>
      </c>
      <c r="D39" s="1245"/>
      <c r="E39" s="1246"/>
      <c r="F39" s="36">
        <v>1.59</v>
      </c>
      <c r="G39" s="37">
        <v>2</v>
      </c>
      <c r="H39" s="37">
        <v>0.8</v>
      </c>
      <c r="I39" s="37">
        <v>0.78</v>
      </c>
      <c r="J39" s="38">
        <v>0.52</v>
      </c>
      <c r="K39" s="22"/>
      <c r="L39" s="22"/>
      <c r="M39" s="22"/>
      <c r="N39" s="22"/>
      <c r="O39" s="22"/>
      <c r="P39" s="22"/>
    </row>
    <row r="40" spans="1:16" ht="39" customHeight="1" x14ac:dyDescent="0.15">
      <c r="A40" s="22"/>
      <c r="B40" s="35"/>
      <c r="C40" s="1244" t="s">
        <v>577</v>
      </c>
      <c r="D40" s="1245"/>
      <c r="E40" s="1246"/>
      <c r="F40" s="36">
        <v>0.09</v>
      </c>
      <c r="G40" s="37">
        <v>0.09</v>
      </c>
      <c r="H40" s="37">
        <v>0.11</v>
      </c>
      <c r="I40" s="37">
        <v>0.11</v>
      </c>
      <c r="J40" s="38">
        <v>0.11</v>
      </c>
      <c r="K40" s="22"/>
      <c r="L40" s="22"/>
      <c r="M40" s="22"/>
      <c r="N40" s="22"/>
      <c r="O40" s="22"/>
      <c r="P40" s="22"/>
    </row>
    <row r="41" spans="1:16" ht="39" customHeight="1" x14ac:dyDescent="0.15">
      <c r="A41" s="22"/>
      <c r="B41" s="35"/>
      <c r="C41" s="1244" t="s">
        <v>578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580</v>
      </c>
      <c r="D43" s="1248"/>
      <c r="E43" s="1249"/>
      <c r="F43" s="41">
        <v>0.18</v>
      </c>
      <c r="G43" s="42">
        <v>0.26</v>
      </c>
      <c r="H43" s="42">
        <v>2.0499999999999998</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08IOae6T6UR348NCf79kNeAUeQ5v0rvYVtCeb5ZHoknet7IQjcl86iedPpU1CR/A5RTPcFHmiC4kt2L1ktNw==" saltValue="kyauosP1TWfCi0n7fLdI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424</v>
      </c>
      <c r="L45" s="60">
        <v>381</v>
      </c>
      <c r="M45" s="60">
        <v>335</v>
      </c>
      <c r="N45" s="60">
        <v>302</v>
      </c>
      <c r="O45" s="61">
        <v>255</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407</v>
      </c>
      <c r="L48" s="64">
        <v>431</v>
      </c>
      <c r="M48" s="64">
        <v>468</v>
      </c>
      <c r="N48" s="64">
        <v>443</v>
      </c>
      <c r="O48" s="65">
        <v>360</v>
      </c>
      <c r="P48" s="48"/>
      <c r="Q48" s="48"/>
      <c r="R48" s="48"/>
      <c r="S48" s="48"/>
      <c r="T48" s="48"/>
      <c r="U48" s="48"/>
    </row>
    <row r="49" spans="1:21" ht="30.75" customHeight="1" x14ac:dyDescent="0.15">
      <c r="A49" s="48"/>
      <c r="B49" s="1254"/>
      <c r="C49" s="1255"/>
      <c r="D49" s="62"/>
      <c r="E49" s="1260" t="s">
        <v>15</v>
      </c>
      <c r="F49" s="1260"/>
      <c r="G49" s="1260"/>
      <c r="H49" s="1260"/>
      <c r="I49" s="1260"/>
      <c r="J49" s="1261"/>
      <c r="K49" s="63">
        <v>21</v>
      </c>
      <c r="L49" s="64">
        <v>11</v>
      </c>
      <c r="M49" s="64">
        <v>8</v>
      </c>
      <c r="N49" s="64">
        <v>4</v>
      </c>
      <c r="O49" s="65">
        <v>4</v>
      </c>
      <c r="P49" s="48"/>
      <c r="Q49" s="48"/>
      <c r="R49" s="48"/>
      <c r="S49" s="48"/>
      <c r="T49" s="48"/>
      <c r="U49" s="48"/>
    </row>
    <row r="50" spans="1:21" ht="30.75" customHeight="1" x14ac:dyDescent="0.15">
      <c r="A50" s="48"/>
      <c r="B50" s="1254"/>
      <c r="C50" s="1255"/>
      <c r="D50" s="62"/>
      <c r="E50" s="1260" t="s">
        <v>16</v>
      </c>
      <c r="F50" s="1260"/>
      <c r="G50" s="1260"/>
      <c r="H50" s="1260"/>
      <c r="I50" s="1260"/>
      <c r="J50" s="1261"/>
      <c r="K50" s="63">
        <v>3</v>
      </c>
      <c r="L50" s="64">
        <v>1</v>
      </c>
      <c r="M50" s="64">
        <v>1</v>
      </c>
      <c r="N50" s="64">
        <v>77</v>
      </c>
      <c r="O50" s="65">
        <v>79</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911</v>
      </c>
      <c r="L52" s="64">
        <v>847</v>
      </c>
      <c r="M52" s="64">
        <v>826</v>
      </c>
      <c r="N52" s="64">
        <v>783</v>
      </c>
      <c r="O52" s="65">
        <v>749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-56</v>
      </c>
      <c r="L53" s="69">
        <v>-23</v>
      </c>
      <c r="M53" s="69">
        <v>-14</v>
      </c>
      <c r="N53" s="69">
        <v>43</v>
      </c>
      <c r="O53" s="70">
        <v>-51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24</v>
      </c>
      <c r="C57" s="1269"/>
      <c r="D57" s="1272" t="s">
        <v>25</v>
      </c>
      <c r="E57" s="1273"/>
      <c r="F57" s="1273"/>
      <c r="G57" s="1273"/>
      <c r="H57" s="1273"/>
      <c r="I57" s="1273"/>
      <c r="J57" s="1274"/>
      <c r="K57" s="83" t="s">
        <v>607</v>
      </c>
      <c r="L57" s="84" t="s">
        <v>607</v>
      </c>
      <c r="M57" s="84" t="s">
        <v>607</v>
      </c>
      <c r="N57" s="84" t="s">
        <v>607</v>
      </c>
      <c r="O57" s="85" t="s">
        <v>607</v>
      </c>
    </row>
    <row r="58" spans="1:21" ht="31.5" customHeight="1" thickBot="1" x14ac:dyDescent="0.2">
      <c r="B58" s="1270"/>
      <c r="C58" s="1271"/>
      <c r="D58" s="1275" t="s">
        <v>26</v>
      </c>
      <c r="E58" s="1276"/>
      <c r="F58" s="1276"/>
      <c r="G58" s="1276"/>
      <c r="H58" s="1276"/>
      <c r="I58" s="1276"/>
      <c r="J58" s="1277"/>
      <c r="K58" s="86" t="s">
        <v>607</v>
      </c>
      <c r="L58" s="87" t="s">
        <v>607</v>
      </c>
      <c r="M58" s="87" t="s">
        <v>607</v>
      </c>
      <c r="N58" s="87" t="s">
        <v>607</v>
      </c>
      <c r="O58" s="88" t="s">
        <v>607</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lnV569437gjc5U/8uyp7XDInUVumn4LJQ46mNLZl7BTC8IjKskefYTgDF/gwBDhQsljdrJdityVVITY54pnsg==" saltValue="QT6//PKvazCKoUn1Q4eX9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2292</v>
      </c>
      <c r="J41" s="104">
        <v>2385</v>
      </c>
      <c r="K41" s="104">
        <v>2819</v>
      </c>
      <c r="L41" s="104">
        <v>4278</v>
      </c>
      <c r="M41" s="105">
        <v>7028</v>
      </c>
    </row>
    <row r="42" spans="2:13" ht="27.75" customHeight="1" x14ac:dyDescent="0.15">
      <c r="B42" s="1280"/>
      <c r="C42" s="1281"/>
      <c r="D42" s="106"/>
      <c r="E42" s="1286" t="s">
        <v>31</v>
      </c>
      <c r="F42" s="1286"/>
      <c r="G42" s="1286"/>
      <c r="H42" s="1287"/>
      <c r="I42" s="107">
        <v>11</v>
      </c>
      <c r="J42" s="108">
        <v>10</v>
      </c>
      <c r="K42" s="108">
        <v>8</v>
      </c>
      <c r="L42" s="108">
        <v>350</v>
      </c>
      <c r="M42" s="109">
        <v>350</v>
      </c>
    </row>
    <row r="43" spans="2:13" ht="27.75" customHeight="1" x14ac:dyDescent="0.15">
      <c r="B43" s="1280"/>
      <c r="C43" s="1281"/>
      <c r="D43" s="106"/>
      <c r="E43" s="1286" t="s">
        <v>32</v>
      </c>
      <c r="F43" s="1286"/>
      <c r="G43" s="1286"/>
      <c r="H43" s="1287"/>
      <c r="I43" s="107">
        <v>4012</v>
      </c>
      <c r="J43" s="108">
        <v>3911</v>
      </c>
      <c r="K43" s="108">
        <v>3917</v>
      </c>
      <c r="L43" s="108">
        <v>3716</v>
      </c>
      <c r="M43" s="109">
        <v>3099</v>
      </c>
    </row>
    <row r="44" spans="2:13" ht="27.75" customHeight="1" x14ac:dyDescent="0.15">
      <c r="B44" s="1280"/>
      <c r="C44" s="1281"/>
      <c r="D44" s="106"/>
      <c r="E44" s="1286" t="s">
        <v>33</v>
      </c>
      <c r="F44" s="1286"/>
      <c r="G44" s="1286"/>
      <c r="H44" s="1287"/>
      <c r="I44" s="107">
        <v>98</v>
      </c>
      <c r="J44" s="108">
        <v>86</v>
      </c>
      <c r="K44" s="108">
        <v>77</v>
      </c>
      <c r="L44" s="108">
        <v>77</v>
      </c>
      <c r="M44" s="109">
        <v>76</v>
      </c>
    </row>
    <row r="45" spans="2:13" ht="27.75" customHeight="1" x14ac:dyDescent="0.15">
      <c r="B45" s="1280"/>
      <c r="C45" s="1281"/>
      <c r="D45" s="106"/>
      <c r="E45" s="1286" t="s">
        <v>34</v>
      </c>
      <c r="F45" s="1286"/>
      <c r="G45" s="1286"/>
      <c r="H45" s="1287"/>
      <c r="I45" s="107" t="s">
        <v>520</v>
      </c>
      <c r="J45" s="108" t="s">
        <v>520</v>
      </c>
      <c r="K45" s="108" t="s">
        <v>520</v>
      </c>
      <c r="L45" s="108" t="s">
        <v>520</v>
      </c>
      <c r="M45" s="109" t="s">
        <v>520</v>
      </c>
    </row>
    <row r="46" spans="2:13" ht="27.75" customHeight="1" x14ac:dyDescent="0.15">
      <c r="B46" s="1280"/>
      <c r="C46" s="1281"/>
      <c r="D46" s="110"/>
      <c r="E46" s="1286" t="s">
        <v>35</v>
      </c>
      <c r="F46" s="1286"/>
      <c r="G46" s="1286"/>
      <c r="H46" s="1287"/>
      <c r="I46" s="107" t="s">
        <v>520</v>
      </c>
      <c r="J46" s="108" t="s">
        <v>520</v>
      </c>
      <c r="K46" s="108" t="s">
        <v>520</v>
      </c>
      <c r="L46" s="108" t="s">
        <v>520</v>
      </c>
      <c r="M46" s="109" t="s">
        <v>520</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13005</v>
      </c>
      <c r="J50" s="108">
        <v>11576</v>
      </c>
      <c r="K50" s="108">
        <v>10387</v>
      </c>
      <c r="L50" s="108">
        <v>7369</v>
      </c>
      <c r="M50" s="109">
        <v>4995</v>
      </c>
    </row>
    <row r="51" spans="2:13" ht="27.75" customHeight="1" x14ac:dyDescent="0.15">
      <c r="B51" s="1280"/>
      <c r="C51" s="1281"/>
      <c r="D51" s="106"/>
      <c r="E51" s="1286" t="s">
        <v>41</v>
      </c>
      <c r="F51" s="1286"/>
      <c r="G51" s="1286"/>
      <c r="H51" s="1287"/>
      <c r="I51" s="107" t="s">
        <v>520</v>
      </c>
      <c r="J51" s="108" t="s">
        <v>520</v>
      </c>
      <c r="K51" s="108" t="s">
        <v>520</v>
      </c>
      <c r="L51" s="108" t="s">
        <v>520</v>
      </c>
      <c r="M51" s="109">
        <v>48</v>
      </c>
    </row>
    <row r="52" spans="2:13" ht="27.75" customHeight="1" x14ac:dyDescent="0.15">
      <c r="B52" s="1282"/>
      <c r="C52" s="1283"/>
      <c r="D52" s="106"/>
      <c r="E52" s="1286" t="s">
        <v>42</v>
      </c>
      <c r="F52" s="1286"/>
      <c r="G52" s="1286"/>
      <c r="H52" s="1287"/>
      <c r="I52" s="107">
        <v>7799</v>
      </c>
      <c r="J52" s="108">
        <v>7263</v>
      </c>
      <c r="K52" s="108">
        <v>6747</v>
      </c>
      <c r="L52" s="108">
        <v>6438</v>
      </c>
      <c r="M52" s="109">
        <v>7023</v>
      </c>
    </row>
    <row r="53" spans="2:13" ht="27.75" customHeight="1" thickBot="1" x14ac:dyDescent="0.2">
      <c r="B53" s="1293" t="s">
        <v>43</v>
      </c>
      <c r="C53" s="1294"/>
      <c r="D53" s="113"/>
      <c r="E53" s="1295" t="s">
        <v>44</v>
      </c>
      <c r="F53" s="1295"/>
      <c r="G53" s="1295"/>
      <c r="H53" s="1296"/>
      <c r="I53" s="114">
        <v>-14390</v>
      </c>
      <c r="J53" s="115">
        <v>-12447</v>
      </c>
      <c r="K53" s="115">
        <v>-10313</v>
      </c>
      <c r="L53" s="115">
        <v>-5386</v>
      </c>
      <c r="M53" s="116">
        <v>-1513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Egke1Z5FeWSDsrpuoFjsrP0L3sVpQYsYSqQIe+iRUKg2QEWGG+XmKYm5r68PIX333JIyDMwYqOOOuNXxbpy4A==" saltValue="Emx98xdjBgix29gDyUJo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5538</v>
      </c>
      <c r="G55" s="128">
        <v>4343</v>
      </c>
      <c r="H55" s="129">
        <v>3857</v>
      </c>
    </row>
    <row r="56" spans="2:8" ht="52.5" customHeight="1" x14ac:dyDescent="0.15">
      <c r="B56" s="130"/>
      <c r="C56" s="1307" t="s">
        <v>48</v>
      </c>
      <c r="D56" s="1307"/>
      <c r="E56" s="1308"/>
      <c r="F56" s="131">
        <v>205</v>
      </c>
      <c r="G56" s="131">
        <v>205</v>
      </c>
      <c r="H56" s="132">
        <v>205</v>
      </c>
    </row>
    <row r="57" spans="2:8" ht="53.25" customHeight="1" x14ac:dyDescent="0.15">
      <c r="B57" s="130"/>
      <c r="C57" s="1309" t="s">
        <v>49</v>
      </c>
      <c r="D57" s="1309"/>
      <c r="E57" s="1310"/>
      <c r="F57" s="133">
        <v>4015</v>
      </c>
      <c r="G57" s="133">
        <v>3164</v>
      </c>
      <c r="H57" s="134">
        <v>2306</v>
      </c>
    </row>
    <row r="58" spans="2:8" ht="45.75" customHeight="1" x14ac:dyDescent="0.15">
      <c r="B58" s="135"/>
      <c r="C58" s="1297" t="s">
        <v>608</v>
      </c>
      <c r="D58" s="1298"/>
      <c r="E58" s="1299"/>
      <c r="F58" s="136">
        <v>2136</v>
      </c>
      <c r="G58" s="136">
        <v>1596</v>
      </c>
      <c r="H58" s="137">
        <v>946</v>
      </c>
    </row>
    <row r="59" spans="2:8" ht="45.75" customHeight="1" x14ac:dyDescent="0.15">
      <c r="B59" s="135"/>
      <c r="C59" s="1297" t="s">
        <v>609</v>
      </c>
      <c r="D59" s="1298"/>
      <c r="E59" s="1299"/>
      <c r="F59" s="136">
        <v>564</v>
      </c>
      <c r="G59" s="136">
        <v>545</v>
      </c>
      <c r="H59" s="137">
        <v>583</v>
      </c>
    </row>
    <row r="60" spans="2:8" ht="45.75" customHeight="1" x14ac:dyDescent="0.15">
      <c r="B60" s="135"/>
      <c r="C60" s="1297" t="s">
        <v>610</v>
      </c>
      <c r="D60" s="1298"/>
      <c r="E60" s="1299"/>
      <c r="F60" s="136">
        <v>456</v>
      </c>
      <c r="G60" s="136">
        <v>345</v>
      </c>
      <c r="H60" s="137">
        <v>195</v>
      </c>
    </row>
    <row r="61" spans="2:8" ht="45.75" customHeight="1" x14ac:dyDescent="0.15">
      <c r="B61" s="135"/>
      <c r="C61" s="1297" t="s">
        <v>611</v>
      </c>
      <c r="D61" s="1298"/>
      <c r="E61" s="1299"/>
      <c r="F61" s="136">
        <v>146</v>
      </c>
      <c r="G61" s="136">
        <v>146</v>
      </c>
      <c r="H61" s="137">
        <v>146</v>
      </c>
    </row>
    <row r="62" spans="2:8" ht="45.75" customHeight="1" thickBot="1" x14ac:dyDescent="0.2">
      <c r="B62" s="138"/>
      <c r="C62" s="1300" t="s">
        <v>612</v>
      </c>
      <c r="D62" s="1301"/>
      <c r="E62" s="1302"/>
      <c r="F62" s="139">
        <v>120</v>
      </c>
      <c r="G62" s="139">
        <v>105</v>
      </c>
      <c r="H62" s="140">
        <v>113</v>
      </c>
    </row>
    <row r="63" spans="2:8" ht="52.5" customHeight="1" thickBot="1" x14ac:dyDescent="0.2">
      <c r="B63" s="141"/>
      <c r="C63" s="1303" t="s">
        <v>50</v>
      </c>
      <c r="D63" s="1303"/>
      <c r="E63" s="1304"/>
      <c r="F63" s="142">
        <v>9759</v>
      </c>
      <c r="G63" s="142">
        <v>7712</v>
      </c>
      <c r="H63" s="143">
        <v>6369</v>
      </c>
    </row>
    <row r="64" spans="2:8" ht="15" customHeight="1" x14ac:dyDescent="0.15"/>
  </sheetData>
  <sheetProtection algorithmName="SHA-512" hashValue="Nj8RkmHlZHamZJ2NnpOnYonF6qCfe7PmDtqoW/2MwAvL1kqj6OT15jyGFDQqicxMhZ3r/kwIIyzuGxxdXPkcUQ==" saltValue="ceSQBJ1/mxXCwDJwNQ0+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624</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14"/>
      <c r="H50" s="1314"/>
      <c r="I50" s="1314"/>
      <c r="J50" s="1314"/>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8" t="s">
        <v>561</v>
      </c>
      <c r="BQ50" s="1318"/>
      <c r="BR50" s="1318"/>
      <c r="BS50" s="1318"/>
      <c r="BT50" s="1318"/>
      <c r="BU50" s="1318"/>
      <c r="BV50" s="1318"/>
      <c r="BW50" s="1318"/>
      <c r="BX50" s="1318" t="s">
        <v>562</v>
      </c>
      <c r="BY50" s="1318"/>
      <c r="BZ50" s="1318"/>
      <c r="CA50" s="1318"/>
      <c r="CB50" s="1318"/>
      <c r="CC50" s="1318"/>
      <c r="CD50" s="1318"/>
      <c r="CE50" s="1318"/>
      <c r="CF50" s="1318" t="s">
        <v>563</v>
      </c>
      <c r="CG50" s="1318"/>
      <c r="CH50" s="1318"/>
      <c r="CI50" s="1318"/>
      <c r="CJ50" s="1318"/>
      <c r="CK50" s="1318"/>
      <c r="CL50" s="1318"/>
      <c r="CM50" s="1318"/>
      <c r="CN50" s="1318" t="s">
        <v>564</v>
      </c>
      <c r="CO50" s="1318"/>
      <c r="CP50" s="1318"/>
      <c r="CQ50" s="1318"/>
      <c r="CR50" s="1318"/>
      <c r="CS50" s="1318"/>
      <c r="CT50" s="1318"/>
      <c r="CU50" s="1318"/>
      <c r="CV50" s="1318" t="s">
        <v>565</v>
      </c>
      <c r="CW50" s="1318"/>
      <c r="CX50" s="1318"/>
      <c r="CY50" s="1318"/>
      <c r="CZ50" s="1318"/>
      <c r="DA50" s="1318"/>
      <c r="DB50" s="1318"/>
      <c r="DC50" s="1318"/>
    </row>
    <row r="51" spans="1:109" ht="13.5" customHeight="1" x14ac:dyDescent="0.15">
      <c r="B51" s="389"/>
      <c r="G51" s="1322"/>
      <c r="H51" s="1322"/>
      <c r="I51" s="1323"/>
      <c r="J51" s="1323"/>
      <c r="K51" s="1313"/>
      <c r="L51" s="1313"/>
      <c r="M51" s="1313"/>
      <c r="N51" s="1313"/>
      <c r="AM51" s="396"/>
      <c r="AN51" s="1311" t="s">
        <v>616</v>
      </c>
      <c r="AO51" s="1311"/>
      <c r="AP51" s="1311"/>
      <c r="AQ51" s="1311"/>
      <c r="AR51" s="1311"/>
      <c r="AS51" s="1311"/>
      <c r="AT51" s="1311"/>
      <c r="AU51" s="1311"/>
      <c r="AV51" s="1311"/>
      <c r="AW51" s="1311"/>
      <c r="AX51" s="1311"/>
      <c r="AY51" s="1311"/>
      <c r="AZ51" s="1311"/>
      <c r="BA51" s="1311"/>
      <c r="BB51" s="1311" t="s">
        <v>614</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9"/>
      <c r="G52" s="1322"/>
      <c r="H52" s="1322"/>
      <c r="I52" s="1323"/>
      <c r="J52" s="1323"/>
      <c r="K52" s="1313"/>
      <c r="L52" s="1313"/>
      <c r="M52" s="1313"/>
      <c r="N52" s="1313"/>
      <c r="AM52" s="396"/>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2"/>
      <c r="H53" s="1322"/>
      <c r="I53" s="1314"/>
      <c r="J53" s="1314"/>
      <c r="K53" s="1313"/>
      <c r="L53" s="1313"/>
      <c r="M53" s="1313"/>
      <c r="N53" s="1313"/>
      <c r="AM53" s="396"/>
      <c r="AN53" s="1311"/>
      <c r="AO53" s="1311"/>
      <c r="AP53" s="1311"/>
      <c r="AQ53" s="1311"/>
      <c r="AR53" s="1311"/>
      <c r="AS53" s="1311"/>
      <c r="AT53" s="1311"/>
      <c r="AU53" s="1311"/>
      <c r="AV53" s="1311"/>
      <c r="AW53" s="1311"/>
      <c r="AX53" s="1311"/>
      <c r="AY53" s="1311"/>
      <c r="AZ53" s="1311"/>
      <c r="BA53" s="1311"/>
      <c r="BB53" s="1311" t="s">
        <v>620</v>
      </c>
      <c r="BC53" s="1311"/>
      <c r="BD53" s="1311"/>
      <c r="BE53" s="1311"/>
      <c r="BF53" s="1311"/>
      <c r="BG53" s="1311"/>
      <c r="BH53" s="1311"/>
      <c r="BI53" s="1311"/>
      <c r="BJ53" s="1311"/>
      <c r="BK53" s="1311"/>
      <c r="BL53" s="1311"/>
      <c r="BM53" s="1311"/>
      <c r="BN53" s="1311"/>
      <c r="BO53" s="1311"/>
      <c r="BP53" s="1312">
        <v>54.5</v>
      </c>
      <c r="BQ53" s="1312"/>
      <c r="BR53" s="1312"/>
      <c r="BS53" s="1312"/>
      <c r="BT53" s="1312"/>
      <c r="BU53" s="1312"/>
      <c r="BV53" s="1312"/>
      <c r="BW53" s="1312"/>
      <c r="BX53" s="1312">
        <v>56.1</v>
      </c>
      <c r="BY53" s="1312"/>
      <c r="BZ53" s="1312"/>
      <c r="CA53" s="1312"/>
      <c r="CB53" s="1312"/>
      <c r="CC53" s="1312"/>
      <c r="CD53" s="1312"/>
      <c r="CE53" s="1312"/>
      <c r="CF53" s="1312">
        <v>57.5</v>
      </c>
      <c r="CG53" s="1312"/>
      <c r="CH53" s="1312"/>
      <c r="CI53" s="1312"/>
      <c r="CJ53" s="1312"/>
      <c r="CK53" s="1312"/>
      <c r="CL53" s="1312"/>
      <c r="CM53" s="1312"/>
      <c r="CN53" s="1312">
        <v>58.6</v>
      </c>
      <c r="CO53" s="1312"/>
      <c r="CP53" s="1312"/>
      <c r="CQ53" s="1312"/>
      <c r="CR53" s="1312"/>
      <c r="CS53" s="1312"/>
      <c r="CT53" s="1312"/>
      <c r="CU53" s="1312"/>
      <c r="CV53" s="1312">
        <v>58.6</v>
      </c>
      <c r="CW53" s="1312"/>
      <c r="CX53" s="1312"/>
      <c r="CY53" s="1312"/>
      <c r="CZ53" s="1312"/>
      <c r="DA53" s="1312"/>
      <c r="DB53" s="1312"/>
      <c r="DC53" s="1312"/>
    </row>
    <row r="54" spans="1:109" ht="13.5" x14ac:dyDescent="0.15">
      <c r="A54" s="404"/>
      <c r="B54" s="389"/>
      <c r="G54" s="1322"/>
      <c r="H54" s="1322"/>
      <c r="I54" s="1314"/>
      <c r="J54" s="1314"/>
      <c r="K54" s="1313"/>
      <c r="L54" s="1313"/>
      <c r="M54" s="1313"/>
      <c r="N54" s="1313"/>
      <c r="AM54" s="396"/>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4"/>
      <c r="H55" s="1314"/>
      <c r="I55" s="1314"/>
      <c r="J55" s="1314"/>
      <c r="K55" s="1313"/>
      <c r="L55" s="1313"/>
      <c r="M55" s="1313"/>
      <c r="N55" s="1313"/>
      <c r="AN55" s="1318" t="s">
        <v>615</v>
      </c>
      <c r="AO55" s="1318"/>
      <c r="AP55" s="1318"/>
      <c r="AQ55" s="1318"/>
      <c r="AR55" s="1318"/>
      <c r="AS55" s="1318"/>
      <c r="AT55" s="1318"/>
      <c r="AU55" s="1318"/>
      <c r="AV55" s="1318"/>
      <c r="AW55" s="1318"/>
      <c r="AX55" s="1318"/>
      <c r="AY55" s="1318"/>
      <c r="AZ55" s="1318"/>
      <c r="BA55" s="1318"/>
      <c r="BB55" s="1311" t="s">
        <v>614</v>
      </c>
      <c r="BC55" s="1311"/>
      <c r="BD55" s="1311"/>
      <c r="BE55" s="1311"/>
      <c r="BF55" s="1311"/>
      <c r="BG55" s="1311"/>
      <c r="BH55" s="1311"/>
      <c r="BI55" s="1311"/>
      <c r="BJ55" s="1311"/>
      <c r="BK55" s="1311"/>
      <c r="BL55" s="1311"/>
      <c r="BM55" s="1311"/>
      <c r="BN55" s="1311"/>
      <c r="BO55" s="1311"/>
      <c r="BP55" s="1312">
        <v>20.2</v>
      </c>
      <c r="BQ55" s="1312"/>
      <c r="BR55" s="1312"/>
      <c r="BS55" s="1312"/>
      <c r="BT55" s="1312"/>
      <c r="BU55" s="1312"/>
      <c r="BV55" s="1312"/>
      <c r="BW55" s="1312"/>
      <c r="BX55" s="1312">
        <v>19</v>
      </c>
      <c r="BY55" s="1312"/>
      <c r="BZ55" s="1312"/>
      <c r="CA55" s="1312"/>
      <c r="CB55" s="1312"/>
      <c r="CC55" s="1312"/>
      <c r="CD55" s="1312"/>
      <c r="CE55" s="1312"/>
      <c r="CF55" s="1312">
        <v>15.4</v>
      </c>
      <c r="CG55" s="1312"/>
      <c r="CH55" s="1312"/>
      <c r="CI55" s="1312"/>
      <c r="CJ55" s="1312"/>
      <c r="CK55" s="1312"/>
      <c r="CL55" s="1312"/>
      <c r="CM55" s="1312"/>
      <c r="CN55" s="1312">
        <v>14.9</v>
      </c>
      <c r="CO55" s="1312"/>
      <c r="CP55" s="1312"/>
      <c r="CQ55" s="1312"/>
      <c r="CR55" s="1312"/>
      <c r="CS55" s="1312"/>
      <c r="CT55" s="1312"/>
      <c r="CU55" s="1312"/>
      <c r="CV55" s="1312">
        <v>14.5</v>
      </c>
      <c r="CW55" s="1312"/>
      <c r="CX55" s="1312"/>
      <c r="CY55" s="1312"/>
      <c r="CZ55" s="1312"/>
      <c r="DA55" s="1312"/>
      <c r="DB55" s="1312"/>
      <c r="DC55" s="1312"/>
    </row>
    <row r="56" spans="1:109" ht="13.5" x14ac:dyDescent="0.15">
      <c r="A56" s="404"/>
      <c r="B56" s="389"/>
      <c r="G56" s="1314"/>
      <c r="H56" s="1314"/>
      <c r="I56" s="1314"/>
      <c r="J56" s="1314"/>
      <c r="K56" s="1313"/>
      <c r="L56" s="1313"/>
      <c r="M56" s="1313"/>
      <c r="N56" s="1313"/>
      <c r="AN56" s="1318"/>
      <c r="AO56" s="1318"/>
      <c r="AP56" s="1318"/>
      <c r="AQ56" s="1318"/>
      <c r="AR56" s="1318"/>
      <c r="AS56" s="1318"/>
      <c r="AT56" s="1318"/>
      <c r="AU56" s="1318"/>
      <c r="AV56" s="1318"/>
      <c r="AW56" s="1318"/>
      <c r="AX56" s="1318"/>
      <c r="AY56" s="1318"/>
      <c r="AZ56" s="1318"/>
      <c r="BA56" s="1318"/>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4"/>
      <c r="H57" s="1314"/>
      <c r="I57" s="1316"/>
      <c r="J57" s="1316"/>
      <c r="K57" s="1313"/>
      <c r="L57" s="1313"/>
      <c r="M57" s="1313"/>
      <c r="N57" s="1313"/>
      <c r="AM57" s="388"/>
      <c r="AN57" s="1318"/>
      <c r="AO57" s="1318"/>
      <c r="AP57" s="1318"/>
      <c r="AQ57" s="1318"/>
      <c r="AR57" s="1318"/>
      <c r="AS57" s="1318"/>
      <c r="AT57" s="1318"/>
      <c r="AU57" s="1318"/>
      <c r="AV57" s="1318"/>
      <c r="AW57" s="1318"/>
      <c r="AX57" s="1318"/>
      <c r="AY57" s="1318"/>
      <c r="AZ57" s="1318"/>
      <c r="BA57" s="1318"/>
      <c r="BB57" s="1311" t="s">
        <v>620</v>
      </c>
      <c r="BC57" s="1311"/>
      <c r="BD57" s="1311"/>
      <c r="BE57" s="1311"/>
      <c r="BF57" s="1311"/>
      <c r="BG57" s="1311"/>
      <c r="BH57" s="1311"/>
      <c r="BI57" s="1311"/>
      <c r="BJ57" s="1311"/>
      <c r="BK57" s="1311"/>
      <c r="BL57" s="1311"/>
      <c r="BM57" s="1311"/>
      <c r="BN57" s="1311"/>
      <c r="BO57" s="1311"/>
      <c r="BP57" s="1312">
        <v>53.6</v>
      </c>
      <c r="BQ57" s="1312"/>
      <c r="BR57" s="1312"/>
      <c r="BS57" s="1312"/>
      <c r="BT57" s="1312"/>
      <c r="BU57" s="1312"/>
      <c r="BV57" s="1312"/>
      <c r="BW57" s="1312"/>
      <c r="BX57" s="1312">
        <v>56.1</v>
      </c>
      <c r="BY57" s="1312"/>
      <c r="BZ57" s="1312"/>
      <c r="CA57" s="1312"/>
      <c r="CB57" s="1312"/>
      <c r="CC57" s="1312"/>
      <c r="CD57" s="1312"/>
      <c r="CE57" s="1312"/>
      <c r="CF57" s="1312">
        <v>57.5</v>
      </c>
      <c r="CG57" s="1312"/>
      <c r="CH57" s="1312"/>
      <c r="CI57" s="1312"/>
      <c r="CJ57" s="1312"/>
      <c r="CK57" s="1312"/>
      <c r="CL57" s="1312"/>
      <c r="CM57" s="1312"/>
      <c r="CN57" s="1312">
        <v>58.5</v>
      </c>
      <c r="CO57" s="1312"/>
      <c r="CP57" s="1312"/>
      <c r="CQ57" s="1312"/>
      <c r="CR57" s="1312"/>
      <c r="CS57" s="1312"/>
      <c r="CT57" s="1312"/>
      <c r="CU57" s="1312"/>
      <c r="CV57" s="1312">
        <v>58.9</v>
      </c>
      <c r="CW57" s="1312"/>
      <c r="CX57" s="1312"/>
      <c r="CY57" s="1312"/>
      <c r="CZ57" s="1312"/>
      <c r="DA57" s="1312"/>
      <c r="DB57" s="1312"/>
      <c r="DC57" s="1312"/>
      <c r="DD57" s="415"/>
      <c r="DE57" s="410"/>
    </row>
    <row r="58" spans="1:109" s="404" customFormat="1" ht="13.5" x14ac:dyDescent="0.15">
      <c r="A58" s="388"/>
      <c r="B58" s="410"/>
      <c r="G58" s="1314"/>
      <c r="H58" s="1314"/>
      <c r="I58" s="1316"/>
      <c r="J58" s="1316"/>
      <c r="K58" s="1313"/>
      <c r="L58" s="1313"/>
      <c r="M58" s="1313"/>
      <c r="N58" s="1313"/>
      <c r="AM58" s="388"/>
      <c r="AN58" s="1318"/>
      <c r="AO58" s="1318"/>
      <c r="AP58" s="1318"/>
      <c r="AQ58" s="1318"/>
      <c r="AR58" s="1318"/>
      <c r="AS58" s="1318"/>
      <c r="AT58" s="1318"/>
      <c r="AU58" s="1318"/>
      <c r="AV58" s="1318"/>
      <c r="AW58" s="1318"/>
      <c r="AX58" s="1318"/>
      <c r="AY58" s="1318"/>
      <c r="AZ58" s="1318"/>
      <c r="BA58" s="1318"/>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14"/>
      <c r="H72" s="1314"/>
      <c r="I72" s="1314"/>
      <c r="J72" s="1314"/>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8" t="s">
        <v>561</v>
      </c>
      <c r="BQ72" s="1318"/>
      <c r="BR72" s="1318"/>
      <c r="BS72" s="1318"/>
      <c r="BT72" s="1318"/>
      <c r="BU72" s="1318"/>
      <c r="BV72" s="1318"/>
      <c r="BW72" s="1318"/>
      <c r="BX72" s="1318" t="s">
        <v>562</v>
      </c>
      <c r="BY72" s="1318"/>
      <c r="BZ72" s="1318"/>
      <c r="CA72" s="1318"/>
      <c r="CB72" s="1318"/>
      <c r="CC72" s="1318"/>
      <c r="CD72" s="1318"/>
      <c r="CE72" s="1318"/>
      <c r="CF72" s="1318" t="s">
        <v>563</v>
      </c>
      <c r="CG72" s="1318"/>
      <c r="CH72" s="1318"/>
      <c r="CI72" s="1318"/>
      <c r="CJ72" s="1318"/>
      <c r="CK72" s="1318"/>
      <c r="CL72" s="1318"/>
      <c r="CM72" s="1318"/>
      <c r="CN72" s="1318" t="s">
        <v>564</v>
      </c>
      <c r="CO72" s="1318"/>
      <c r="CP72" s="1318"/>
      <c r="CQ72" s="1318"/>
      <c r="CR72" s="1318"/>
      <c r="CS72" s="1318"/>
      <c r="CT72" s="1318"/>
      <c r="CU72" s="1318"/>
      <c r="CV72" s="1318" t="s">
        <v>565</v>
      </c>
      <c r="CW72" s="1318"/>
      <c r="CX72" s="1318"/>
      <c r="CY72" s="1318"/>
      <c r="CZ72" s="1318"/>
      <c r="DA72" s="1318"/>
      <c r="DB72" s="1318"/>
      <c r="DC72" s="1318"/>
    </row>
    <row r="73" spans="2:107" ht="13.5" x14ac:dyDescent="0.15">
      <c r="B73" s="389"/>
      <c r="G73" s="1322"/>
      <c r="H73" s="1322"/>
      <c r="I73" s="1322"/>
      <c r="J73" s="1322"/>
      <c r="K73" s="1315"/>
      <c r="L73" s="1315"/>
      <c r="M73" s="1315"/>
      <c r="N73" s="1315"/>
      <c r="AM73" s="396"/>
      <c r="AN73" s="1311" t="s">
        <v>616</v>
      </c>
      <c r="AO73" s="1311"/>
      <c r="AP73" s="1311"/>
      <c r="AQ73" s="1311"/>
      <c r="AR73" s="1311"/>
      <c r="AS73" s="1311"/>
      <c r="AT73" s="1311"/>
      <c r="AU73" s="1311"/>
      <c r="AV73" s="1311"/>
      <c r="AW73" s="1311"/>
      <c r="AX73" s="1311"/>
      <c r="AY73" s="1311"/>
      <c r="AZ73" s="1311"/>
      <c r="BA73" s="1311"/>
      <c r="BB73" s="1311" t="s">
        <v>614</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9"/>
      <c r="G74" s="1322"/>
      <c r="H74" s="1322"/>
      <c r="I74" s="1322"/>
      <c r="J74" s="1322"/>
      <c r="K74" s="1315"/>
      <c r="L74" s="1315"/>
      <c r="M74" s="1315"/>
      <c r="N74" s="1315"/>
      <c r="AM74" s="396"/>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2"/>
      <c r="H75" s="1322"/>
      <c r="I75" s="1314"/>
      <c r="J75" s="1314"/>
      <c r="K75" s="1313"/>
      <c r="L75" s="1313"/>
      <c r="M75" s="1313"/>
      <c r="N75" s="1313"/>
      <c r="AM75" s="396"/>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0</v>
      </c>
      <c r="BQ75" s="1312"/>
      <c r="BR75" s="1312"/>
      <c r="BS75" s="1312"/>
      <c r="BT75" s="1312"/>
      <c r="BU75" s="1312"/>
      <c r="BV75" s="1312"/>
      <c r="BW75" s="1312"/>
      <c r="BX75" s="1312">
        <v>-0.3</v>
      </c>
      <c r="BY75" s="1312"/>
      <c r="BZ75" s="1312"/>
      <c r="CA75" s="1312"/>
      <c r="CB75" s="1312"/>
      <c r="CC75" s="1312"/>
      <c r="CD75" s="1312"/>
      <c r="CE75" s="1312"/>
      <c r="CF75" s="1312">
        <v>-0.3</v>
      </c>
      <c r="CG75" s="1312"/>
      <c r="CH75" s="1312"/>
      <c r="CI75" s="1312"/>
      <c r="CJ75" s="1312"/>
      <c r="CK75" s="1312"/>
      <c r="CL75" s="1312"/>
      <c r="CM75" s="1312"/>
      <c r="CN75" s="1312">
        <v>0</v>
      </c>
      <c r="CO75" s="1312"/>
      <c r="CP75" s="1312"/>
      <c r="CQ75" s="1312"/>
      <c r="CR75" s="1312"/>
      <c r="CS75" s="1312"/>
      <c r="CT75" s="1312"/>
      <c r="CU75" s="1312"/>
      <c r="CV75" s="1312">
        <v>0</v>
      </c>
      <c r="CW75" s="1312"/>
      <c r="CX75" s="1312"/>
      <c r="CY75" s="1312"/>
      <c r="CZ75" s="1312"/>
      <c r="DA75" s="1312"/>
      <c r="DB75" s="1312"/>
      <c r="DC75" s="1312"/>
    </row>
    <row r="76" spans="2:107" ht="13.5" x14ac:dyDescent="0.15">
      <c r="B76" s="389"/>
      <c r="G76" s="1322"/>
      <c r="H76" s="1322"/>
      <c r="I76" s="1314"/>
      <c r="J76" s="1314"/>
      <c r="K76" s="1313"/>
      <c r="L76" s="1313"/>
      <c r="M76" s="1313"/>
      <c r="N76" s="1313"/>
      <c r="AM76" s="396"/>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4"/>
      <c r="H77" s="1314"/>
      <c r="I77" s="1314"/>
      <c r="J77" s="1314"/>
      <c r="K77" s="1315"/>
      <c r="L77" s="1315"/>
      <c r="M77" s="1315"/>
      <c r="N77" s="1315"/>
      <c r="AN77" s="1318" t="s">
        <v>615</v>
      </c>
      <c r="AO77" s="1318"/>
      <c r="AP77" s="1318"/>
      <c r="AQ77" s="1318"/>
      <c r="AR77" s="1318"/>
      <c r="AS77" s="1318"/>
      <c r="AT77" s="1318"/>
      <c r="AU77" s="1318"/>
      <c r="AV77" s="1318"/>
      <c r="AW77" s="1318"/>
      <c r="AX77" s="1318"/>
      <c r="AY77" s="1318"/>
      <c r="AZ77" s="1318"/>
      <c r="BA77" s="1318"/>
      <c r="BB77" s="1311" t="s">
        <v>614</v>
      </c>
      <c r="BC77" s="1311"/>
      <c r="BD77" s="1311"/>
      <c r="BE77" s="1311"/>
      <c r="BF77" s="1311"/>
      <c r="BG77" s="1311"/>
      <c r="BH77" s="1311"/>
      <c r="BI77" s="1311"/>
      <c r="BJ77" s="1311"/>
      <c r="BK77" s="1311"/>
      <c r="BL77" s="1311"/>
      <c r="BM77" s="1311"/>
      <c r="BN77" s="1311"/>
      <c r="BO77" s="1311"/>
      <c r="BP77" s="1312">
        <v>20.2</v>
      </c>
      <c r="BQ77" s="1312"/>
      <c r="BR77" s="1312"/>
      <c r="BS77" s="1312"/>
      <c r="BT77" s="1312"/>
      <c r="BU77" s="1312"/>
      <c r="BV77" s="1312"/>
      <c r="BW77" s="1312"/>
      <c r="BX77" s="1312">
        <v>19</v>
      </c>
      <c r="BY77" s="1312"/>
      <c r="BZ77" s="1312"/>
      <c r="CA77" s="1312"/>
      <c r="CB77" s="1312"/>
      <c r="CC77" s="1312"/>
      <c r="CD77" s="1312"/>
      <c r="CE77" s="1312"/>
      <c r="CF77" s="1312">
        <v>15.4</v>
      </c>
      <c r="CG77" s="1312"/>
      <c r="CH77" s="1312"/>
      <c r="CI77" s="1312"/>
      <c r="CJ77" s="1312"/>
      <c r="CK77" s="1312"/>
      <c r="CL77" s="1312"/>
      <c r="CM77" s="1312"/>
      <c r="CN77" s="1312">
        <v>14.9</v>
      </c>
      <c r="CO77" s="1312"/>
      <c r="CP77" s="1312"/>
      <c r="CQ77" s="1312"/>
      <c r="CR77" s="1312"/>
      <c r="CS77" s="1312"/>
      <c r="CT77" s="1312"/>
      <c r="CU77" s="1312"/>
      <c r="CV77" s="1312">
        <v>14.5</v>
      </c>
      <c r="CW77" s="1312"/>
      <c r="CX77" s="1312"/>
      <c r="CY77" s="1312"/>
      <c r="CZ77" s="1312"/>
      <c r="DA77" s="1312"/>
      <c r="DB77" s="1312"/>
      <c r="DC77" s="1312"/>
    </row>
    <row r="78" spans="2:107" ht="13.5" x14ac:dyDescent="0.15">
      <c r="B78" s="389"/>
      <c r="G78" s="1314"/>
      <c r="H78" s="1314"/>
      <c r="I78" s="1314"/>
      <c r="J78" s="1314"/>
      <c r="K78" s="1315"/>
      <c r="L78" s="1315"/>
      <c r="M78" s="1315"/>
      <c r="N78" s="1315"/>
      <c r="AN78" s="1318"/>
      <c r="AO78" s="1318"/>
      <c r="AP78" s="1318"/>
      <c r="AQ78" s="1318"/>
      <c r="AR78" s="1318"/>
      <c r="AS78" s="1318"/>
      <c r="AT78" s="1318"/>
      <c r="AU78" s="1318"/>
      <c r="AV78" s="1318"/>
      <c r="AW78" s="1318"/>
      <c r="AX78" s="1318"/>
      <c r="AY78" s="1318"/>
      <c r="AZ78" s="1318"/>
      <c r="BA78" s="1318"/>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4"/>
      <c r="H79" s="1314"/>
      <c r="I79" s="1316"/>
      <c r="J79" s="1316"/>
      <c r="K79" s="1317"/>
      <c r="L79" s="1317"/>
      <c r="M79" s="1317"/>
      <c r="N79" s="1317"/>
      <c r="AN79" s="1318"/>
      <c r="AO79" s="1318"/>
      <c r="AP79" s="1318"/>
      <c r="AQ79" s="1318"/>
      <c r="AR79" s="1318"/>
      <c r="AS79" s="1318"/>
      <c r="AT79" s="1318"/>
      <c r="AU79" s="1318"/>
      <c r="AV79" s="1318"/>
      <c r="AW79" s="1318"/>
      <c r="AX79" s="1318"/>
      <c r="AY79" s="1318"/>
      <c r="AZ79" s="1318"/>
      <c r="BA79" s="1318"/>
      <c r="BB79" s="1311" t="s">
        <v>613</v>
      </c>
      <c r="BC79" s="1311"/>
      <c r="BD79" s="1311"/>
      <c r="BE79" s="1311"/>
      <c r="BF79" s="1311"/>
      <c r="BG79" s="1311"/>
      <c r="BH79" s="1311"/>
      <c r="BI79" s="1311"/>
      <c r="BJ79" s="1311"/>
      <c r="BK79" s="1311"/>
      <c r="BL79" s="1311"/>
      <c r="BM79" s="1311"/>
      <c r="BN79" s="1311"/>
      <c r="BO79" s="1311"/>
      <c r="BP79" s="1312">
        <v>8.6</v>
      </c>
      <c r="BQ79" s="1312"/>
      <c r="BR79" s="1312"/>
      <c r="BS79" s="1312"/>
      <c r="BT79" s="1312"/>
      <c r="BU79" s="1312"/>
      <c r="BV79" s="1312"/>
      <c r="BW79" s="1312"/>
      <c r="BX79" s="1312">
        <v>8.5</v>
      </c>
      <c r="BY79" s="1312"/>
      <c r="BZ79" s="1312"/>
      <c r="CA79" s="1312"/>
      <c r="CB79" s="1312"/>
      <c r="CC79" s="1312"/>
      <c r="CD79" s="1312"/>
      <c r="CE79" s="1312"/>
      <c r="CF79" s="1312">
        <v>8.5</v>
      </c>
      <c r="CG79" s="1312"/>
      <c r="CH79" s="1312"/>
      <c r="CI79" s="1312"/>
      <c r="CJ79" s="1312"/>
      <c r="CK79" s="1312"/>
      <c r="CL79" s="1312"/>
      <c r="CM79" s="1312"/>
      <c r="CN79" s="1312">
        <v>8.5</v>
      </c>
      <c r="CO79" s="1312"/>
      <c r="CP79" s="1312"/>
      <c r="CQ79" s="1312"/>
      <c r="CR79" s="1312"/>
      <c r="CS79" s="1312"/>
      <c r="CT79" s="1312"/>
      <c r="CU79" s="1312"/>
      <c r="CV79" s="1312">
        <v>8.4</v>
      </c>
      <c r="CW79" s="1312"/>
      <c r="CX79" s="1312"/>
      <c r="CY79" s="1312"/>
      <c r="CZ79" s="1312"/>
      <c r="DA79" s="1312"/>
      <c r="DB79" s="1312"/>
      <c r="DC79" s="1312"/>
    </row>
    <row r="80" spans="2:107" ht="13.5" x14ac:dyDescent="0.15">
      <c r="B80" s="389"/>
      <c r="G80" s="1314"/>
      <c r="H80" s="1314"/>
      <c r="I80" s="1316"/>
      <c r="J80" s="1316"/>
      <c r="K80" s="1317"/>
      <c r="L80" s="1317"/>
      <c r="M80" s="1317"/>
      <c r="N80" s="1317"/>
      <c r="AN80" s="1318"/>
      <c r="AO80" s="1318"/>
      <c r="AP80" s="1318"/>
      <c r="AQ80" s="1318"/>
      <c r="AR80" s="1318"/>
      <c r="AS80" s="1318"/>
      <c r="AT80" s="1318"/>
      <c r="AU80" s="1318"/>
      <c r="AV80" s="1318"/>
      <c r="AW80" s="1318"/>
      <c r="AX80" s="1318"/>
      <c r="AY80" s="1318"/>
      <c r="AZ80" s="1318"/>
      <c r="BA80" s="1318"/>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apay8h2mOthMTLLkk/YiVFpk/4ysKZmRQOBHCLJk+FWgkVmadLDsoMnQWpaizVGtZXmBGYCeTRWO/Fud7Wy/Q==" saltValue="pgOFAJYINHnfP0Mt3PZe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hIXWZBLx3KS6ubFPbJtFG6M+IP48RAmNdX8EAy731T84FhqJjOl0hqJBPJnePJ4ggDiebEQOhSw3b2HYPrntBw==" saltValue="9uta12FKcZAwZfo2cQ6J0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7UtD0Xi5NPS/vkAQKpVrAUSIbzqJDKsgTGQ2joA+J8S8Ja+Dnfj9mT2VoToo62K8R/H3CQgrbhc2mN0SroRcjg==" saltValue="xLM2ddZRoJSaKOuEKRps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103258</v>
      </c>
      <c r="E3" s="162"/>
      <c r="F3" s="163">
        <v>78864</v>
      </c>
      <c r="G3" s="164"/>
      <c r="H3" s="165"/>
    </row>
    <row r="4" spans="1:8" x14ac:dyDescent="0.15">
      <c r="A4" s="166"/>
      <c r="B4" s="167"/>
      <c r="C4" s="168"/>
      <c r="D4" s="169">
        <v>92024</v>
      </c>
      <c r="E4" s="170"/>
      <c r="F4" s="171">
        <v>46136</v>
      </c>
      <c r="G4" s="172"/>
      <c r="H4" s="173"/>
    </row>
    <row r="5" spans="1:8" x14ac:dyDescent="0.15">
      <c r="A5" s="154" t="s">
        <v>553</v>
      </c>
      <c r="B5" s="159"/>
      <c r="C5" s="160"/>
      <c r="D5" s="161">
        <v>86826</v>
      </c>
      <c r="E5" s="162"/>
      <c r="F5" s="163">
        <v>85042</v>
      </c>
      <c r="G5" s="164"/>
      <c r="H5" s="165"/>
    </row>
    <row r="6" spans="1:8" x14ac:dyDescent="0.15">
      <c r="A6" s="166"/>
      <c r="B6" s="167"/>
      <c r="C6" s="168"/>
      <c r="D6" s="169">
        <v>66961</v>
      </c>
      <c r="E6" s="170"/>
      <c r="F6" s="171">
        <v>50806</v>
      </c>
      <c r="G6" s="172"/>
      <c r="H6" s="173"/>
    </row>
    <row r="7" spans="1:8" x14ac:dyDescent="0.15">
      <c r="A7" s="154" t="s">
        <v>554</v>
      </c>
      <c r="B7" s="159"/>
      <c r="C7" s="160"/>
      <c r="D7" s="161">
        <v>90558</v>
      </c>
      <c r="E7" s="162"/>
      <c r="F7" s="163">
        <v>83774</v>
      </c>
      <c r="G7" s="164"/>
      <c r="H7" s="165"/>
    </row>
    <row r="8" spans="1:8" x14ac:dyDescent="0.15">
      <c r="A8" s="166"/>
      <c r="B8" s="167"/>
      <c r="C8" s="168"/>
      <c r="D8" s="169">
        <v>53907</v>
      </c>
      <c r="E8" s="170"/>
      <c r="F8" s="171">
        <v>52179</v>
      </c>
      <c r="G8" s="172"/>
      <c r="H8" s="173"/>
    </row>
    <row r="9" spans="1:8" x14ac:dyDescent="0.15">
      <c r="A9" s="154" t="s">
        <v>555</v>
      </c>
      <c r="B9" s="159"/>
      <c r="C9" s="160"/>
      <c r="D9" s="161">
        <v>156629</v>
      </c>
      <c r="E9" s="162"/>
      <c r="F9" s="163">
        <v>132981</v>
      </c>
      <c r="G9" s="164"/>
      <c r="H9" s="165"/>
    </row>
    <row r="10" spans="1:8" x14ac:dyDescent="0.15">
      <c r="A10" s="166"/>
      <c r="B10" s="167"/>
      <c r="C10" s="168"/>
      <c r="D10" s="169">
        <v>93247</v>
      </c>
      <c r="E10" s="170"/>
      <c r="F10" s="171">
        <v>56973</v>
      </c>
      <c r="G10" s="172"/>
      <c r="H10" s="173"/>
    </row>
    <row r="11" spans="1:8" x14ac:dyDescent="0.15">
      <c r="A11" s="154" t="s">
        <v>556</v>
      </c>
      <c r="B11" s="159"/>
      <c r="C11" s="160"/>
      <c r="D11" s="161">
        <v>163500</v>
      </c>
      <c r="E11" s="162"/>
      <c r="F11" s="163">
        <v>128523</v>
      </c>
      <c r="G11" s="164"/>
      <c r="H11" s="165"/>
    </row>
    <row r="12" spans="1:8" x14ac:dyDescent="0.15">
      <c r="A12" s="166"/>
      <c r="B12" s="167"/>
      <c r="C12" s="174"/>
      <c r="D12" s="169">
        <v>112882</v>
      </c>
      <c r="E12" s="170"/>
      <c r="F12" s="171">
        <v>56792</v>
      </c>
      <c r="G12" s="172"/>
      <c r="H12" s="173"/>
    </row>
    <row r="13" spans="1:8" x14ac:dyDescent="0.15">
      <c r="A13" s="154"/>
      <c r="B13" s="159"/>
      <c r="C13" s="175"/>
      <c r="D13" s="176">
        <v>120154</v>
      </c>
      <c r="E13" s="177"/>
      <c r="F13" s="178">
        <v>101837</v>
      </c>
      <c r="G13" s="179"/>
      <c r="H13" s="165"/>
    </row>
    <row r="14" spans="1:8" x14ac:dyDescent="0.15">
      <c r="A14" s="166"/>
      <c r="B14" s="167"/>
      <c r="C14" s="168"/>
      <c r="D14" s="169">
        <v>83804</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6.44</v>
      </c>
      <c r="C19" s="180">
        <f>ROUND(VALUE(SUBSTITUTE(実質収支比率等に係る経年分析!G$48,"▲","-")),2)</f>
        <v>4.9400000000000004</v>
      </c>
      <c r="D19" s="180">
        <f>ROUND(VALUE(SUBSTITUTE(実質収支比率等に係る経年分析!H$48,"▲","-")),2)</f>
        <v>5.14</v>
      </c>
      <c r="E19" s="180">
        <f>ROUND(VALUE(SUBSTITUTE(実質収支比率等に係る経年分析!I$48,"▲","-")),2)</f>
        <v>3.27</v>
      </c>
      <c r="F19" s="180">
        <f>ROUND(VALUE(SUBSTITUTE(実質収支比率等に係る経年分析!J$48,"▲","-")),2)</f>
        <v>2.78</v>
      </c>
    </row>
    <row r="20" spans="1:11" x14ac:dyDescent="0.15">
      <c r="A20" s="180" t="s">
        <v>54</v>
      </c>
      <c r="B20" s="180">
        <f>ROUND(VALUE(SUBSTITUTE(実質収支比率等に係る経年分析!F$47,"▲","-")),2)</f>
        <v>87.61</v>
      </c>
      <c r="C20" s="180">
        <f>ROUND(VALUE(SUBSTITUTE(実質収支比率等に係る経年分析!G$47,"▲","-")),2)</f>
        <v>73.239999999999995</v>
      </c>
      <c r="D20" s="180">
        <f>ROUND(VALUE(SUBSTITUTE(実質収支比率等に係る経年分析!H$47,"▲","-")),2)</f>
        <v>61.06</v>
      </c>
      <c r="E20" s="180">
        <f>ROUND(VALUE(SUBSTITUTE(実質収支比率等に係る経年分析!I$47,"▲","-")),2)</f>
        <v>49.49</v>
      </c>
      <c r="F20" s="180">
        <f>ROUND(VALUE(SUBSTITUTE(実質収支比率等に係る経年分析!J$47,"▲","-")),2)</f>
        <v>43.32</v>
      </c>
    </row>
    <row r="21" spans="1:11" x14ac:dyDescent="0.15">
      <c r="A21" s="180" t="s">
        <v>55</v>
      </c>
      <c r="B21" s="180">
        <f>IF(ISNUMBER(VALUE(SUBSTITUTE(実質収支比率等に係る経年分析!F$49,"▲","-"))),ROUND(VALUE(SUBSTITUTE(実質収支比率等に係る経年分析!F$49,"▲","-")),2),NA())</f>
        <v>-9.2100000000000009</v>
      </c>
      <c r="C21" s="180">
        <f>IF(ISNUMBER(VALUE(SUBSTITUTE(実質収支比率等に係る経年分析!G$49,"▲","-"))),ROUND(VALUE(SUBSTITUTE(実質収支比率等に係る経年分析!G$49,"▲","-")),2),NA())</f>
        <v>-17.45</v>
      </c>
      <c r="D21" s="180">
        <f>IF(ISNUMBER(VALUE(SUBSTITUTE(実質収支比率等に係る経年分析!H$49,"▲","-"))),ROUND(VALUE(SUBSTITUTE(実質収支比率等に係る経年分析!H$49,"▲","-")),2),NA())</f>
        <v>-15.32</v>
      </c>
      <c r="E21" s="180">
        <f>IF(ISNUMBER(VALUE(SUBSTITUTE(実質収支比率等に係る経年分析!I$49,"▲","-"))),ROUND(VALUE(SUBSTITUTE(実質収支比率等に係る経年分析!I$49,"▲","-")),2),NA())</f>
        <v>-15.63</v>
      </c>
      <c r="F21" s="180">
        <f>IF(ISNUMBER(VALUE(SUBSTITUTE(実質収支比率等に係る経年分析!J$49,"▲","-"))),ROUND(VALUE(SUBSTITUTE(実質収支比率等に係る経年分析!J$49,"▲","-")),2),NA())</f>
        <v>-5.9</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2.0499999999999998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工業団地建設事業特別会計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1.1100000000000001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4.9400000000000004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9.85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18.690000000000001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18.71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911</v>
      </c>
      <c r="E42" s="182"/>
      <c r="F42" s="182"/>
      <c r="G42" s="182">
        <f>'実質公債費比率（分子）の構造'!L$52</f>
        <v>847</v>
      </c>
      <c r="H42" s="182"/>
      <c r="I42" s="182"/>
      <c r="J42" s="182">
        <f>'実質公債費比率（分子）の構造'!M$52</f>
        <v>826</v>
      </c>
      <c r="K42" s="182"/>
      <c r="L42" s="182"/>
      <c r="M42" s="182">
        <f>'実質公債費比率（分子）の構造'!N$52</f>
        <v>783</v>
      </c>
      <c r="N42" s="182"/>
      <c r="O42" s="182"/>
      <c r="P42" s="182">
        <f>'実質公債費比率（分子）の構造'!O$52</f>
        <v>749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3</v>
      </c>
      <c r="C44" s="182"/>
      <c r="D44" s="182"/>
      <c r="E44" s="182">
        <f>'実質公債費比率（分子）の構造'!L$50</f>
        <v>1</v>
      </c>
      <c r="F44" s="182"/>
      <c r="G44" s="182"/>
      <c r="H44" s="182">
        <f>'実質公債費比率（分子）の構造'!M$50</f>
        <v>1</v>
      </c>
      <c r="I44" s="182"/>
      <c r="J44" s="182"/>
      <c r="K44" s="182">
        <f>'実質公債費比率（分子）の構造'!N$50</f>
        <v>77</v>
      </c>
      <c r="L44" s="182"/>
      <c r="M44" s="182"/>
      <c r="N44" s="182">
        <f>'実質公債費比率（分子）の構造'!O$50</f>
        <v>79</v>
      </c>
      <c r="O44" s="182"/>
      <c r="P44" s="182"/>
    </row>
    <row r="45" spans="1:16" x14ac:dyDescent="0.15">
      <c r="A45" s="182" t="s">
        <v>65</v>
      </c>
      <c r="B45" s="182">
        <f>'実質公債費比率（分子）の構造'!K$49</f>
        <v>21</v>
      </c>
      <c r="C45" s="182"/>
      <c r="D45" s="182"/>
      <c r="E45" s="182">
        <f>'実質公債費比率（分子）の構造'!L$49</f>
        <v>11</v>
      </c>
      <c r="F45" s="182"/>
      <c r="G45" s="182"/>
      <c r="H45" s="182">
        <f>'実質公債費比率（分子）の構造'!M$49</f>
        <v>8</v>
      </c>
      <c r="I45" s="182"/>
      <c r="J45" s="182"/>
      <c r="K45" s="182">
        <f>'実質公債費比率（分子）の構造'!N$49</f>
        <v>4</v>
      </c>
      <c r="L45" s="182"/>
      <c r="M45" s="182"/>
      <c r="N45" s="182">
        <f>'実質公債費比率（分子）の構造'!O$49</f>
        <v>4</v>
      </c>
      <c r="O45" s="182"/>
      <c r="P45" s="182"/>
    </row>
    <row r="46" spans="1:16" x14ac:dyDescent="0.15">
      <c r="A46" s="182" t="s">
        <v>66</v>
      </c>
      <c r="B46" s="182">
        <f>'実質公債費比率（分子）の構造'!K$48</f>
        <v>407</v>
      </c>
      <c r="C46" s="182"/>
      <c r="D46" s="182"/>
      <c r="E46" s="182">
        <f>'実質公債費比率（分子）の構造'!L$48</f>
        <v>431</v>
      </c>
      <c r="F46" s="182"/>
      <c r="G46" s="182"/>
      <c r="H46" s="182">
        <f>'実質公債費比率（分子）の構造'!M$48</f>
        <v>468</v>
      </c>
      <c r="I46" s="182"/>
      <c r="J46" s="182"/>
      <c r="K46" s="182">
        <f>'実質公債費比率（分子）の構造'!N$48</f>
        <v>443</v>
      </c>
      <c r="L46" s="182"/>
      <c r="M46" s="182"/>
      <c r="N46" s="182">
        <f>'実質公債費比率（分子）の構造'!O$48</f>
        <v>360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424</v>
      </c>
      <c r="C49" s="182"/>
      <c r="D49" s="182"/>
      <c r="E49" s="182">
        <f>'実質公債費比率（分子）の構造'!L$45</f>
        <v>381</v>
      </c>
      <c r="F49" s="182"/>
      <c r="G49" s="182"/>
      <c r="H49" s="182">
        <f>'実質公債費比率（分子）の構造'!M$45</f>
        <v>335</v>
      </c>
      <c r="I49" s="182"/>
      <c r="J49" s="182"/>
      <c r="K49" s="182">
        <f>'実質公債費比率（分子）の構造'!N$45</f>
        <v>302</v>
      </c>
      <c r="L49" s="182"/>
      <c r="M49" s="182"/>
      <c r="N49" s="182">
        <f>'実質公債費比率（分子）の構造'!O$45</f>
        <v>255</v>
      </c>
      <c r="O49" s="182"/>
      <c r="P49" s="182"/>
    </row>
    <row r="50" spans="1:16" x14ac:dyDescent="0.15">
      <c r="A50" s="182" t="s">
        <v>70</v>
      </c>
      <c r="B50" s="182" t="e">
        <f>NA()</f>
        <v>#N/A</v>
      </c>
      <c r="C50" s="182">
        <f>IF(ISNUMBER('実質公債費比率（分子）の構造'!K$53),'実質公債費比率（分子）の構造'!K$53,NA())</f>
        <v>-56</v>
      </c>
      <c r="D50" s="182" t="e">
        <f>NA()</f>
        <v>#N/A</v>
      </c>
      <c r="E50" s="182" t="e">
        <f>NA()</f>
        <v>#N/A</v>
      </c>
      <c r="F50" s="182">
        <f>IF(ISNUMBER('実質公債費比率（分子）の構造'!L$53),'実質公債費比率（分子）の構造'!L$53,NA())</f>
        <v>-23</v>
      </c>
      <c r="G50" s="182" t="e">
        <f>NA()</f>
        <v>#N/A</v>
      </c>
      <c r="H50" s="182" t="e">
        <f>NA()</f>
        <v>#N/A</v>
      </c>
      <c r="I50" s="182">
        <f>IF(ISNUMBER('実質公債費比率（分子）の構造'!M$53),'実質公債費比率（分子）の構造'!M$53,NA())</f>
        <v>-14</v>
      </c>
      <c r="J50" s="182" t="e">
        <f>NA()</f>
        <v>#N/A</v>
      </c>
      <c r="K50" s="182" t="e">
        <f>NA()</f>
        <v>#N/A</v>
      </c>
      <c r="L50" s="182">
        <f>IF(ISNUMBER('実質公債費比率（分子）の構造'!N$53),'実質公債費比率（分子）の構造'!N$53,NA())</f>
        <v>43</v>
      </c>
      <c r="M50" s="182" t="e">
        <f>NA()</f>
        <v>#N/A</v>
      </c>
      <c r="N50" s="182" t="e">
        <f>NA()</f>
        <v>#N/A</v>
      </c>
      <c r="O50" s="182">
        <f>IF(ISNUMBER('実質公債費比率（分子）の構造'!O$53),'実質公債費比率（分子）の構造'!O$53,NA())</f>
        <v>-51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7799</v>
      </c>
      <c r="E56" s="181"/>
      <c r="F56" s="181"/>
      <c r="G56" s="181">
        <f>'将来負担比率（分子）の構造'!J$52</f>
        <v>7263</v>
      </c>
      <c r="H56" s="181"/>
      <c r="I56" s="181"/>
      <c r="J56" s="181">
        <f>'将来負担比率（分子）の構造'!K$52</f>
        <v>6747</v>
      </c>
      <c r="K56" s="181"/>
      <c r="L56" s="181"/>
      <c r="M56" s="181">
        <f>'将来負担比率（分子）の構造'!L$52</f>
        <v>6438</v>
      </c>
      <c r="N56" s="181"/>
      <c r="O56" s="181"/>
      <c r="P56" s="181">
        <f>'将来負担比率（分子）の構造'!M$52</f>
        <v>7023</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f>'将来負担比率（分子）の構造'!M$51</f>
        <v>48</v>
      </c>
    </row>
    <row r="58" spans="1:16" x14ac:dyDescent="0.15">
      <c r="A58" s="181" t="s">
        <v>40</v>
      </c>
      <c r="B58" s="181"/>
      <c r="C58" s="181"/>
      <c r="D58" s="181">
        <f>'将来負担比率（分子）の構造'!I$50</f>
        <v>13005</v>
      </c>
      <c r="E58" s="181"/>
      <c r="F58" s="181"/>
      <c r="G58" s="181">
        <f>'将来負担比率（分子）の構造'!J$50</f>
        <v>11576</v>
      </c>
      <c r="H58" s="181"/>
      <c r="I58" s="181"/>
      <c r="J58" s="181">
        <f>'将来負担比率（分子）の構造'!K$50</f>
        <v>10387</v>
      </c>
      <c r="K58" s="181"/>
      <c r="L58" s="181"/>
      <c r="M58" s="181">
        <f>'将来負担比率（分子）の構造'!L$50</f>
        <v>7369</v>
      </c>
      <c r="N58" s="181"/>
      <c r="O58" s="181"/>
      <c r="P58" s="181">
        <f>'将来負担比率（分子）の構造'!M$50</f>
        <v>4995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33</v>
      </c>
      <c r="B63" s="181">
        <f>'将来負担比率（分子）の構造'!I$44</f>
        <v>98</v>
      </c>
      <c r="C63" s="181"/>
      <c r="D63" s="181"/>
      <c r="E63" s="181">
        <f>'将来負担比率（分子）の構造'!J$44</f>
        <v>86</v>
      </c>
      <c r="F63" s="181"/>
      <c r="G63" s="181"/>
      <c r="H63" s="181">
        <f>'将来負担比率（分子）の構造'!K$44</f>
        <v>77</v>
      </c>
      <c r="I63" s="181"/>
      <c r="J63" s="181"/>
      <c r="K63" s="181">
        <f>'将来負担比率（分子）の構造'!L$44</f>
        <v>77</v>
      </c>
      <c r="L63" s="181"/>
      <c r="M63" s="181"/>
      <c r="N63" s="181">
        <f>'将来負担比率（分子）の構造'!M$44</f>
        <v>76</v>
      </c>
      <c r="O63" s="181"/>
      <c r="P63" s="181"/>
    </row>
    <row r="64" spans="1:16" x14ac:dyDescent="0.15">
      <c r="A64" s="181" t="s">
        <v>32</v>
      </c>
      <c r="B64" s="181">
        <f>'将来負担比率（分子）の構造'!I$43</f>
        <v>4012</v>
      </c>
      <c r="C64" s="181"/>
      <c r="D64" s="181"/>
      <c r="E64" s="181">
        <f>'将来負担比率（分子）の構造'!J$43</f>
        <v>3911</v>
      </c>
      <c r="F64" s="181"/>
      <c r="G64" s="181"/>
      <c r="H64" s="181">
        <f>'将来負担比率（分子）の構造'!K$43</f>
        <v>3917</v>
      </c>
      <c r="I64" s="181"/>
      <c r="J64" s="181"/>
      <c r="K64" s="181">
        <f>'将来負担比率（分子）の構造'!L$43</f>
        <v>3716</v>
      </c>
      <c r="L64" s="181"/>
      <c r="M64" s="181"/>
      <c r="N64" s="181">
        <f>'将来負担比率（分子）の構造'!M$43</f>
        <v>3099</v>
      </c>
      <c r="O64" s="181"/>
      <c r="P64" s="181"/>
    </row>
    <row r="65" spans="1:16" x14ac:dyDescent="0.15">
      <c r="A65" s="181" t="s">
        <v>31</v>
      </c>
      <c r="B65" s="181">
        <f>'将来負担比率（分子）の構造'!I$42</f>
        <v>11</v>
      </c>
      <c r="C65" s="181"/>
      <c r="D65" s="181"/>
      <c r="E65" s="181">
        <f>'将来負担比率（分子）の構造'!J$42</f>
        <v>10</v>
      </c>
      <c r="F65" s="181"/>
      <c r="G65" s="181"/>
      <c r="H65" s="181">
        <f>'将来負担比率（分子）の構造'!K$42</f>
        <v>8</v>
      </c>
      <c r="I65" s="181"/>
      <c r="J65" s="181"/>
      <c r="K65" s="181">
        <f>'将来負担比率（分子）の構造'!L$42</f>
        <v>350</v>
      </c>
      <c r="L65" s="181"/>
      <c r="M65" s="181"/>
      <c r="N65" s="181">
        <f>'将来負担比率（分子）の構造'!M$42</f>
        <v>350</v>
      </c>
      <c r="O65" s="181"/>
      <c r="P65" s="181"/>
    </row>
    <row r="66" spans="1:16" x14ac:dyDescent="0.15">
      <c r="A66" s="181" t="s">
        <v>30</v>
      </c>
      <c r="B66" s="181">
        <f>'将来負担比率（分子）の構造'!I$41</f>
        <v>2292</v>
      </c>
      <c r="C66" s="181"/>
      <c r="D66" s="181"/>
      <c r="E66" s="181">
        <f>'将来負担比率（分子）の構造'!J$41</f>
        <v>2385</v>
      </c>
      <c r="F66" s="181"/>
      <c r="G66" s="181"/>
      <c r="H66" s="181">
        <f>'将来負担比率（分子）の構造'!K$41</f>
        <v>2819</v>
      </c>
      <c r="I66" s="181"/>
      <c r="J66" s="181"/>
      <c r="K66" s="181">
        <f>'将来負担比率（分子）の構造'!L$41</f>
        <v>4278</v>
      </c>
      <c r="L66" s="181"/>
      <c r="M66" s="181"/>
      <c r="N66" s="181">
        <f>'将来負担比率（分子）の構造'!M$41</f>
        <v>7028</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5538</v>
      </c>
      <c r="C72" s="185">
        <f>基金残高に係る経年分析!G55</f>
        <v>4343</v>
      </c>
      <c r="D72" s="185">
        <f>基金残高に係る経年分析!H55</f>
        <v>3857</v>
      </c>
    </row>
    <row r="73" spans="1:16" x14ac:dyDescent="0.15">
      <c r="A73" s="184" t="s">
        <v>77</v>
      </c>
      <c r="B73" s="185">
        <f>基金残高に係る経年分析!F56</f>
        <v>205</v>
      </c>
      <c r="C73" s="185">
        <f>基金残高に係る経年分析!G56</f>
        <v>205</v>
      </c>
      <c r="D73" s="185">
        <f>基金残高に係る経年分析!H56</f>
        <v>205</v>
      </c>
    </row>
    <row r="74" spans="1:16" x14ac:dyDescent="0.15">
      <c r="A74" s="184" t="s">
        <v>78</v>
      </c>
      <c r="B74" s="185">
        <f>基金残高に係る経年分析!F57</f>
        <v>4015</v>
      </c>
      <c r="C74" s="185">
        <f>基金残高に係る経年分析!G57</f>
        <v>3164</v>
      </c>
      <c r="D74" s="185">
        <f>基金残高に係る経年分析!H57</f>
        <v>2306</v>
      </c>
    </row>
  </sheetData>
  <sheetProtection algorithmName="SHA-512" hashValue="04i80rbfXU1pBtoQ6k3s/o5+msNFi8GZBkfCW7qusKJPmzfJnDnPCDVP8jYv3/gqqkp3ckZXaKAtzL/3G5DKjQ==" saltValue="vzw5FcWmeo/M/ao+XUFb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7358535</v>
      </c>
      <c r="S5" s="675"/>
      <c r="T5" s="675"/>
      <c r="U5" s="675"/>
      <c r="V5" s="675"/>
      <c r="W5" s="675"/>
      <c r="X5" s="675"/>
      <c r="Y5" s="676"/>
      <c r="Z5" s="677">
        <v>33.299999999999997</v>
      </c>
      <c r="AA5" s="677"/>
      <c r="AB5" s="677"/>
      <c r="AC5" s="677"/>
      <c r="AD5" s="678">
        <v>7358535</v>
      </c>
      <c r="AE5" s="678"/>
      <c r="AF5" s="678"/>
      <c r="AG5" s="678"/>
      <c r="AH5" s="678"/>
      <c r="AI5" s="678"/>
      <c r="AJ5" s="678"/>
      <c r="AK5" s="678"/>
      <c r="AL5" s="679">
        <v>85</v>
      </c>
      <c r="AM5" s="680"/>
      <c r="AN5" s="680"/>
      <c r="AO5" s="681"/>
      <c r="AP5" s="671" t="s">
        <v>229</v>
      </c>
      <c r="AQ5" s="672"/>
      <c r="AR5" s="672"/>
      <c r="AS5" s="672"/>
      <c r="AT5" s="672"/>
      <c r="AU5" s="672"/>
      <c r="AV5" s="672"/>
      <c r="AW5" s="672"/>
      <c r="AX5" s="672"/>
      <c r="AY5" s="672"/>
      <c r="AZ5" s="672"/>
      <c r="BA5" s="672"/>
      <c r="BB5" s="672"/>
      <c r="BC5" s="672"/>
      <c r="BD5" s="672"/>
      <c r="BE5" s="672"/>
      <c r="BF5" s="673"/>
      <c r="BG5" s="685">
        <v>7358535</v>
      </c>
      <c r="BH5" s="686"/>
      <c r="BI5" s="686"/>
      <c r="BJ5" s="686"/>
      <c r="BK5" s="686"/>
      <c r="BL5" s="686"/>
      <c r="BM5" s="686"/>
      <c r="BN5" s="687"/>
      <c r="BO5" s="688">
        <v>100</v>
      </c>
      <c r="BP5" s="688"/>
      <c r="BQ5" s="688"/>
      <c r="BR5" s="688"/>
      <c r="BS5" s="689" t="s">
        <v>230</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222</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231665</v>
      </c>
      <c r="S6" s="686"/>
      <c r="T6" s="686"/>
      <c r="U6" s="686"/>
      <c r="V6" s="686"/>
      <c r="W6" s="686"/>
      <c r="X6" s="686"/>
      <c r="Y6" s="687"/>
      <c r="Z6" s="688">
        <v>1</v>
      </c>
      <c r="AA6" s="688"/>
      <c r="AB6" s="688"/>
      <c r="AC6" s="688"/>
      <c r="AD6" s="689">
        <v>231665</v>
      </c>
      <c r="AE6" s="689"/>
      <c r="AF6" s="689"/>
      <c r="AG6" s="689"/>
      <c r="AH6" s="689"/>
      <c r="AI6" s="689"/>
      <c r="AJ6" s="689"/>
      <c r="AK6" s="689"/>
      <c r="AL6" s="690">
        <v>2.7</v>
      </c>
      <c r="AM6" s="691"/>
      <c r="AN6" s="691"/>
      <c r="AO6" s="692"/>
      <c r="AP6" s="682" t="s">
        <v>235</v>
      </c>
      <c r="AQ6" s="683"/>
      <c r="AR6" s="683"/>
      <c r="AS6" s="683"/>
      <c r="AT6" s="683"/>
      <c r="AU6" s="683"/>
      <c r="AV6" s="683"/>
      <c r="AW6" s="683"/>
      <c r="AX6" s="683"/>
      <c r="AY6" s="683"/>
      <c r="AZ6" s="683"/>
      <c r="BA6" s="683"/>
      <c r="BB6" s="683"/>
      <c r="BC6" s="683"/>
      <c r="BD6" s="683"/>
      <c r="BE6" s="683"/>
      <c r="BF6" s="684"/>
      <c r="BG6" s="685">
        <v>7358535</v>
      </c>
      <c r="BH6" s="686"/>
      <c r="BI6" s="686"/>
      <c r="BJ6" s="686"/>
      <c r="BK6" s="686"/>
      <c r="BL6" s="686"/>
      <c r="BM6" s="686"/>
      <c r="BN6" s="687"/>
      <c r="BO6" s="688">
        <v>100</v>
      </c>
      <c r="BP6" s="688"/>
      <c r="BQ6" s="688"/>
      <c r="BR6" s="688"/>
      <c r="BS6" s="689" t="s">
        <v>230</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118251</v>
      </c>
      <c r="CS6" s="686"/>
      <c r="CT6" s="686"/>
      <c r="CU6" s="686"/>
      <c r="CV6" s="686"/>
      <c r="CW6" s="686"/>
      <c r="CX6" s="686"/>
      <c r="CY6" s="687"/>
      <c r="CZ6" s="679">
        <v>0.5</v>
      </c>
      <c r="DA6" s="680"/>
      <c r="DB6" s="680"/>
      <c r="DC6" s="699"/>
      <c r="DD6" s="694" t="s">
        <v>129</v>
      </c>
      <c r="DE6" s="686"/>
      <c r="DF6" s="686"/>
      <c r="DG6" s="686"/>
      <c r="DH6" s="686"/>
      <c r="DI6" s="686"/>
      <c r="DJ6" s="686"/>
      <c r="DK6" s="686"/>
      <c r="DL6" s="686"/>
      <c r="DM6" s="686"/>
      <c r="DN6" s="686"/>
      <c r="DO6" s="686"/>
      <c r="DP6" s="687"/>
      <c r="DQ6" s="694">
        <v>118251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4259</v>
      </c>
      <c r="S7" s="686"/>
      <c r="T7" s="686"/>
      <c r="U7" s="686"/>
      <c r="V7" s="686"/>
      <c r="W7" s="686"/>
      <c r="X7" s="686"/>
      <c r="Y7" s="687"/>
      <c r="Z7" s="688">
        <v>0</v>
      </c>
      <c r="AA7" s="688"/>
      <c r="AB7" s="688"/>
      <c r="AC7" s="688"/>
      <c r="AD7" s="689">
        <v>4259</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2127972</v>
      </c>
      <c r="BH7" s="686"/>
      <c r="BI7" s="686"/>
      <c r="BJ7" s="686"/>
      <c r="BK7" s="686"/>
      <c r="BL7" s="686"/>
      <c r="BM7" s="686"/>
      <c r="BN7" s="687"/>
      <c r="BO7" s="688">
        <v>28.9</v>
      </c>
      <c r="BP7" s="688"/>
      <c r="BQ7" s="688"/>
      <c r="BR7" s="688"/>
      <c r="BS7" s="689" t="s">
        <v>230</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5229779</v>
      </c>
      <c r="CS7" s="686"/>
      <c r="CT7" s="686"/>
      <c r="CU7" s="686"/>
      <c r="CV7" s="686"/>
      <c r="CW7" s="686"/>
      <c r="CX7" s="686"/>
      <c r="CY7" s="687"/>
      <c r="CZ7" s="688">
        <v>24.1</v>
      </c>
      <c r="DA7" s="688"/>
      <c r="DB7" s="688"/>
      <c r="DC7" s="688"/>
      <c r="DD7" s="694">
        <v>61910</v>
      </c>
      <c r="DE7" s="686"/>
      <c r="DF7" s="686"/>
      <c r="DG7" s="686"/>
      <c r="DH7" s="686"/>
      <c r="DI7" s="686"/>
      <c r="DJ7" s="686"/>
      <c r="DK7" s="686"/>
      <c r="DL7" s="686"/>
      <c r="DM7" s="686"/>
      <c r="DN7" s="686"/>
      <c r="DO7" s="686"/>
      <c r="DP7" s="687"/>
      <c r="DQ7" s="694">
        <v>1510493</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18147</v>
      </c>
      <c r="S8" s="686"/>
      <c r="T8" s="686"/>
      <c r="U8" s="686"/>
      <c r="V8" s="686"/>
      <c r="W8" s="686"/>
      <c r="X8" s="686"/>
      <c r="Y8" s="687"/>
      <c r="Z8" s="688">
        <v>0.1</v>
      </c>
      <c r="AA8" s="688"/>
      <c r="AB8" s="688"/>
      <c r="AC8" s="688"/>
      <c r="AD8" s="689">
        <v>18147</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64267</v>
      </c>
      <c r="BH8" s="686"/>
      <c r="BI8" s="686"/>
      <c r="BJ8" s="686"/>
      <c r="BK8" s="686"/>
      <c r="BL8" s="686"/>
      <c r="BM8" s="686"/>
      <c r="BN8" s="687"/>
      <c r="BO8" s="688">
        <v>0.9</v>
      </c>
      <c r="BP8" s="688"/>
      <c r="BQ8" s="688"/>
      <c r="BR8" s="688"/>
      <c r="BS8" s="694" t="s">
        <v>230</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4211725</v>
      </c>
      <c r="CS8" s="686"/>
      <c r="CT8" s="686"/>
      <c r="CU8" s="686"/>
      <c r="CV8" s="686"/>
      <c r="CW8" s="686"/>
      <c r="CX8" s="686"/>
      <c r="CY8" s="687"/>
      <c r="CZ8" s="688">
        <v>19.399999999999999</v>
      </c>
      <c r="DA8" s="688"/>
      <c r="DB8" s="688"/>
      <c r="DC8" s="688"/>
      <c r="DD8" s="694">
        <v>365248</v>
      </c>
      <c r="DE8" s="686"/>
      <c r="DF8" s="686"/>
      <c r="DG8" s="686"/>
      <c r="DH8" s="686"/>
      <c r="DI8" s="686"/>
      <c r="DJ8" s="686"/>
      <c r="DK8" s="686"/>
      <c r="DL8" s="686"/>
      <c r="DM8" s="686"/>
      <c r="DN8" s="686"/>
      <c r="DO8" s="686"/>
      <c r="DP8" s="687"/>
      <c r="DQ8" s="694">
        <v>2173721</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24637</v>
      </c>
      <c r="S9" s="686"/>
      <c r="T9" s="686"/>
      <c r="U9" s="686"/>
      <c r="V9" s="686"/>
      <c r="W9" s="686"/>
      <c r="X9" s="686"/>
      <c r="Y9" s="687"/>
      <c r="Z9" s="688">
        <v>0.1</v>
      </c>
      <c r="AA9" s="688"/>
      <c r="AB9" s="688"/>
      <c r="AC9" s="688"/>
      <c r="AD9" s="689">
        <v>24637</v>
      </c>
      <c r="AE9" s="689"/>
      <c r="AF9" s="689"/>
      <c r="AG9" s="689"/>
      <c r="AH9" s="689"/>
      <c r="AI9" s="689"/>
      <c r="AJ9" s="689"/>
      <c r="AK9" s="689"/>
      <c r="AL9" s="690">
        <v>0.3</v>
      </c>
      <c r="AM9" s="691"/>
      <c r="AN9" s="691"/>
      <c r="AO9" s="692"/>
      <c r="AP9" s="682" t="s">
        <v>244</v>
      </c>
      <c r="AQ9" s="683"/>
      <c r="AR9" s="683"/>
      <c r="AS9" s="683"/>
      <c r="AT9" s="683"/>
      <c r="AU9" s="683"/>
      <c r="AV9" s="683"/>
      <c r="AW9" s="683"/>
      <c r="AX9" s="683"/>
      <c r="AY9" s="683"/>
      <c r="AZ9" s="683"/>
      <c r="BA9" s="683"/>
      <c r="BB9" s="683"/>
      <c r="BC9" s="683"/>
      <c r="BD9" s="683"/>
      <c r="BE9" s="683"/>
      <c r="BF9" s="684"/>
      <c r="BG9" s="685">
        <v>1695197</v>
      </c>
      <c r="BH9" s="686"/>
      <c r="BI9" s="686"/>
      <c r="BJ9" s="686"/>
      <c r="BK9" s="686"/>
      <c r="BL9" s="686"/>
      <c r="BM9" s="686"/>
      <c r="BN9" s="687"/>
      <c r="BO9" s="688">
        <v>23</v>
      </c>
      <c r="BP9" s="688"/>
      <c r="BQ9" s="688"/>
      <c r="BR9" s="688"/>
      <c r="BS9" s="694" t="s">
        <v>129</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2505532</v>
      </c>
      <c r="CS9" s="686"/>
      <c r="CT9" s="686"/>
      <c r="CU9" s="686"/>
      <c r="CV9" s="686"/>
      <c r="CW9" s="686"/>
      <c r="CX9" s="686"/>
      <c r="CY9" s="687"/>
      <c r="CZ9" s="688">
        <v>11.6</v>
      </c>
      <c r="DA9" s="688"/>
      <c r="DB9" s="688"/>
      <c r="DC9" s="688"/>
      <c r="DD9" s="694">
        <v>134354</v>
      </c>
      <c r="DE9" s="686"/>
      <c r="DF9" s="686"/>
      <c r="DG9" s="686"/>
      <c r="DH9" s="686"/>
      <c r="DI9" s="686"/>
      <c r="DJ9" s="686"/>
      <c r="DK9" s="686"/>
      <c r="DL9" s="686"/>
      <c r="DM9" s="686"/>
      <c r="DN9" s="686"/>
      <c r="DO9" s="686"/>
      <c r="DP9" s="687"/>
      <c r="DQ9" s="694">
        <v>2257752</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230</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105766</v>
      </c>
      <c r="BH10" s="686"/>
      <c r="BI10" s="686"/>
      <c r="BJ10" s="686"/>
      <c r="BK10" s="686"/>
      <c r="BL10" s="686"/>
      <c r="BM10" s="686"/>
      <c r="BN10" s="687"/>
      <c r="BO10" s="688">
        <v>1.4</v>
      </c>
      <c r="BP10" s="688"/>
      <c r="BQ10" s="688"/>
      <c r="BR10" s="688"/>
      <c r="BS10" s="694" t="s">
        <v>230</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7567</v>
      </c>
      <c r="CS10" s="686"/>
      <c r="CT10" s="686"/>
      <c r="CU10" s="686"/>
      <c r="CV10" s="686"/>
      <c r="CW10" s="686"/>
      <c r="CX10" s="686"/>
      <c r="CY10" s="687"/>
      <c r="CZ10" s="688">
        <v>0</v>
      </c>
      <c r="DA10" s="688"/>
      <c r="DB10" s="688"/>
      <c r="DC10" s="688"/>
      <c r="DD10" s="694" t="s">
        <v>230</v>
      </c>
      <c r="DE10" s="686"/>
      <c r="DF10" s="686"/>
      <c r="DG10" s="686"/>
      <c r="DH10" s="686"/>
      <c r="DI10" s="686"/>
      <c r="DJ10" s="686"/>
      <c r="DK10" s="686"/>
      <c r="DL10" s="686"/>
      <c r="DM10" s="686"/>
      <c r="DN10" s="686"/>
      <c r="DO10" s="686"/>
      <c r="DP10" s="687"/>
      <c r="DQ10" s="694">
        <v>7567</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730029</v>
      </c>
      <c r="S11" s="686"/>
      <c r="T11" s="686"/>
      <c r="U11" s="686"/>
      <c r="V11" s="686"/>
      <c r="W11" s="686"/>
      <c r="X11" s="686"/>
      <c r="Y11" s="687"/>
      <c r="Z11" s="690">
        <v>3.3</v>
      </c>
      <c r="AA11" s="691"/>
      <c r="AB11" s="691"/>
      <c r="AC11" s="703"/>
      <c r="AD11" s="694">
        <v>730029</v>
      </c>
      <c r="AE11" s="686"/>
      <c r="AF11" s="686"/>
      <c r="AG11" s="686"/>
      <c r="AH11" s="686"/>
      <c r="AI11" s="686"/>
      <c r="AJ11" s="686"/>
      <c r="AK11" s="687"/>
      <c r="AL11" s="690">
        <v>8.4</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262742</v>
      </c>
      <c r="BH11" s="686"/>
      <c r="BI11" s="686"/>
      <c r="BJ11" s="686"/>
      <c r="BK11" s="686"/>
      <c r="BL11" s="686"/>
      <c r="BM11" s="686"/>
      <c r="BN11" s="687"/>
      <c r="BO11" s="688">
        <v>3.6</v>
      </c>
      <c r="BP11" s="688"/>
      <c r="BQ11" s="688"/>
      <c r="BR11" s="688"/>
      <c r="BS11" s="694" t="s">
        <v>129</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482489</v>
      </c>
      <c r="CS11" s="686"/>
      <c r="CT11" s="686"/>
      <c r="CU11" s="686"/>
      <c r="CV11" s="686"/>
      <c r="CW11" s="686"/>
      <c r="CX11" s="686"/>
      <c r="CY11" s="687"/>
      <c r="CZ11" s="688">
        <v>2.2000000000000002</v>
      </c>
      <c r="DA11" s="688"/>
      <c r="DB11" s="688"/>
      <c r="DC11" s="688"/>
      <c r="DD11" s="694">
        <v>215351</v>
      </c>
      <c r="DE11" s="686"/>
      <c r="DF11" s="686"/>
      <c r="DG11" s="686"/>
      <c r="DH11" s="686"/>
      <c r="DI11" s="686"/>
      <c r="DJ11" s="686"/>
      <c r="DK11" s="686"/>
      <c r="DL11" s="686"/>
      <c r="DM11" s="686"/>
      <c r="DN11" s="686"/>
      <c r="DO11" s="686"/>
      <c r="DP11" s="687"/>
      <c r="DQ11" s="694">
        <v>364157</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12724</v>
      </c>
      <c r="S12" s="686"/>
      <c r="T12" s="686"/>
      <c r="U12" s="686"/>
      <c r="V12" s="686"/>
      <c r="W12" s="686"/>
      <c r="X12" s="686"/>
      <c r="Y12" s="687"/>
      <c r="Z12" s="688">
        <v>0.1</v>
      </c>
      <c r="AA12" s="688"/>
      <c r="AB12" s="688"/>
      <c r="AC12" s="688"/>
      <c r="AD12" s="689">
        <v>12724</v>
      </c>
      <c r="AE12" s="689"/>
      <c r="AF12" s="689"/>
      <c r="AG12" s="689"/>
      <c r="AH12" s="689"/>
      <c r="AI12" s="689"/>
      <c r="AJ12" s="689"/>
      <c r="AK12" s="689"/>
      <c r="AL12" s="690">
        <v>0.1</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4900559</v>
      </c>
      <c r="BH12" s="686"/>
      <c r="BI12" s="686"/>
      <c r="BJ12" s="686"/>
      <c r="BK12" s="686"/>
      <c r="BL12" s="686"/>
      <c r="BM12" s="686"/>
      <c r="BN12" s="687"/>
      <c r="BO12" s="688">
        <v>66.599999999999994</v>
      </c>
      <c r="BP12" s="688"/>
      <c r="BQ12" s="688"/>
      <c r="BR12" s="688"/>
      <c r="BS12" s="694" t="s">
        <v>230</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605517</v>
      </c>
      <c r="CS12" s="686"/>
      <c r="CT12" s="686"/>
      <c r="CU12" s="686"/>
      <c r="CV12" s="686"/>
      <c r="CW12" s="686"/>
      <c r="CX12" s="686"/>
      <c r="CY12" s="687"/>
      <c r="CZ12" s="688">
        <v>2.8</v>
      </c>
      <c r="DA12" s="688"/>
      <c r="DB12" s="688"/>
      <c r="DC12" s="688"/>
      <c r="DD12" s="694">
        <v>116211</v>
      </c>
      <c r="DE12" s="686"/>
      <c r="DF12" s="686"/>
      <c r="DG12" s="686"/>
      <c r="DH12" s="686"/>
      <c r="DI12" s="686"/>
      <c r="DJ12" s="686"/>
      <c r="DK12" s="686"/>
      <c r="DL12" s="686"/>
      <c r="DM12" s="686"/>
      <c r="DN12" s="686"/>
      <c r="DO12" s="686"/>
      <c r="DP12" s="687"/>
      <c r="DQ12" s="694">
        <v>541430</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230</v>
      </c>
      <c r="S13" s="686"/>
      <c r="T13" s="686"/>
      <c r="U13" s="686"/>
      <c r="V13" s="686"/>
      <c r="W13" s="686"/>
      <c r="X13" s="686"/>
      <c r="Y13" s="687"/>
      <c r="Z13" s="688" t="s">
        <v>230</v>
      </c>
      <c r="AA13" s="688"/>
      <c r="AB13" s="688"/>
      <c r="AC13" s="688"/>
      <c r="AD13" s="689" t="s">
        <v>129</v>
      </c>
      <c r="AE13" s="689"/>
      <c r="AF13" s="689"/>
      <c r="AG13" s="689"/>
      <c r="AH13" s="689"/>
      <c r="AI13" s="689"/>
      <c r="AJ13" s="689"/>
      <c r="AK13" s="689"/>
      <c r="AL13" s="690" t="s">
        <v>129</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4889992</v>
      </c>
      <c r="BH13" s="686"/>
      <c r="BI13" s="686"/>
      <c r="BJ13" s="686"/>
      <c r="BK13" s="686"/>
      <c r="BL13" s="686"/>
      <c r="BM13" s="686"/>
      <c r="BN13" s="687"/>
      <c r="BO13" s="688">
        <v>66.5</v>
      </c>
      <c r="BP13" s="688"/>
      <c r="BQ13" s="688"/>
      <c r="BR13" s="688"/>
      <c r="BS13" s="694" t="s">
        <v>129</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1976446</v>
      </c>
      <c r="CS13" s="686"/>
      <c r="CT13" s="686"/>
      <c r="CU13" s="686"/>
      <c r="CV13" s="686"/>
      <c r="CW13" s="686"/>
      <c r="CX13" s="686"/>
      <c r="CY13" s="687"/>
      <c r="CZ13" s="688">
        <v>9.1</v>
      </c>
      <c r="DA13" s="688"/>
      <c r="DB13" s="688"/>
      <c r="DC13" s="688"/>
      <c r="DD13" s="694">
        <v>931095</v>
      </c>
      <c r="DE13" s="686"/>
      <c r="DF13" s="686"/>
      <c r="DG13" s="686"/>
      <c r="DH13" s="686"/>
      <c r="DI13" s="686"/>
      <c r="DJ13" s="686"/>
      <c r="DK13" s="686"/>
      <c r="DL13" s="686"/>
      <c r="DM13" s="686"/>
      <c r="DN13" s="686"/>
      <c r="DO13" s="686"/>
      <c r="DP13" s="687"/>
      <c r="DQ13" s="694">
        <v>1413410</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v>653</v>
      </c>
      <c r="S14" s="686"/>
      <c r="T14" s="686"/>
      <c r="U14" s="686"/>
      <c r="V14" s="686"/>
      <c r="W14" s="686"/>
      <c r="X14" s="686"/>
      <c r="Y14" s="687"/>
      <c r="Z14" s="688">
        <v>0</v>
      </c>
      <c r="AA14" s="688"/>
      <c r="AB14" s="688"/>
      <c r="AC14" s="688"/>
      <c r="AD14" s="689">
        <v>653</v>
      </c>
      <c r="AE14" s="689"/>
      <c r="AF14" s="689"/>
      <c r="AG14" s="689"/>
      <c r="AH14" s="689"/>
      <c r="AI14" s="689"/>
      <c r="AJ14" s="689"/>
      <c r="AK14" s="689"/>
      <c r="AL14" s="690">
        <v>0</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125866</v>
      </c>
      <c r="BH14" s="686"/>
      <c r="BI14" s="686"/>
      <c r="BJ14" s="686"/>
      <c r="BK14" s="686"/>
      <c r="BL14" s="686"/>
      <c r="BM14" s="686"/>
      <c r="BN14" s="687"/>
      <c r="BO14" s="688">
        <v>1.7</v>
      </c>
      <c r="BP14" s="688"/>
      <c r="BQ14" s="688"/>
      <c r="BR14" s="688"/>
      <c r="BS14" s="694" t="s">
        <v>129</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867321</v>
      </c>
      <c r="CS14" s="686"/>
      <c r="CT14" s="686"/>
      <c r="CU14" s="686"/>
      <c r="CV14" s="686"/>
      <c r="CW14" s="686"/>
      <c r="CX14" s="686"/>
      <c r="CY14" s="687"/>
      <c r="CZ14" s="688">
        <v>4</v>
      </c>
      <c r="DA14" s="688"/>
      <c r="DB14" s="688"/>
      <c r="DC14" s="688"/>
      <c r="DD14" s="694">
        <v>39458</v>
      </c>
      <c r="DE14" s="686"/>
      <c r="DF14" s="686"/>
      <c r="DG14" s="686"/>
      <c r="DH14" s="686"/>
      <c r="DI14" s="686"/>
      <c r="DJ14" s="686"/>
      <c r="DK14" s="686"/>
      <c r="DL14" s="686"/>
      <c r="DM14" s="686"/>
      <c r="DN14" s="686"/>
      <c r="DO14" s="686"/>
      <c r="DP14" s="687"/>
      <c r="DQ14" s="694">
        <v>795188</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230</v>
      </c>
      <c r="AA15" s="688"/>
      <c r="AB15" s="688"/>
      <c r="AC15" s="688"/>
      <c r="AD15" s="689" t="s">
        <v>129</v>
      </c>
      <c r="AE15" s="689"/>
      <c r="AF15" s="689"/>
      <c r="AG15" s="689"/>
      <c r="AH15" s="689"/>
      <c r="AI15" s="689"/>
      <c r="AJ15" s="689"/>
      <c r="AK15" s="689"/>
      <c r="AL15" s="690" t="s">
        <v>129</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204138</v>
      </c>
      <c r="BH15" s="686"/>
      <c r="BI15" s="686"/>
      <c r="BJ15" s="686"/>
      <c r="BK15" s="686"/>
      <c r="BL15" s="686"/>
      <c r="BM15" s="686"/>
      <c r="BN15" s="687"/>
      <c r="BO15" s="688">
        <v>2.8</v>
      </c>
      <c r="BP15" s="688"/>
      <c r="BQ15" s="688"/>
      <c r="BR15" s="688"/>
      <c r="BS15" s="694" t="s">
        <v>230</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5395088</v>
      </c>
      <c r="CS15" s="686"/>
      <c r="CT15" s="686"/>
      <c r="CU15" s="686"/>
      <c r="CV15" s="686"/>
      <c r="CW15" s="686"/>
      <c r="CX15" s="686"/>
      <c r="CY15" s="687"/>
      <c r="CZ15" s="688">
        <v>24.9</v>
      </c>
      <c r="DA15" s="688"/>
      <c r="DB15" s="688"/>
      <c r="DC15" s="688"/>
      <c r="DD15" s="694">
        <v>3321608</v>
      </c>
      <c r="DE15" s="686"/>
      <c r="DF15" s="686"/>
      <c r="DG15" s="686"/>
      <c r="DH15" s="686"/>
      <c r="DI15" s="686"/>
      <c r="DJ15" s="686"/>
      <c r="DK15" s="686"/>
      <c r="DL15" s="686"/>
      <c r="DM15" s="686"/>
      <c r="DN15" s="686"/>
      <c r="DO15" s="686"/>
      <c r="DP15" s="687"/>
      <c r="DQ15" s="694">
        <v>1835323</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20678</v>
      </c>
      <c r="S16" s="686"/>
      <c r="T16" s="686"/>
      <c r="U16" s="686"/>
      <c r="V16" s="686"/>
      <c r="W16" s="686"/>
      <c r="X16" s="686"/>
      <c r="Y16" s="687"/>
      <c r="Z16" s="688">
        <v>0.1</v>
      </c>
      <c r="AA16" s="688"/>
      <c r="AB16" s="688"/>
      <c r="AC16" s="688"/>
      <c r="AD16" s="689">
        <v>20678</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230</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6481</v>
      </c>
      <c r="CS16" s="686"/>
      <c r="CT16" s="686"/>
      <c r="CU16" s="686"/>
      <c r="CV16" s="686"/>
      <c r="CW16" s="686"/>
      <c r="CX16" s="686"/>
      <c r="CY16" s="687"/>
      <c r="CZ16" s="688">
        <v>0</v>
      </c>
      <c r="DA16" s="688"/>
      <c r="DB16" s="688"/>
      <c r="DC16" s="688"/>
      <c r="DD16" s="694" t="s">
        <v>230</v>
      </c>
      <c r="DE16" s="686"/>
      <c r="DF16" s="686"/>
      <c r="DG16" s="686"/>
      <c r="DH16" s="686"/>
      <c r="DI16" s="686"/>
      <c r="DJ16" s="686"/>
      <c r="DK16" s="686"/>
      <c r="DL16" s="686"/>
      <c r="DM16" s="686"/>
      <c r="DN16" s="686"/>
      <c r="DO16" s="686"/>
      <c r="DP16" s="687"/>
      <c r="DQ16" s="694">
        <v>59</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49895</v>
      </c>
      <c r="S17" s="686"/>
      <c r="T17" s="686"/>
      <c r="U17" s="686"/>
      <c r="V17" s="686"/>
      <c r="W17" s="686"/>
      <c r="X17" s="686"/>
      <c r="Y17" s="687"/>
      <c r="Z17" s="688">
        <v>0.2</v>
      </c>
      <c r="AA17" s="688"/>
      <c r="AB17" s="688"/>
      <c r="AC17" s="688"/>
      <c r="AD17" s="689">
        <v>49895</v>
      </c>
      <c r="AE17" s="689"/>
      <c r="AF17" s="689"/>
      <c r="AG17" s="689"/>
      <c r="AH17" s="689"/>
      <c r="AI17" s="689"/>
      <c r="AJ17" s="689"/>
      <c r="AK17" s="689"/>
      <c r="AL17" s="690">
        <v>0.6</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230</v>
      </c>
      <c r="BP17" s="688"/>
      <c r="BQ17" s="688"/>
      <c r="BR17" s="688"/>
      <c r="BS17" s="694" t="s">
        <v>230</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255327</v>
      </c>
      <c r="CS17" s="686"/>
      <c r="CT17" s="686"/>
      <c r="CU17" s="686"/>
      <c r="CV17" s="686"/>
      <c r="CW17" s="686"/>
      <c r="CX17" s="686"/>
      <c r="CY17" s="687"/>
      <c r="CZ17" s="688">
        <v>1.2</v>
      </c>
      <c r="DA17" s="688"/>
      <c r="DB17" s="688"/>
      <c r="DC17" s="688"/>
      <c r="DD17" s="694" t="s">
        <v>230</v>
      </c>
      <c r="DE17" s="686"/>
      <c r="DF17" s="686"/>
      <c r="DG17" s="686"/>
      <c r="DH17" s="686"/>
      <c r="DI17" s="686"/>
      <c r="DJ17" s="686"/>
      <c r="DK17" s="686"/>
      <c r="DL17" s="686"/>
      <c r="DM17" s="686"/>
      <c r="DN17" s="686"/>
      <c r="DO17" s="686"/>
      <c r="DP17" s="687"/>
      <c r="DQ17" s="694">
        <v>255327</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41126</v>
      </c>
      <c r="S18" s="686"/>
      <c r="T18" s="686"/>
      <c r="U18" s="686"/>
      <c r="V18" s="686"/>
      <c r="W18" s="686"/>
      <c r="X18" s="686"/>
      <c r="Y18" s="687"/>
      <c r="Z18" s="688">
        <v>0.2</v>
      </c>
      <c r="AA18" s="688"/>
      <c r="AB18" s="688"/>
      <c r="AC18" s="688"/>
      <c r="AD18" s="689">
        <v>41126</v>
      </c>
      <c r="AE18" s="689"/>
      <c r="AF18" s="689"/>
      <c r="AG18" s="689"/>
      <c r="AH18" s="689"/>
      <c r="AI18" s="689"/>
      <c r="AJ18" s="689"/>
      <c r="AK18" s="689"/>
      <c r="AL18" s="690">
        <v>0.5</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230</v>
      </c>
      <c r="BP18" s="688"/>
      <c r="BQ18" s="688"/>
      <c r="BR18" s="688"/>
      <c r="BS18" s="694" t="s">
        <v>230</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230</v>
      </c>
      <c r="DA18" s="688"/>
      <c r="DB18" s="688"/>
      <c r="DC18" s="688"/>
      <c r="DD18" s="694" t="s">
        <v>230</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27646</v>
      </c>
      <c r="S19" s="686"/>
      <c r="T19" s="686"/>
      <c r="U19" s="686"/>
      <c r="V19" s="686"/>
      <c r="W19" s="686"/>
      <c r="X19" s="686"/>
      <c r="Y19" s="687"/>
      <c r="Z19" s="688">
        <v>0.1</v>
      </c>
      <c r="AA19" s="688"/>
      <c r="AB19" s="688"/>
      <c r="AC19" s="688"/>
      <c r="AD19" s="689">
        <v>27646</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230</v>
      </c>
      <c r="BH19" s="686"/>
      <c r="BI19" s="686"/>
      <c r="BJ19" s="686"/>
      <c r="BK19" s="686"/>
      <c r="BL19" s="686"/>
      <c r="BM19" s="686"/>
      <c r="BN19" s="687"/>
      <c r="BO19" s="688" t="s">
        <v>230</v>
      </c>
      <c r="BP19" s="688"/>
      <c r="BQ19" s="688"/>
      <c r="BR19" s="688"/>
      <c r="BS19" s="694" t="s">
        <v>230</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230</v>
      </c>
      <c r="DA19" s="688"/>
      <c r="DB19" s="688"/>
      <c r="DC19" s="688"/>
      <c r="DD19" s="694" t="s">
        <v>230</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10179</v>
      </c>
      <c r="S20" s="686"/>
      <c r="T20" s="686"/>
      <c r="U20" s="686"/>
      <c r="V20" s="686"/>
      <c r="W20" s="686"/>
      <c r="X20" s="686"/>
      <c r="Y20" s="687"/>
      <c r="Z20" s="688">
        <v>0</v>
      </c>
      <c r="AA20" s="688"/>
      <c r="AB20" s="688"/>
      <c r="AC20" s="688"/>
      <c r="AD20" s="689">
        <v>10179</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230</v>
      </c>
      <c r="BP20" s="688"/>
      <c r="BQ20" s="688"/>
      <c r="BR20" s="688"/>
      <c r="BS20" s="694" t="s">
        <v>129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21661523</v>
      </c>
      <c r="CS20" s="686"/>
      <c r="CT20" s="686"/>
      <c r="CU20" s="686"/>
      <c r="CV20" s="686"/>
      <c r="CW20" s="686"/>
      <c r="CX20" s="686"/>
      <c r="CY20" s="687"/>
      <c r="CZ20" s="688">
        <v>100</v>
      </c>
      <c r="DA20" s="688"/>
      <c r="DB20" s="688"/>
      <c r="DC20" s="688"/>
      <c r="DD20" s="694">
        <v>5185235</v>
      </c>
      <c r="DE20" s="686"/>
      <c r="DF20" s="686"/>
      <c r="DG20" s="686"/>
      <c r="DH20" s="686"/>
      <c r="DI20" s="686"/>
      <c r="DJ20" s="686"/>
      <c r="DK20" s="686"/>
      <c r="DL20" s="686"/>
      <c r="DM20" s="686"/>
      <c r="DN20" s="686"/>
      <c r="DO20" s="686"/>
      <c r="DP20" s="687"/>
      <c r="DQ20" s="694">
        <v>11272678</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3301</v>
      </c>
      <c r="S21" s="686"/>
      <c r="T21" s="686"/>
      <c r="U21" s="686"/>
      <c r="V21" s="686"/>
      <c r="W21" s="686"/>
      <c r="X21" s="686"/>
      <c r="Y21" s="687"/>
      <c r="Z21" s="688">
        <v>0</v>
      </c>
      <c r="AA21" s="688"/>
      <c r="AB21" s="688"/>
      <c r="AC21" s="688"/>
      <c r="AD21" s="689">
        <v>3301</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230</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238739</v>
      </c>
      <c r="S22" s="686"/>
      <c r="T22" s="686"/>
      <c r="U22" s="686"/>
      <c r="V22" s="686"/>
      <c r="W22" s="686"/>
      <c r="X22" s="686"/>
      <c r="Y22" s="687"/>
      <c r="Z22" s="688">
        <v>1.1000000000000001</v>
      </c>
      <c r="AA22" s="688"/>
      <c r="AB22" s="688"/>
      <c r="AC22" s="688"/>
      <c r="AD22" s="689">
        <v>137556</v>
      </c>
      <c r="AE22" s="689"/>
      <c r="AF22" s="689"/>
      <c r="AG22" s="689"/>
      <c r="AH22" s="689"/>
      <c r="AI22" s="689"/>
      <c r="AJ22" s="689"/>
      <c r="AK22" s="689"/>
      <c r="AL22" s="690">
        <v>1.6</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230</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137556</v>
      </c>
      <c r="S23" s="686"/>
      <c r="T23" s="686"/>
      <c r="U23" s="686"/>
      <c r="V23" s="686"/>
      <c r="W23" s="686"/>
      <c r="X23" s="686"/>
      <c r="Y23" s="687"/>
      <c r="Z23" s="688">
        <v>0.6</v>
      </c>
      <c r="AA23" s="688"/>
      <c r="AB23" s="688"/>
      <c r="AC23" s="688"/>
      <c r="AD23" s="689">
        <v>137556</v>
      </c>
      <c r="AE23" s="689"/>
      <c r="AF23" s="689"/>
      <c r="AG23" s="689"/>
      <c r="AH23" s="689"/>
      <c r="AI23" s="689"/>
      <c r="AJ23" s="689"/>
      <c r="AK23" s="689"/>
      <c r="AL23" s="690">
        <v>1.6</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230</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101138</v>
      </c>
      <c r="S24" s="686"/>
      <c r="T24" s="686"/>
      <c r="U24" s="686"/>
      <c r="V24" s="686"/>
      <c r="W24" s="686"/>
      <c r="X24" s="686"/>
      <c r="Y24" s="687"/>
      <c r="Z24" s="688">
        <v>0.5</v>
      </c>
      <c r="AA24" s="688"/>
      <c r="AB24" s="688"/>
      <c r="AC24" s="688"/>
      <c r="AD24" s="689" t="s">
        <v>129</v>
      </c>
      <c r="AE24" s="689"/>
      <c r="AF24" s="689"/>
      <c r="AG24" s="689"/>
      <c r="AH24" s="689"/>
      <c r="AI24" s="689"/>
      <c r="AJ24" s="689"/>
      <c r="AK24" s="689"/>
      <c r="AL24" s="690" t="s">
        <v>230</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230</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5236204</v>
      </c>
      <c r="CS24" s="675"/>
      <c r="CT24" s="675"/>
      <c r="CU24" s="675"/>
      <c r="CV24" s="675"/>
      <c r="CW24" s="675"/>
      <c r="CX24" s="675"/>
      <c r="CY24" s="676"/>
      <c r="CZ24" s="679">
        <v>24.2</v>
      </c>
      <c r="DA24" s="680"/>
      <c r="DB24" s="680"/>
      <c r="DC24" s="699"/>
      <c r="DD24" s="724">
        <v>3662306</v>
      </c>
      <c r="DE24" s="675"/>
      <c r="DF24" s="675"/>
      <c r="DG24" s="675"/>
      <c r="DH24" s="675"/>
      <c r="DI24" s="675"/>
      <c r="DJ24" s="675"/>
      <c r="DK24" s="676"/>
      <c r="DL24" s="724">
        <v>3291212</v>
      </c>
      <c r="DM24" s="675"/>
      <c r="DN24" s="675"/>
      <c r="DO24" s="675"/>
      <c r="DP24" s="675"/>
      <c r="DQ24" s="675"/>
      <c r="DR24" s="675"/>
      <c r="DS24" s="675"/>
      <c r="DT24" s="675"/>
      <c r="DU24" s="675"/>
      <c r="DV24" s="676"/>
      <c r="DW24" s="679">
        <v>36.700000000000003</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45</v>
      </c>
      <c r="S25" s="686"/>
      <c r="T25" s="686"/>
      <c r="U25" s="686"/>
      <c r="V25" s="686"/>
      <c r="W25" s="686"/>
      <c r="X25" s="686"/>
      <c r="Y25" s="687"/>
      <c r="Z25" s="688">
        <v>0</v>
      </c>
      <c r="AA25" s="688"/>
      <c r="AB25" s="688"/>
      <c r="AC25" s="688"/>
      <c r="AD25" s="689" t="s">
        <v>129</v>
      </c>
      <c r="AE25" s="689"/>
      <c r="AF25" s="689"/>
      <c r="AG25" s="689"/>
      <c r="AH25" s="689"/>
      <c r="AI25" s="689"/>
      <c r="AJ25" s="689"/>
      <c r="AK25" s="689"/>
      <c r="AL25" s="690" t="s">
        <v>230</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230</v>
      </c>
      <c r="BP25" s="688"/>
      <c r="BQ25" s="688"/>
      <c r="BR25" s="688"/>
      <c r="BS25" s="694" t="s">
        <v>230</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2897583</v>
      </c>
      <c r="CS25" s="721"/>
      <c r="CT25" s="721"/>
      <c r="CU25" s="721"/>
      <c r="CV25" s="721"/>
      <c r="CW25" s="721"/>
      <c r="CX25" s="721"/>
      <c r="CY25" s="722"/>
      <c r="CZ25" s="690">
        <v>13.4</v>
      </c>
      <c r="DA25" s="719"/>
      <c r="DB25" s="719"/>
      <c r="DC25" s="723"/>
      <c r="DD25" s="694">
        <v>2806936</v>
      </c>
      <c r="DE25" s="721"/>
      <c r="DF25" s="721"/>
      <c r="DG25" s="721"/>
      <c r="DH25" s="721"/>
      <c r="DI25" s="721"/>
      <c r="DJ25" s="721"/>
      <c r="DK25" s="722"/>
      <c r="DL25" s="694">
        <v>2436402</v>
      </c>
      <c r="DM25" s="721"/>
      <c r="DN25" s="721"/>
      <c r="DO25" s="721"/>
      <c r="DP25" s="721"/>
      <c r="DQ25" s="721"/>
      <c r="DR25" s="721"/>
      <c r="DS25" s="721"/>
      <c r="DT25" s="721"/>
      <c r="DU25" s="721"/>
      <c r="DV25" s="722"/>
      <c r="DW25" s="690">
        <v>27.2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8731087</v>
      </c>
      <c r="S26" s="686"/>
      <c r="T26" s="686"/>
      <c r="U26" s="686"/>
      <c r="V26" s="686"/>
      <c r="W26" s="686"/>
      <c r="X26" s="686"/>
      <c r="Y26" s="687"/>
      <c r="Z26" s="688">
        <v>39.5</v>
      </c>
      <c r="AA26" s="688"/>
      <c r="AB26" s="688"/>
      <c r="AC26" s="688"/>
      <c r="AD26" s="689">
        <v>8629904</v>
      </c>
      <c r="AE26" s="689"/>
      <c r="AF26" s="689"/>
      <c r="AG26" s="689"/>
      <c r="AH26" s="689"/>
      <c r="AI26" s="689"/>
      <c r="AJ26" s="689"/>
      <c r="AK26" s="689"/>
      <c r="AL26" s="690">
        <v>99.6</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230</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1758944</v>
      </c>
      <c r="CS26" s="686"/>
      <c r="CT26" s="686"/>
      <c r="CU26" s="686"/>
      <c r="CV26" s="686"/>
      <c r="CW26" s="686"/>
      <c r="CX26" s="686"/>
      <c r="CY26" s="687"/>
      <c r="CZ26" s="690">
        <v>8.1</v>
      </c>
      <c r="DA26" s="719"/>
      <c r="DB26" s="719"/>
      <c r="DC26" s="723"/>
      <c r="DD26" s="694">
        <v>1686103</v>
      </c>
      <c r="DE26" s="686"/>
      <c r="DF26" s="686"/>
      <c r="DG26" s="686"/>
      <c r="DH26" s="686"/>
      <c r="DI26" s="686"/>
      <c r="DJ26" s="686"/>
      <c r="DK26" s="687"/>
      <c r="DL26" s="694" t="s">
        <v>129</v>
      </c>
      <c r="DM26" s="686"/>
      <c r="DN26" s="686"/>
      <c r="DO26" s="686"/>
      <c r="DP26" s="686"/>
      <c r="DQ26" s="686"/>
      <c r="DR26" s="686"/>
      <c r="DS26" s="686"/>
      <c r="DT26" s="686"/>
      <c r="DU26" s="686"/>
      <c r="DV26" s="687"/>
      <c r="DW26" s="690" t="s">
        <v>230</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6986</v>
      </c>
      <c r="S27" s="686"/>
      <c r="T27" s="686"/>
      <c r="U27" s="686"/>
      <c r="V27" s="686"/>
      <c r="W27" s="686"/>
      <c r="X27" s="686"/>
      <c r="Y27" s="687"/>
      <c r="Z27" s="688">
        <v>0</v>
      </c>
      <c r="AA27" s="688"/>
      <c r="AB27" s="688"/>
      <c r="AC27" s="688"/>
      <c r="AD27" s="689">
        <v>6986</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7358535</v>
      </c>
      <c r="BH27" s="686"/>
      <c r="BI27" s="686"/>
      <c r="BJ27" s="686"/>
      <c r="BK27" s="686"/>
      <c r="BL27" s="686"/>
      <c r="BM27" s="686"/>
      <c r="BN27" s="687"/>
      <c r="BO27" s="688">
        <v>100</v>
      </c>
      <c r="BP27" s="688"/>
      <c r="BQ27" s="688"/>
      <c r="BR27" s="688"/>
      <c r="BS27" s="694" t="s">
        <v>230</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2083294</v>
      </c>
      <c r="CS27" s="721"/>
      <c r="CT27" s="721"/>
      <c r="CU27" s="721"/>
      <c r="CV27" s="721"/>
      <c r="CW27" s="721"/>
      <c r="CX27" s="721"/>
      <c r="CY27" s="722"/>
      <c r="CZ27" s="690">
        <v>9.6</v>
      </c>
      <c r="DA27" s="719"/>
      <c r="DB27" s="719"/>
      <c r="DC27" s="723"/>
      <c r="DD27" s="694">
        <v>600043</v>
      </c>
      <c r="DE27" s="721"/>
      <c r="DF27" s="721"/>
      <c r="DG27" s="721"/>
      <c r="DH27" s="721"/>
      <c r="DI27" s="721"/>
      <c r="DJ27" s="721"/>
      <c r="DK27" s="722"/>
      <c r="DL27" s="694">
        <v>599498</v>
      </c>
      <c r="DM27" s="721"/>
      <c r="DN27" s="721"/>
      <c r="DO27" s="721"/>
      <c r="DP27" s="721"/>
      <c r="DQ27" s="721"/>
      <c r="DR27" s="721"/>
      <c r="DS27" s="721"/>
      <c r="DT27" s="721"/>
      <c r="DU27" s="721"/>
      <c r="DV27" s="722"/>
      <c r="DW27" s="690">
        <v>6.7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5549</v>
      </c>
      <c r="S28" s="686"/>
      <c r="T28" s="686"/>
      <c r="U28" s="686"/>
      <c r="V28" s="686"/>
      <c r="W28" s="686"/>
      <c r="X28" s="686"/>
      <c r="Y28" s="687"/>
      <c r="Z28" s="688">
        <v>0</v>
      </c>
      <c r="AA28" s="688"/>
      <c r="AB28" s="688"/>
      <c r="AC28" s="688"/>
      <c r="AD28" s="689" t="s">
        <v>129</v>
      </c>
      <c r="AE28" s="689"/>
      <c r="AF28" s="689"/>
      <c r="AG28" s="689"/>
      <c r="AH28" s="689"/>
      <c r="AI28" s="689"/>
      <c r="AJ28" s="689"/>
      <c r="AK28" s="689"/>
      <c r="AL28" s="690" t="s">
        <v>230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255327</v>
      </c>
      <c r="CS28" s="686"/>
      <c r="CT28" s="686"/>
      <c r="CU28" s="686"/>
      <c r="CV28" s="686"/>
      <c r="CW28" s="686"/>
      <c r="CX28" s="686"/>
      <c r="CY28" s="687"/>
      <c r="CZ28" s="690">
        <v>1.2</v>
      </c>
      <c r="DA28" s="719"/>
      <c r="DB28" s="719"/>
      <c r="DC28" s="723"/>
      <c r="DD28" s="694">
        <v>255327</v>
      </c>
      <c r="DE28" s="686"/>
      <c r="DF28" s="686"/>
      <c r="DG28" s="686"/>
      <c r="DH28" s="686"/>
      <c r="DI28" s="686"/>
      <c r="DJ28" s="686"/>
      <c r="DK28" s="687"/>
      <c r="DL28" s="694">
        <v>255312</v>
      </c>
      <c r="DM28" s="686"/>
      <c r="DN28" s="686"/>
      <c r="DO28" s="686"/>
      <c r="DP28" s="686"/>
      <c r="DQ28" s="686"/>
      <c r="DR28" s="686"/>
      <c r="DS28" s="686"/>
      <c r="DT28" s="686"/>
      <c r="DU28" s="686"/>
      <c r="DV28" s="687"/>
      <c r="DW28" s="690">
        <v>2.8</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161471</v>
      </c>
      <c r="S29" s="686"/>
      <c r="T29" s="686"/>
      <c r="U29" s="686"/>
      <c r="V29" s="686"/>
      <c r="W29" s="686"/>
      <c r="X29" s="686"/>
      <c r="Y29" s="687"/>
      <c r="Z29" s="688">
        <v>0.7</v>
      </c>
      <c r="AA29" s="688"/>
      <c r="AB29" s="688"/>
      <c r="AC29" s="688"/>
      <c r="AD29" s="689">
        <v>15527</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255327</v>
      </c>
      <c r="CS29" s="721"/>
      <c r="CT29" s="721"/>
      <c r="CU29" s="721"/>
      <c r="CV29" s="721"/>
      <c r="CW29" s="721"/>
      <c r="CX29" s="721"/>
      <c r="CY29" s="722"/>
      <c r="CZ29" s="690">
        <v>1.2</v>
      </c>
      <c r="DA29" s="719"/>
      <c r="DB29" s="719"/>
      <c r="DC29" s="723"/>
      <c r="DD29" s="694">
        <v>255327</v>
      </c>
      <c r="DE29" s="721"/>
      <c r="DF29" s="721"/>
      <c r="DG29" s="721"/>
      <c r="DH29" s="721"/>
      <c r="DI29" s="721"/>
      <c r="DJ29" s="721"/>
      <c r="DK29" s="722"/>
      <c r="DL29" s="694">
        <v>255312</v>
      </c>
      <c r="DM29" s="721"/>
      <c r="DN29" s="721"/>
      <c r="DO29" s="721"/>
      <c r="DP29" s="721"/>
      <c r="DQ29" s="721"/>
      <c r="DR29" s="721"/>
      <c r="DS29" s="721"/>
      <c r="DT29" s="721"/>
      <c r="DU29" s="721"/>
      <c r="DV29" s="722"/>
      <c r="DW29" s="690">
        <v>2.8</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19913</v>
      </c>
      <c r="S30" s="686"/>
      <c r="T30" s="686"/>
      <c r="U30" s="686"/>
      <c r="V30" s="686"/>
      <c r="W30" s="686"/>
      <c r="X30" s="686"/>
      <c r="Y30" s="687"/>
      <c r="Z30" s="688">
        <v>0.1</v>
      </c>
      <c r="AA30" s="688"/>
      <c r="AB30" s="688"/>
      <c r="AC30" s="688"/>
      <c r="AD30" s="689" t="s">
        <v>129</v>
      </c>
      <c r="AE30" s="689"/>
      <c r="AF30" s="689"/>
      <c r="AG30" s="689"/>
      <c r="AH30" s="689"/>
      <c r="AI30" s="689"/>
      <c r="AJ30" s="689"/>
      <c r="AK30" s="689"/>
      <c r="AL30" s="690" t="s">
        <v>230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233450</v>
      </c>
      <c r="CS30" s="686"/>
      <c r="CT30" s="686"/>
      <c r="CU30" s="686"/>
      <c r="CV30" s="686"/>
      <c r="CW30" s="686"/>
      <c r="CX30" s="686"/>
      <c r="CY30" s="687"/>
      <c r="CZ30" s="690">
        <v>1.1000000000000001</v>
      </c>
      <c r="DA30" s="719"/>
      <c r="DB30" s="719"/>
      <c r="DC30" s="723"/>
      <c r="DD30" s="694">
        <v>233450</v>
      </c>
      <c r="DE30" s="686"/>
      <c r="DF30" s="686"/>
      <c r="DG30" s="686"/>
      <c r="DH30" s="686"/>
      <c r="DI30" s="686"/>
      <c r="DJ30" s="686"/>
      <c r="DK30" s="687"/>
      <c r="DL30" s="694">
        <v>233450</v>
      </c>
      <c r="DM30" s="686"/>
      <c r="DN30" s="686"/>
      <c r="DO30" s="686"/>
      <c r="DP30" s="686"/>
      <c r="DQ30" s="686"/>
      <c r="DR30" s="686"/>
      <c r="DS30" s="686"/>
      <c r="DT30" s="686"/>
      <c r="DU30" s="686"/>
      <c r="DV30" s="687"/>
      <c r="DW30" s="690">
        <v>2.6</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6804142</v>
      </c>
      <c r="S31" s="686"/>
      <c r="T31" s="686"/>
      <c r="U31" s="686"/>
      <c r="V31" s="686"/>
      <c r="W31" s="686"/>
      <c r="X31" s="686"/>
      <c r="Y31" s="687"/>
      <c r="Z31" s="688">
        <v>30.8</v>
      </c>
      <c r="AA31" s="688"/>
      <c r="AB31" s="688"/>
      <c r="AC31" s="688"/>
      <c r="AD31" s="689" t="s">
        <v>129</v>
      </c>
      <c r="AE31" s="689"/>
      <c r="AF31" s="689"/>
      <c r="AG31" s="689"/>
      <c r="AH31" s="689"/>
      <c r="AI31" s="689"/>
      <c r="AJ31" s="689"/>
      <c r="AK31" s="689"/>
      <c r="AL31" s="690" t="s">
        <v>230</v>
      </c>
      <c r="AM31" s="691"/>
      <c r="AN31" s="691"/>
      <c r="AO31" s="692"/>
      <c r="AP31" s="742" t="s">
        <v>313</v>
      </c>
      <c r="AQ31" s="743"/>
      <c r="AR31" s="743"/>
      <c r="AS31" s="743"/>
      <c r="AT31" s="748" t="s">
        <v>314</v>
      </c>
      <c r="AU31" s="231"/>
      <c r="AV31" s="231"/>
      <c r="AW31" s="231"/>
      <c r="AX31" s="671" t="s">
        <v>189</v>
      </c>
      <c r="AY31" s="672"/>
      <c r="AZ31" s="672"/>
      <c r="BA31" s="672"/>
      <c r="BB31" s="672"/>
      <c r="BC31" s="672"/>
      <c r="BD31" s="672"/>
      <c r="BE31" s="672"/>
      <c r="BF31" s="673"/>
      <c r="BG31" s="753">
        <v>99.1</v>
      </c>
      <c r="BH31" s="740"/>
      <c r="BI31" s="740"/>
      <c r="BJ31" s="740"/>
      <c r="BK31" s="740"/>
      <c r="BL31" s="740"/>
      <c r="BM31" s="680">
        <v>97.5</v>
      </c>
      <c r="BN31" s="740"/>
      <c r="BO31" s="740"/>
      <c r="BP31" s="740"/>
      <c r="BQ31" s="741"/>
      <c r="BR31" s="753">
        <v>99.4</v>
      </c>
      <c r="BS31" s="740"/>
      <c r="BT31" s="740"/>
      <c r="BU31" s="740"/>
      <c r="BV31" s="740"/>
      <c r="BW31" s="740"/>
      <c r="BX31" s="680">
        <v>97.8</v>
      </c>
      <c r="BY31" s="740"/>
      <c r="BZ31" s="740"/>
      <c r="CA31" s="740"/>
      <c r="CB31" s="741"/>
      <c r="CD31" s="727"/>
      <c r="CE31" s="728"/>
      <c r="CF31" s="700" t="s">
        <v>315</v>
      </c>
      <c r="CG31" s="701"/>
      <c r="CH31" s="701"/>
      <c r="CI31" s="701"/>
      <c r="CJ31" s="701"/>
      <c r="CK31" s="701"/>
      <c r="CL31" s="701"/>
      <c r="CM31" s="701"/>
      <c r="CN31" s="701"/>
      <c r="CO31" s="701"/>
      <c r="CP31" s="701"/>
      <c r="CQ31" s="702"/>
      <c r="CR31" s="685">
        <v>21877</v>
      </c>
      <c r="CS31" s="721"/>
      <c r="CT31" s="721"/>
      <c r="CU31" s="721"/>
      <c r="CV31" s="721"/>
      <c r="CW31" s="721"/>
      <c r="CX31" s="721"/>
      <c r="CY31" s="722"/>
      <c r="CZ31" s="690">
        <v>0.1</v>
      </c>
      <c r="DA31" s="719"/>
      <c r="DB31" s="719"/>
      <c r="DC31" s="723"/>
      <c r="DD31" s="694">
        <v>21877</v>
      </c>
      <c r="DE31" s="721"/>
      <c r="DF31" s="721"/>
      <c r="DG31" s="721"/>
      <c r="DH31" s="721"/>
      <c r="DI31" s="721"/>
      <c r="DJ31" s="721"/>
      <c r="DK31" s="722"/>
      <c r="DL31" s="694">
        <v>21862</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v>7873</v>
      </c>
      <c r="S32" s="686"/>
      <c r="T32" s="686"/>
      <c r="U32" s="686"/>
      <c r="V32" s="686"/>
      <c r="W32" s="686"/>
      <c r="X32" s="686"/>
      <c r="Y32" s="687"/>
      <c r="Z32" s="688">
        <v>0</v>
      </c>
      <c r="AA32" s="688"/>
      <c r="AB32" s="688"/>
      <c r="AC32" s="688"/>
      <c r="AD32" s="689">
        <v>7873</v>
      </c>
      <c r="AE32" s="689"/>
      <c r="AF32" s="689"/>
      <c r="AG32" s="689"/>
      <c r="AH32" s="689"/>
      <c r="AI32" s="689"/>
      <c r="AJ32" s="689"/>
      <c r="AK32" s="689"/>
      <c r="AL32" s="690">
        <v>0.1</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v>
      </c>
      <c r="BH32" s="721"/>
      <c r="BI32" s="721"/>
      <c r="BJ32" s="721"/>
      <c r="BK32" s="721"/>
      <c r="BL32" s="721"/>
      <c r="BM32" s="691">
        <v>97</v>
      </c>
      <c r="BN32" s="751"/>
      <c r="BO32" s="751"/>
      <c r="BP32" s="751"/>
      <c r="BQ32" s="752"/>
      <c r="BR32" s="754">
        <v>98.9</v>
      </c>
      <c r="BS32" s="721"/>
      <c r="BT32" s="721"/>
      <c r="BU32" s="721"/>
      <c r="BV32" s="721"/>
      <c r="BW32" s="721"/>
      <c r="BX32" s="691">
        <v>96.8</v>
      </c>
      <c r="BY32" s="751"/>
      <c r="BZ32" s="751"/>
      <c r="CA32" s="751"/>
      <c r="CB32" s="752"/>
      <c r="CD32" s="729"/>
      <c r="CE32" s="730"/>
      <c r="CF32" s="700" t="s">
        <v>319</v>
      </c>
      <c r="CG32" s="701"/>
      <c r="CH32" s="701"/>
      <c r="CI32" s="701"/>
      <c r="CJ32" s="701"/>
      <c r="CK32" s="701"/>
      <c r="CL32" s="701"/>
      <c r="CM32" s="701"/>
      <c r="CN32" s="701"/>
      <c r="CO32" s="701"/>
      <c r="CP32" s="701"/>
      <c r="CQ32" s="702"/>
      <c r="CR32" s="685" t="s">
        <v>129</v>
      </c>
      <c r="CS32" s="686"/>
      <c r="CT32" s="686"/>
      <c r="CU32" s="686"/>
      <c r="CV32" s="686"/>
      <c r="CW32" s="686"/>
      <c r="CX32" s="686"/>
      <c r="CY32" s="687"/>
      <c r="CZ32" s="690" t="s">
        <v>230</v>
      </c>
      <c r="DA32" s="719"/>
      <c r="DB32" s="719"/>
      <c r="DC32" s="723"/>
      <c r="DD32" s="694" t="s">
        <v>230</v>
      </c>
      <c r="DE32" s="686"/>
      <c r="DF32" s="686"/>
      <c r="DG32" s="686"/>
      <c r="DH32" s="686"/>
      <c r="DI32" s="686"/>
      <c r="DJ32" s="686"/>
      <c r="DK32" s="687"/>
      <c r="DL32" s="694" t="s">
        <v>230</v>
      </c>
      <c r="DM32" s="686"/>
      <c r="DN32" s="686"/>
      <c r="DO32" s="686"/>
      <c r="DP32" s="686"/>
      <c r="DQ32" s="686"/>
      <c r="DR32" s="686"/>
      <c r="DS32" s="686"/>
      <c r="DT32" s="686"/>
      <c r="DU32" s="686"/>
      <c r="DV32" s="687"/>
      <c r="DW32" s="690" t="s">
        <v>230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914388</v>
      </c>
      <c r="S33" s="686"/>
      <c r="T33" s="686"/>
      <c r="U33" s="686"/>
      <c r="V33" s="686"/>
      <c r="W33" s="686"/>
      <c r="X33" s="686"/>
      <c r="Y33" s="687"/>
      <c r="Z33" s="688">
        <v>4.0999999999999996</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99</v>
      </c>
      <c r="BH33" s="756"/>
      <c r="BI33" s="756"/>
      <c r="BJ33" s="756"/>
      <c r="BK33" s="756"/>
      <c r="BL33" s="756"/>
      <c r="BM33" s="757">
        <v>97.7</v>
      </c>
      <c r="BN33" s="756"/>
      <c r="BO33" s="756"/>
      <c r="BP33" s="756"/>
      <c r="BQ33" s="758"/>
      <c r="BR33" s="755">
        <v>99.6</v>
      </c>
      <c r="BS33" s="756"/>
      <c r="BT33" s="756"/>
      <c r="BU33" s="756"/>
      <c r="BV33" s="756"/>
      <c r="BW33" s="756"/>
      <c r="BX33" s="757">
        <v>98.1</v>
      </c>
      <c r="BY33" s="756"/>
      <c r="BZ33" s="756"/>
      <c r="CA33" s="756"/>
      <c r="CB33" s="758"/>
      <c r="CD33" s="700" t="s">
        <v>322</v>
      </c>
      <c r="CE33" s="701"/>
      <c r="CF33" s="701"/>
      <c r="CG33" s="701"/>
      <c r="CH33" s="701"/>
      <c r="CI33" s="701"/>
      <c r="CJ33" s="701"/>
      <c r="CK33" s="701"/>
      <c r="CL33" s="701"/>
      <c r="CM33" s="701"/>
      <c r="CN33" s="701"/>
      <c r="CO33" s="701"/>
      <c r="CP33" s="701"/>
      <c r="CQ33" s="702"/>
      <c r="CR33" s="685">
        <v>11233603</v>
      </c>
      <c r="CS33" s="721"/>
      <c r="CT33" s="721"/>
      <c r="CU33" s="721"/>
      <c r="CV33" s="721"/>
      <c r="CW33" s="721"/>
      <c r="CX33" s="721"/>
      <c r="CY33" s="722"/>
      <c r="CZ33" s="690">
        <v>51.9</v>
      </c>
      <c r="DA33" s="719"/>
      <c r="DB33" s="719"/>
      <c r="DC33" s="723"/>
      <c r="DD33" s="694">
        <v>6365500</v>
      </c>
      <c r="DE33" s="721"/>
      <c r="DF33" s="721"/>
      <c r="DG33" s="721"/>
      <c r="DH33" s="721"/>
      <c r="DI33" s="721"/>
      <c r="DJ33" s="721"/>
      <c r="DK33" s="722"/>
      <c r="DL33" s="694">
        <v>4381498</v>
      </c>
      <c r="DM33" s="721"/>
      <c r="DN33" s="721"/>
      <c r="DO33" s="721"/>
      <c r="DP33" s="721"/>
      <c r="DQ33" s="721"/>
      <c r="DR33" s="721"/>
      <c r="DS33" s="721"/>
      <c r="DT33" s="721"/>
      <c r="DU33" s="721"/>
      <c r="DV33" s="722"/>
      <c r="DW33" s="690">
        <v>48.8</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36472</v>
      </c>
      <c r="S34" s="686"/>
      <c r="T34" s="686"/>
      <c r="U34" s="686"/>
      <c r="V34" s="686"/>
      <c r="W34" s="686"/>
      <c r="X34" s="686"/>
      <c r="Y34" s="687"/>
      <c r="Z34" s="688">
        <v>0.2</v>
      </c>
      <c r="AA34" s="688"/>
      <c r="AB34" s="688"/>
      <c r="AC34" s="688"/>
      <c r="AD34" s="689" t="s">
        <v>129</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2955504</v>
      </c>
      <c r="CS34" s="686"/>
      <c r="CT34" s="686"/>
      <c r="CU34" s="686"/>
      <c r="CV34" s="686"/>
      <c r="CW34" s="686"/>
      <c r="CX34" s="686"/>
      <c r="CY34" s="687"/>
      <c r="CZ34" s="690">
        <v>13.6</v>
      </c>
      <c r="DA34" s="719"/>
      <c r="DB34" s="719"/>
      <c r="DC34" s="723"/>
      <c r="DD34" s="694">
        <v>2086719</v>
      </c>
      <c r="DE34" s="686"/>
      <c r="DF34" s="686"/>
      <c r="DG34" s="686"/>
      <c r="DH34" s="686"/>
      <c r="DI34" s="686"/>
      <c r="DJ34" s="686"/>
      <c r="DK34" s="687"/>
      <c r="DL34" s="694">
        <v>1654139</v>
      </c>
      <c r="DM34" s="686"/>
      <c r="DN34" s="686"/>
      <c r="DO34" s="686"/>
      <c r="DP34" s="686"/>
      <c r="DQ34" s="686"/>
      <c r="DR34" s="686"/>
      <c r="DS34" s="686"/>
      <c r="DT34" s="686"/>
      <c r="DU34" s="686"/>
      <c r="DV34" s="687"/>
      <c r="DW34" s="690">
        <v>18.399999999999999</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64035</v>
      </c>
      <c r="S35" s="686"/>
      <c r="T35" s="686"/>
      <c r="U35" s="686"/>
      <c r="V35" s="686"/>
      <c r="W35" s="686"/>
      <c r="X35" s="686"/>
      <c r="Y35" s="687"/>
      <c r="Z35" s="688">
        <v>0.3</v>
      </c>
      <c r="AA35" s="688"/>
      <c r="AB35" s="688"/>
      <c r="AC35" s="688"/>
      <c r="AD35" s="689" t="s">
        <v>230</v>
      </c>
      <c r="AE35" s="689"/>
      <c r="AF35" s="689"/>
      <c r="AG35" s="689"/>
      <c r="AH35" s="689"/>
      <c r="AI35" s="689"/>
      <c r="AJ35" s="689"/>
      <c r="AK35" s="689"/>
      <c r="AL35" s="690" t="s">
        <v>129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195185</v>
      </c>
      <c r="CS35" s="721"/>
      <c r="CT35" s="721"/>
      <c r="CU35" s="721"/>
      <c r="CV35" s="721"/>
      <c r="CW35" s="721"/>
      <c r="CX35" s="721"/>
      <c r="CY35" s="722"/>
      <c r="CZ35" s="690">
        <v>0.9</v>
      </c>
      <c r="DA35" s="719"/>
      <c r="DB35" s="719"/>
      <c r="DC35" s="723"/>
      <c r="DD35" s="694">
        <v>174386</v>
      </c>
      <c r="DE35" s="721"/>
      <c r="DF35" s="721"/>
      <c r="DG35" s="721"/>
      <c r="DH35" s="721"/>
      <c r="DI35" s="721"/>
      <c r="DJ35" s="721"/>
      <c r="DK35" s="722"/>
      <c r="DL35" s="694">
        <v>116134</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1532464</v>
      </c>
      <c r="S36" s="686"/>
      <c r="T36" s="686"/>
      <c r="U36" s="686"/>
      <c r="V36" s="686"/>
      <c r="W36" s="686"/>
      <c r="X36" s="686"/>
      <c r="Y36" s="687"/>
      <c r="Z36" s="688">
        <v>6.9</v>
      </c>
      <c r="AA36" s="688"/>
      <c r="AB36" s="688"/>
      <c r="AC36" s="688"/>
      <c r="AD36" s="689" t="s">
        <v>230</v>
      </c>
      <c r="AE36" s="689"/>
      <c r="AF36" s="689"/>
      <c r="AG36" s="689"/>
      <c r="AH36" s="689"/>
      <c r="AI36" s="689"/>
      <c r="AJ36" s="689"/>
      <c r="AK36" s="689"/>
      <c r="AL36" s="690" t="s">
        <v>230</v>
      </c>
      <c r="AM36" s="691"/>
      <c r="AN36" s="691"/>
      <c r="AO36" s="692"/>
      <c r="AP36" s="235"/>
      <c r="AQ36" s="759" t="s">
        <v>330</v>
      </c>
      <c r="AR36" s="760"/>
      <c r="AS36" s="760"/>
      <c r="AT36" s="760"/>
      <c r="AU36" s="760"/>
      <c r="AV36" s="760"/>
      <c r="AW36" s="760"/>
      <c r="AX36" s="760"/>
      <c r="AY36" s="761"/>
      <c r="AZ36" s="674">
        <v>2824919</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46769</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6964712</v>
      </c>
      <c r="CS36" s="686"/>
      <c r="CT36" s="686"/>
      <c r="CU36" s="686"/>
      <c r="CV36" s="686"/>
      <c r="CW36" s="686"/>
      <c r="CX36" s="686"/>
      <c r="CY36" s="687"/>
      <c r="CZ36" s="690">
        <v>32.200000000000003</v>
      </c>
      <c r="DA36" s="719"/>
      <c r="DB36" s="719"/>
      <c r="DC36" s="723"/>
      <c r="DD36" s="694">
        <v>3271791</v>
      </c>
      <c r="DE36" s="686"/>
      <c r="DF36" s="686"/>
      <c r="DG36" s="686"/>
      <c r="DH36" s="686"/>
      <c r="DI36" s="686"/>
      <c r="DJ36" s="686"/>
      <c r="DK36" s="687"/>
      <c r="DL36" s="694">
        <v>1975553</v>
      </c>
      <c r="DM36" s="686"/>
      <c r="DN36" s="686"/>
      <c r="DO36" s="686"/>
      <c r="DP36" s="686"/>
      <c r="DQ36" s="686"/>
      <c r="DR36" s="686"/>
      <c r="DS36" s="686"/>
      <c r="DT36" s="686"/>
      <c r="DU36" s="686"/>
      <c r="DV36" s="687"/>
      <c r="DW36" s="690">
        <v>22</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537658</v>
      </c>
      <c r="S37" s="686"/>
      <c r="T37" s="686"/>
      <c r="U37" s="686"/>
      <c r="V37" s="686"/>
      <c r="W37" s="686"/>
      <c r="X37" s="686"/>
      <c r="Y37" s="687"/>
      <c r="Z37" s="688">
        <v>2.4</v>
      </c>
      <c r="AA37" s="688"/>
      <c r="AB37" s="688"/>
      <c r="AC37" s="688"/>
      <c r="AD37" s="689" t="s">
        <v>129</v>
      </c>
      <c r="AE37" s="689"/>
      <c r="AF37" s="689"/>
      <c r="AG37" s="689"/>
      <c r="AH37" s="689"/>
      <c r="AI37" s="689"/>
      <c r="AJ37" s="689"/>
      <c r="AK37" s="689"/>
      <c r="AL37" s="690" t="s">
        <v>129</v>
      </c>
      <c r="AM37" s="691"/>
      <c r="AN37" s="691"/>
      <c r="AO37" s="692"/>
      <c r="AQ37" s="763" t="s">
        <v>334</v>
      </c>
      <c r="AR37" s="764"/>
      <c r="AS37" s="764"/>
      <c r="AT37" s="764"/>
      <c r="AU37" s="764"/>
      <c r="AV37" s="764"/>
      <c r="AW37" s="764"/>
      <c r="AX37" s="764"/>
      <c r="AY37" s="765"/>
      <c r="AZ37" s="685">
        <v>1080873</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34886</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743148</v>
      </c>
      <c r="CS37" s="721"/>
      <c r="CT37" s="721"/>
      <c r="CU37" s="721"/>
      <c r="CV37" s="721"/>
      <c r="CW37" s="721"/>
      <c r="CX37" s="721"/>
      <c r="CY37" s="722"/>
      <c r="CZ37" s="690">
        <v>3.4</v>
      </c>
      <c r="DA37" s="719"/>
      <c r="DB37" s="719"/>
      <c r="DC37" s="723"/>
      <c r="DD37" s="694">
        <v>740389</v>
      </c>
      <c r="DE37" s="721"/>
      <c r="DF37" s="721"/>
      <c r="DG37" s="721"/>
      <c r="DH37" s="721"/>
      <c r="DI37" s="721"/>
      <c r="DJ37" s="721"/>
      <c r="DK37" s="722"/>
      <c r="DL37" s="694">
        <v>740389</v>
      </c>
      <c r="DM37" s="721"/>
      <c r="DN37" s="721"/>
      <c r="DO37" s="721"/>
      <c r="DP37" s="721"/>
      <c r="DQ37" s="721"/>
      <c r="DR37" s="721"/>
      <c r="DS37" s="721"/>
      <c r="DT37" s="721"/>
      <c r="DU37" s="721"/>
      <c r="DV37" s="722"/>
      <c r="DW37" s="690">
        <v>8.3000000000000007</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288749</v>
      </c>
      <c r="S38" s="686"/>
      <c r="T38" s="686"/>
      <c r="U38" s="686"/>
      <c r="V38" s="686"/>
      <c r="W38" s="686"/>
      <c r="X38" s="686"/>
      <c r="Y38" s="687"/>
      <c r="Z38" s="688">
        <v>1.3</v>
      </c>
      <c r="AA38" s="688"/>
      <c r="AB38" s="688"/>
      <c r="AC38" s="688"/>
      <c r="AD38" s="689">
        <v>18</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600000</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4550</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931648</v>
      </c>
      <c r="CS38" s="686"/>
      <c r="CT38" s="686"/>
      <c r="CU38" s="686"/>
      <c r="CV38" s="686"/>
      <c r="CW38" s="686"/>
      <c r="CX38" s="686"/>
      <c r="CY38" s="687"/>
      <c r="CZ38" s="690">
        <v>4.3</v>
      </c>
      <c r="DA38" s="719"/>
      <c r="DB38" s="719"/>
      <c r="DC38" s="723"/>
      <c r="DD38" s="694">
        <v>745298</v>
      </c>
      <c r="DE38" s="686"/>
      <c r="DF38" s="686"/>
      <c r="DG38" s="686"/>
      <c r="DH38" s="686"/>
      <c r="DI38" s="686"/>
      <c r="DJ38" s="686"/>
      <c r="DK38" s="687"/>
      <c r="DL38" s="694">
        <v>635672</v>
      </c>
      <c r="DM38" s="686"/>
      <c r="DN38" s="686"/>
      <c r="DO38" s="686"/>
      <c r="DP38" s="686"/>
      <c r="DQ38" s="686"/>
      <c r="DR38" s="686"/>
      <c r="DS38" s="686"/>
      <c r="DT38" s="686"/>
      <c r="DU38" s="686"/>
      <c r="DV38" s="687"/>
      <c r="DW38" s="690">
        <v>7.1</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2982682</v>
      </c>
      <c r="S39" s="686"/>
      <c r="T39" s="686"/>
      <c r="U39" s="686"/>
      <c r="V39" s="686"/>
      <c r="W39" s="686"/>
      <c r="X39" s="686"/>
      <c r="Y39" s="687"/>
      <c r="Z39" s="688">
        <v>13.5</v>
      </c>
      <c r="AA39" s="688"/>
      <c r="AB39" s="688"/>
      <c r="AC39" s="688"/>
      <c r="AD39" s="689" t="s">
        <v>230</v>
      </c>
      <c r="AE39" s="689"/>
      <c r="AF39" s="689"/>
      <c r="AG39" s="689"/>
      <c r="AH39" s="689"/>
      <c r="AI39" s="689"/>
      <c r="AJ39" s="689"/>
      <c r="AK39" s="689"/>
      <c r="AL39" s="690" t="s">
        <v>230</v>
      </c>
      <c r="AM39" s="691"/>
      <c r="AN39" s="691"/>
      <c r="AO39" s="692"/>
      <c r="AQ39" s="763" t="s">
        <v>342</v>
      </c>
      <c r="AR39" s="764"/>
      <c r="AS39" s="764"/>
      <c r="AT39" s="764"/>
      <c r="AU39" s="764"/>
      <c r="AV39" s="764"/>
      <c r="AW39" s="764"/>
      <c r="AX39" s="764"/>
      <c r="AY39" s="765"/>
      <c r="AZ39" s="685">
        <v>209898</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7575</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98964</v>
      </c>
      <c r="CS39" s="721"/>
      <c r="CT39" s="721"/>
      <c r="CU39" s="721"/>
      <c r="CV39" s="721"/>
      <c r="CW39" s="721"/>
      <c r="CX39" s="721"/>
      <c r="CY39" s="722"/>
      <c r="CZ39" s="690">
        <v>0.5</v>
      </c>
      <c r="DA39" s="719"/>
      <c r="DB39" s="719"/>
      <c r="DC39" s="723"/>
      <c r="DD39" s="694">
        <v>39298</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230</v>
      </c>
      <c r="AA40" s="688"/>
      <c r="AB40" s="688"/>
      <c r="AC40" s="688"/>
      <c r="AD40" s="689" t="s">
        <v>230</v>
      </c>
      <c r="AE40" s="689"/>
      <c r="AF40" s="689"/>
      <c r="AG40" s="689"/>
      <c r="AH40" s="689"/>
      <c r="AI40" s="689"/>
      <c r="AJ40" s="689"/>
      <c r="AK40" s="689"/>
      <c r="AL40" s="690" t="s">
        <v>129</v>
      </c>
      <c r="AM40" s="691"/>
      <c r="AN40" s="691"/>
      <c r="AO40" s="692"/>
      <c r="AQ40" s="763" t="s">
        <v>346</v>
      </c>
      <c r="AR40" s="764"/>
      <c r="AS40" s="764"/>
      <c r="AT40" s="764"/>
      <c r="AU40" s="764"/>
      <c r="AV40" s="764"/>
      <c r="AW40" s="764"/>
      <c r="AX40" s="764"/>
      <c r="AY40" s="765"/>
      <c r="AZ40" s="685">
        <v>6930</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109</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87590</v>
      </c>
      <c r="CS40" s="686"/>
      <c r="CT40" s="686"/>
      <c r="CU40" s="686"/>
      <c r="CV40" s="686"/>
      <c r="CW40" s="686"/>
      <c r="CX40" s="686"/>
      <c r="CY40" s="687"/>
      <c r="CZ40" s="690">
        <v>0.4</v>
      </c>
      <c r="DA40" s="719"/>
      <c r="DB40" s="719"/>
      <c r="DC40" s="723"/>
      <c r="DD40" s="694">
        <v>48008</v>
      </c>
      <c r="DE40" s="686"/>
      <c r="DF40" s="686"/>
      <c r="DG40" s="686"/>
      <c r="DH40" s="686"/>
      <c r="DI40" s="686"/>
      <c r="DJ40" s="686"/>
      <c r="DK40" s="687"/>
      <c r="DL40" s="694" t="s">
        <v>230</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v>48000</v>
      </c>
      <c r="S41" s="686"/>
      <c r="T41" s="686"/>
      <c r="U41" s="686"/>
      <c r="V41" s="686"/>
      <c r="W41" s="686"/>
      <c r="X41" s="686"/>
      <c r="Y41" s="687"/>
      <c r="Z41" s="688">
        <v>0.2</v>
      </c>
      <c r="AA41" s="688"/>
      <c r="AB41" s="688"/>
      <c r="AC41" s="688"/>
      <c r="AD41" s="689" t="s">
        <v>230</v>
      </c>
      <c r="AE41" s="689"/>
      <c r="AF41" s="689"/>
      <c r="AG41" s="689"/>
      <c r="AH41" s="689"/>
      <c r="AI41" s="689"/>
      <c r="AJ41" s="689"/>
      <c r="AK41" s="689"/>
      <c r="AL41" s="690" t="s">
        <v>230</v>
      </c>
      <c r="AM41" s="691"/>
      <c r="AN41" s="691"/>
      <c r="AO41" s="692"/>
      <c r="AQ41" s="763" t="s">
        <v>351</v>
      </c>
      <c r="AR41" s="764"/>
      <c r="AS41" s="764"/>
      <c r="AT41" s="764"/>
      <c r="AU41" s="764"/>
      <c r="AV41" s="764"/>
      <c r="AW41" s="764"/>
      <c r="AX41" s="764"/>
      <c r="AY41" s="765"/>
      <c r="AZ41" s="685">
        <v>170346</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230</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262382</v>
      </c>
      <c r="S42" s="686"/>
      <c r="T42" s="686"/>
      <c r="U42" s="686"/>
      <c r="V42" s="686"/>
      <c r="W42" s="686"/>
      <c r="X42" s="686"/>
      <c r="Y42" s="687"/>
      <c r="Z42" s="688">
        <v>1.2</v>
      </c>
      <c r="AA42" s="688"/>
      <c r="AB42" s="688"/>
      <c r="AC42" s="688"/>
      <c r="AD42" s="689" t="s">
        <v>230</v>
      </c>
      <c r="AE42" s="689"/>
      <c r="AF42" s="689"/>
      <c r="AG42" s="689"/>
      <c r="AH42" s="689"/>
      <c r="AI42" s="689"/>
      <c r="AJ42" s="689"/>
      <c r="AK42" s="689"/>
      <c r="AL42" s="690" t="s">
        <v>230</v>
      </c>
      <c r="AM42" s="691"/>
      <c r="AN42" s="691"/>
      <c r="AO42" s="692"/>
      <c r="AQ42" s="784" t="s">
        <v>355</v>
      </c>
      <c r="AR42" s="785"/>
      <c r="AS42" s="785"/>
      <c r="AT42" s="785"/>
      <c r="AU42" s="785"/>
      <c r="AV42" s="785"/>
      <c r="AW42" s="785"/>
      <c r="AX42" s="785"/>
      <c r="AY42" s="786"/>
      <c r="AZ42" s="776">
        <v>756872</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343</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5191716</v>
      </c>
      <c r="CS42" s="686"/>
      <c r="CT42" s="686"/>
      <c r="CU42" s="686"/>
      <c r="CV42" s="686"/>
      <c r="CW42" s="686"/>
      <c r="CX42" s="686"/>
      <c r="CY42" s="687"/>
      <c r="CZ42" s="690">
        <v>24</v>
      </c>
      <c r="DA42" s="691"/>
      <c r="DB42" s="691"/>
      <c r="DC42" s="703"/>
      <c r="DD42" s="694">
        <v>1244872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22093469</v>
      </c>
      <c r="S43" s="777"/>
      <c r="T43" s="777"/>
      <c r="U43" s="777"/>
      <c r="V43" s="777"/>
      <c r="W43" s="777"/>
      <c r="X43" s="777"/>
      <c r="Y43" s="778"/>
      <c r="Z43" s="779">
        <v>100</v>
      </c>
      <c r="AA43" s="779"/>
      <c r="AB43" s="779"/>
      <c r="AC43" s="779"/>
      <c r="AD43" s="780">
        <v>8660308</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84070</v>
      </c>
      <c r="CS43" s="721"/>
      <c r="CT43" s="721"/>
      <c r="CU43" s="721"/>
      <c r="CV43" s="721"/>
      <c r="CW43" s="721"/>
      <c r="CX43" s="721"/>
      <c r="CY43" s="722"/>
      <c r="CZ43" s="690">
        <v>0.4</v>
      </c>
      <c r="DA43" s="719"/>
      <c r="DB43" s="719"/>
      <c r="DC43" s="723"/>
      <c r="DD43" s="694">
        <v>84070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5185235</v>
      </c>
      <c r="CS44" s="686"/>
      <c r="CT44" s="686"/>
      <c r="CU44" s="686"/>
      <c r="CV44" s="686"/>
      <c r="CW44" s="686"/>
      <c r="CX44" s="686"/>
      <c r="CY44" s="687"/>
      <c r="CZ44" s="690">
        <v>23.9</v>
      </c>
      <c r="DA44" s="691"/>
      <c r="DB44" s="691"/>
      <c r="DC44" s="703"/>
      <c r="DD44" s="694">
        <v>1244813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1327301</v>
      </c>
      <c r="CS45" s="721"/>
      <c r="CT45" s="721"/>
      <c r="CU45" s="721"/>
      <c r="CV45" s="721"/>
      <c r="CW45" s="721"/>
      <c r="CX45" s="721"/>
      <c r="CY45" s="722"/>
      <c r="CZ45" s="690">
        <v>6.1</v>
      </c>
      <c r="DA45" s="719"/>
      <c r="DB45" s="719"/>
      <c r="DC45" s="723"/>
      <c r="DD45" s="694">
        <v>118107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3579946</v>
      </c>
      <c r="CS46" s="686"/>
      <c r="CT46" s="686"/>
      <c r="CU46" s="686"/>
      <c r="CV46" s="686"/>
      <c r="CW46" s="686"/>
      <c r="CX46" s="686"/>
      <c r="CY46" s="687"/>
      <c r="CZ46" s="690">
        <v>16.5</v>
      </c>
      <c r="DA46" s="691"/>
      <c r="DB46" s="691"/>
      <c r="DC46" s="703"/>
      <c r="DD46" s="694">
        <v>957033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6481</v>
      </c>
      <c r="CS47" s="721"/>
      <c r="CT47" s="721"/>
      <c r="CU47" s="721"/>
      <c r="CV47" s="721"/>
      <c r="CW47" s="721"/>
      <c r="CX47" s="721"/>
      <c r="CY47" s="722"/>
      <c r="CZ47" s="690">
        <v>0</v>
      </c>
      <c r="DA47" s="719"/>
      <c r="DB47" s="719"/>
      <c r="DC47" s="723"/>
      <c r="DD47" s="694">
        <v>59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230</v>
      </c>
      <c r="CS48" s="686"/>
      <c r="CT48" s="686"/>
      <c r="CU48" s="686"/>
      <c r="CV48" s="686"/>
      <c r="CW48" s="686"/>
      <c r="CX48" s="686"/>
      <c r="CY48" s="687"/>
      <c r="CZ48" s="690" t="s">
        <v>230</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21661523</v>
      </c>
      <c r="CS49" s="756"/>
      <c r="CT49" s="756"/>
      <c r="CU49" s="756"/>
      <c r="CV49" s="756"/>
      <c r="CW49" s="756"/>
      <c r="CX49" s="756"/>
      <c r="CY49" s="787"/>
      <c r="CZ49" s="781">
        <v>100</v>
      </c>
      <c r="DA49" s="788"/>
      <c r="DB49" s="788"/>
      <c r="DC49" s="789"/>
      <c r="DD49" s="790">
        <v>11272678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kZjvmD3Z+3O6CMR3wzz01/pyfSQ/zMC1To4NKMCEpFA8LO/cANNOlTOjfDfdctTPrIw16FWnLc2f5NX55Uayw==" saltValue="7UkEqcx9x2HyybFpQQTKA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22093</v>
      </c>
      <c r="R7" s="821"/>
      <c r="S7" s="821"/>
      <c r="T7" s="821"/>
      <c r="U7" s="821"/>
      <c r="V7" s="821">
        <v>21662</v>
      </c>
      <c r="W7" s="821"/>
      <c r="X7" s="821"/>
      <c r="Y7" s="821"/>
      <c r="Z7" s="821"/>
      <c r="AA7" s="821">
        <v>432</v>
      </c>
      <c r="AB7" s="821"/>
      <c r="AC7" s="821"/>
      <c r="AD7" s="821"/>
      <c r="AE7" s="822"/>
      <c r="AF7" s="823">
        <v>248</v>
      </c>
      <c r="AG7" s="824"/>
      <c r="AH7" s="824"/>
      <c r="AI7" s="824"/>
      <c r="AJ7" s="825"/>
      <c r="AK7" s="860">
        <v>90</v>
      </c>
      <c r="AL7" s="861"/>
      <c r="AM7" s="861"/>
      <c r="AN7" s="861"/>
      <c r="AO7" s="861"/>
      <c r="AP7" s="861">
        <v>7028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0</v>
      </c>
      <c r="CI7" s="858"/>
      <c r="CJ7" s="858"/>
      <c r="CK7" s="858"/>
      <c r="CL7" s="859"/>
      <c r="CM7" s="857">
        <v>130</v>
      </c>
      <c r="CN7" s="858"/>
      <c r="CO7" s="858"/>
      <c r="CP7" s="858"/>
      <c r="CQ7" s="859"/>
      <c r="CR7" s="857">
        <v>100</v>
      </c>
      <c r="CS7" s="858"/>
      <c r="CT7" s="858"/>
      <c r="CU7" s="858"/>
      <c r="CV7" s="859"/>
      <c r="CW7" s="857" t="s">
        <v>606</v>
      </c>
      <c r="CX7" s="858"/>
      <c r="CY7" s="858"/>
      <c r="CZ7" s="858"/>
      <c r="DA7" s="859"/>
      <c r="DB7" s="857" t="s">
        <v>606</v>
      </c>
      <c r="DC7" s="858"/>
      <c r="DD7" s="858"/>
      <c r="DE7" s="858"/>
      <c r="DF7" s="859"/>
      <c r="DG7" s="857" t="s">
        <v>606</v>
      </c>
      <c r="DH7" s="858"/>
      <c r="DI7" s="858"/>
      <c r="DJ7" s="858"/>
      <c r="DK7" s="859"/>
      <c r="DL7" s="857" t="s">
        <v>606</v>
      </c>
      <c r="DM7" s="858"/>
      <c r="DN7" s="858"/>
      <c r="DO7" s="858"/>
      <c r="DP7" s="859"/>
      <c r="DQ7" s="857" t="s">
        <v>606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200</v>
      </c>
      <c r="CI8" s="868"/>
      <c r="CJ8" s="868"/>
      <c r="CK8" s="868"/>
      <c r="CL8" s="869"/>
      <c r="CM8" s="867">
        <v>293</v>
      </c>
      <c r="CN8" s="868"/>
      <c r="CO8" s="868"/>
      <c r="CP8" s="868"/>
      <c r="CQ8" s="869"/>
      <c r="CR8" s="867">
        <v>16</v>
      </c>
      <c r="CS8" s="868"/>
      <c r="CT8" s="868"/>
      <c r="CU8" s="868"/>
      <c r="CV8" s="869"/>
      <c r="CW8" s="867" t="s">
        <v>606</v>
      </c>
      <c r="CX8" s="868"/>
      <c r="CY8" s="868"/>
      <c r="CZ8" s="868"/>
      <c r="DA8" s="869"/>
      <c r="DB8" s="867" t="s">
        <v>606</v>
      </c>
      <c r="DC8" s="868"/>
      <c r="DD8" s="868"/>
      <c r="DE8" s="868"/>
      <c r="DF8" s="869"/>
      <c r="DG8" s="867" t="s">
        <v>606</v>
      </c>
      <c r="DH8" s="868"/>
      <c r="DI8" s="868"/>
      <c r="DJ8" s="868"/>
      <c r="DK8" s="869"/>
      <c r="DL8" s="867" t="s">
        <v>606</v>
      </c>
      <c r="DM8" s="868"/>
      <c r="DN8" s="868"/>
      <c r="DO8" s="868"/>
      <c r="DP8" s="869"/>
      <c r="DQ8" s="867" t="s">
        <v>606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0</v>
      </c>
      <c r="CI9" s="868"/>
      <c r="CJ9" s="868"/>
      <c r="CK9" s="868"/>
      <c r="CL9" s="869"/>
      <c r="CM9" s="867">
        <v>7</v>
      </c>
      <c r="CN9" s="868"/>
      <c r="CO9" s="868"/>
      <c r="CP9" s="868"/>
      <c r="CQ9" s="869"/>
      <c r="CR9" s="867">
        <v>2</v>
      </c>
      <c r="CS9" s="868"/>
      <c r="CT9" s="868"/>
      <c r="CU9" s="868"/>
      <c r="CV9" s="869"/>
      <c r="CW9" s="867" t="s">
        <v>606</v>
      </c>
      <c r="CX9" s="868"/>
      <c r="CY9" s="868"/>
      <c r="CZ9" s="868"/>
      <c r="DA9" s="869"/>
      <c r="DB9" s="867" t="s">
        <v>606</v>
      </c>
      <c r="DC9" s="868"/>
      <c r="DD9" s="868"/>
      <c r="DE9" s="868"/>
      <c r="DF9" s="869"/>
      <c r="DG9" s="867" t="s">
        <v>606</v>
      </c>
      <c r="DH9" s="868"/>
      <c r="DI9" s="868"/>
      <c r="DJ9" s="868"/>
      <c r="DK9" s="869"/>
      <c r="DL9" s="867" t="s">
        <v>606</v>
      </c>
      <c r="DM9" s="868"/>
      <c r="DN9" s="868"/>
      <c r="DO9" s="868"/>
      <c r="DP9" s="869"/>
      <c r="DQ9" s="867" t="s">
        <v>606</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590</v>
      </c>
      <c r="BT10" s="855"/>
      <c r="BU10" s="855"/>
      <c r="BV10" s="855"/>
      <c r="BW10" s="855"/>
      <c r="BX10" s="855"/>
      <c r="BY10" s="855"/>
      <c r="BZ10" s="855"/>
      <c r="CA10" s="855"/>
      <c r="CB10" s="855"/>
      <c r="CC10" s="855"/>
      <c r="CD10" s="855"/>
      <c r="CE10" s="855"/>
      <c r="CF10" s="855"/>
      <c r="CG10" s="856"/>
      <c r="CH10" s="867">
        <v>-5</v>
      </c>
      <c r="CI10" s="868"/>
      <c r="CJ10" s="868"/>
      <c r="CK10" s="868"/>
      <c r="CL10" s="869"/>
      <c r="CM10" s="867">
        <v>80</v>
      </c>
      <c r="CN10" s="868"/>
      <c r="CO10" s="868"/>
      <c r="CP10" s="868"/>
      <c r="CQ10" s="869"/>
      <c r="CR10" s="867">
        <v>70</v>
      </c>
      <c r="CS10" s="868"/>
      <c r="CT10" s="868"/>
      <c r="CU10" s="868"/>
      <c r="CV10" s="869"/>
      <c r="CW10" s="867" t="s">
        <v>606</v>
      </c>
      <c r="CX10" s="868"/>
      <c r="CY10" s="868"/>
      <c r="CZ10" s="868"/>
      <c r="DA10" s="869"/>
      <c r="DB10" s="867" t="s">
        <v>606</v>
      </c>
      <c r="DC10" s="868"/>
      <c r="DD10" s="868"/>
      <c r="DE10" s="868"/>
      <c r="DF10" s="869"/>
      <c r="DG10" s="867" t="s">
        <v>606</v>
      </c>
      <c r="DH10" s="868"/>
      <c r="DI10" s="868"/>
      <c r="DJ10" s="868"/>
      <c r="DK10" s="869"/>
      <c r="DL10" s="867" t="s">
        <v>606</v>
      </c>
      <c r="DM10" s="868"/>
      <c r="DN10" s="868"/>
      <c r="DO10" s="868"/>
      <c r="DP10" s="869"/>
      <c r="DQ10" s="867" t="s">
        <v>606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591</v>
      </c>
      <c r="BT11" s="855"/>
      <c r="BU11" s="855"/>
      <c r="BV11" s="855"/>
      <c r="BW11" s="855"/>
      <c r="BX11" s="855"/>
      <c r="BY11" s="855"/>
      <c r="BZ11" s="855"/>
      <c r="CA11" s="855"/>
      <c r="CB11" s="855"/>
      <c r="CC11" s="855"/>
      <c r="CD11" s="855"/>
      <c r="CE11" s="855"/>
      <c r="CF11" s="855"/>
      <c r="CG11" s="856"/>
      <c r="CH11" s="867">
        <v>42</v>
      </c>
      <c r="CI11" s="868"/>
      <c r="CJ11" s="868"/>
      <c r="CK11" s="868"/>
      <c r="CL11" s="869"/>
      <c r="CM11" s="867">
        <v>1009</v>
      </c>
      <c r="CN11" s="868"/>
      <c r="CO11" s="868"/>
      <c r="CP11" s="868"/>
      <c r="CQ11" s="869"/>
      <c r="CR11" s="867">
        <v>24</v>
      </c>
      <c r="CS11" s="868"/>
      <c r="CT11" s="868"/>
      <c r="CU11" s="868"/>
      <c r="CV11" s="869"/>
      <c r="CW11" s="867" t="s">
        <v>606</v>
      </c>
      <c r="CX11" s="868"/>
      <c r="CY11" s="868"/>
      <c r="CZ11" s="868"/>
      <c r="DA11" s="869"/>
      <c r="DB11" s="867" t="s">
        <v>606</v>
      </c>
      <c r="DC11" s="868"/>
      <c r="DD11" s="868"/>
      <c r="DE11" s="868"/>
      <c r="DF11" s="869"/>
      <c r="DG11" s="867" t="s">
        <v>606</v>
      </c>
      <c r="DH11" s="868"/>
      <c r="DI11" s="868"/>
      <c r="DJ11" s="868"/>
      <c r="DK11" s="869"/>
      <c r="DL11" s="867" t="s">
        <v>606</v>
      </c>
      <c r="DM11" s="868"/>
      <c r="DN11" s="868"/>
      <c r="DO11" s="868"/>
      <c r="DP11" s="869"/>
      <c r="DQ11" s="867" t="s">
        <v>606</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22093</v>
      </c>
      <c r="R23" s="880"/>
      <c r="S23" s="880"/>
      <c r="T23" s="880"/>
      <c r="U23" s="880"/>
      <c r="V23" s="880">
        <v>21662</v>
      </c>
      <c r="W23" s="880"/>
      <c r="X23" s="880"/>
      <c r="Y23" s="880"/>
      <c r="Z23" s="880"/>
      <c r="AA23" s="880">
        <v>432</v>
      </c>
      <c r="AB23" s="880"/>
      <c r="AC23" s="880"/>
      <c r="AD23" s="880"/>
      <c r="AE23" s="881"/>
      <c r="AF23" s="882">
        <v>248</v>
      </c>
      <c r="AG23" s="880"/>
      <c r="AH23" s="880"/>
      <c r="AI23" s="880"/>
      <c r="AJ23" s="883"/>
      <c r="AK23" s="884"/>
      <c r="AL23" s="885"/>
      <c r="AM23" s="885"/>
      <c r="AN23" s="885"/>
      <c r="AO23" s="885"/>
      <c r="AP23" s="880">
        <v>7028</v>
      </c>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3859</v>
      </c>
      <c r="R28" s="909"/>
      <c r="S28" s="909"/>
      <c r="T28" s="909"/>
      <c r="U28" s="909"/>
      <c r="V28" s="909">
        <v>3812</v>
      </c>
      <c r="W28" s="909"/>
      <c r="X28" s="909"/>
      <c r="Y28" s="909"/>
      <c r="Z28" s="909"/>
      <c r="AA28" s="909">
        <v>47</v>
      </c>
      <c r="AB28" s="909"/>
      <c r="AC28" s="909"/>
      <c r="AD28" s="909"/>
      <c r="AE28" s="910"/>
      <c r="AF28" s="911">
        <v>47</v>
      </c>
      <c r="AG28" s="909"/>
      <c r="AH28" s="909"/>
      <c r="AI28" s="909"/>
      <c r="AJ28" s="912"/>
      <c r="AK28" s="913">
        <v>170</v>
      </c>
      <c r="AL28" s="904"/>
      <c r="AM28" s="904"/>
      <c r="AN28" s="904"/>
      <c r="AO28" s="904"/>
      <c r="AP28" s="904" t="s">
        <v>592</v>
      </c>
      <c r="AQ28" s="904"/>
      <c r="AR28" s="904"/>
      <c r="AS28" s="904"/>
      <c r="AT28" s="904"/>
      <c r="AU28" s="904" t="s">
        <v>606</v>
      </c>
      <c r="AV28" s="904"/>
      <c r="AW28" s="904"/>
      <c r="AX28" s="904"/>
      <c r="AY28" s="904"/>
      <c r="AZ28" s="905" t="s">
        <v>592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2814</v>
      </c>
      <c r="R29" s="845"/>
      <c r="S29" s="845"/>
      <c r="T29" s="845"/>
      <c r="U29" s="845"/>
      <c r="V29" s="845">
        <v>2736</v>
      </c>
      <c r="W29" s="845"/>
      <c r="X29" s="845"/>
      <c r="Y29" s="845"/>
      <c r="Z29" s="845"/>
      <c r="AA29" s="845">
        <v>77</v>
      </c>
      <c r="AB29" s="845"/>
      <c r="AC29" s="845"/>
      <c r="AD29" s="845"/>
      <c r="AE29" s="846"/>
      <c r="AF29" s="847">
        <v>77</v>
      </c>
      <c r="AG29" s="848"/>
      <c r="AH29" s="848"/>
      <c r="AI29" s="848"/>
      <c r="AJ29" s="849"/>
      <c r="AK29" s="916">
        <v>396</v>
      </c>
      <c r="AL29" s="917"/>
      <c r="AM29" s="917"/>
      <c r="AN29" s="917"/>
      <c r="AO29" s="917"/>
      <c r="AP29" s="917" t="s">
        <v>592</v>
      </c>
      <c r="AQ29" s="917"/>
      <c r="AR29" s="917"/>
      <c r="AS29" s="917"/>
      <c r="AT29" s="917"/>
      <c r="AU29" s="917" t="s">
        <v>606</v>
      </c>
      <c r="AV29" s="917"/>
      <c r="AW29" s="917"/>
      <c r="AX29" s="917"/>
      <c r="AY29" s="917"/>
      <c r="AZ29" s="918" t="s">
        <v>592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358</v>
      </c>
      <c r="R30" s="845"/>
      <c r="S30" s="845"/>
      <c r="T30" s="845"/>
      <c r="U30" s="845"/>
      <c r="V30" s="845">
        <v>348</v>
      </c>
      <c r="W30" s="845"/>
      <c r="X30" s="845"/>
      <c r="Y30" s="845"/>
      <c r="Z30" s="845"/>
      <c r="AA30" s="845">
        <v>10</v>
      </c>
      <c r="AB30" s="845"/>
      <c r="AC30" s="845"/>
      <c r="AD30" s="845"/>
      <c r="AE30" s="846"/>
      <c r="AF30" s="847">
        <v>10</v>
      </c>
      <c r="AG30" s="848"/>
      <c r="AH30" s="848"/>
      <c r="AI30" s="848"/>
      <c r="AJ30" s="849"/>
      <c r="AK30" s="916">
        <v>55</v>
      </c>
      <c r="AL30" s="917"/>
      <c r="AM30" s="917"/>
      <c r="AN30" s="917"/>
      <c r="AO30" s="917"/>
      <c r="AP30" s="917" t="s">
        <v>592</v>
      </c>
      <c r="AQ30" s="917"/>
      <c r="AR30" s="917"/>
      <c r="AS30" s="917"/>
      <c r="AT30" s="917"/>
      <c r="AU30" s="917" t="s">
        <v>606</v>
      </c>
      <c r="AV30" s="917"/>
      <c r="AW30" s="917"/>
      <c r="AX30" s="917"/>
      <c r="AY30" s="917"/>
      <c r="AZ30" s="918" t="s">
        <v>592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904</v>
      </c>
      <c r="R31" s="845"/>
      <c r="S31" s="845"/>
      <c r="T31" s="845"/>
      <c r="U31" s="845"/>
      <c r="V31" s="845">
        <v>907</v>
      </c>
      <c r="W31" s="845"/>
      <c r="X31" s="845"/>
      <c r="Y31" s="845"/>
      <c r="Z31" s="845"/>
      <c r="AA31" s="845">
        <v>-3</v>
      </c>
      <c r="AB31" s="845"/>
      <c r="AC31" s="845"/>
      <c r="AD31" s="845"/>
      <c r="AE31" s="846"/>
      <c r="AF31" s="847">
        <v>877</v>
      </c>
      <c r="AG31" s="848"/>
      <c r="AH31" s="848"/>
      <c r="AI31" s="848"/>
      <c r="AJ31" s="849"/>
      <c r="AK31" s="916">
        <v>210</v>
      </c>
      <c r="AL31" s="917"/>
      <c r="AM31" s="917"/>
      <c r="AN31" s="917"/>
      <c r="AO31" s="917"/>
      <c r="AP31" s="917">
        <v>728</v>
      </c>
      <c r="AQ31" s="917"/>
      <c r="AR31" s="917"/>
      <c r="AS31" s="917"/>
      <c r="AT31" s="917"/>
      <c r="AU31" s="917">
        <v>252</v>
      </c>
      <c r="AV31" s="917"/>
      <c r="AW31" s="917"/>
      <c r="AX31" s="917"/>
      <c r="AY31" s="917"/>
      <c r="AZ31" s="918" t="s">
        <v>592</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1274</v>
      </c>
      <c r="R32" s="845"/>
      <c r="S32" s="845"/>
      <c r="T32" s="845"/>
      <c r="U32" s="845"/>
      <c r="V32" s="845">
        <v>1250</v>
      </c>
      <c r="W32" s="845"/>
      <c r="X32" s="845"/>
      <c r="Y32" s="845"/>
      <c r="Z32" s="845"/>
      <c r="AA32" s="845">
        <v>24</v>
      </c>
      <c r="AB32" s="845"/>
      <c r="AC32" s="845"/>
      <c r="AD32" s="845"/>
      <c r="AE32" s="846"/>
      <c r="AF32" s="847">
        <v>357</v>
      </c>
      <c r="AG32" s="848"/>
      <c r="AH32" s="848"/>
      <c r="AI32" s="848"/>
      <c r="AJ32" s="849"/>
      <c r="AK32" s="916">
        <v>600</v>
      </c>
      <c r="AL32" s="917"/>
      <c r="AM32" s="917"/>
      <c r="AN32" s="917"/>
      <c r="AO32" s="917"/>
      <c r="AP32" s="917">
        <v>3028</v>
      </c>
      <c r="AQ32" s="917"/>
      <c r="AR32" s="917"/>
      <c r="AS32" s="917"/>
      <c r="AT32" s="917"/>
      <c r="AU32" s="917">
        <v>2710</v>
      </c>
      <c r="AV32" s="917"/>
      <c r="AW32" s="917"/>
      <c r="AX32" s="917"/>
      <c r="AY32" s="917"/>
      <c r="AZ32" s="918" t="s">
        <v>592</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5550</v>
      </c>
      <c r="R33" s="845"/>
      <c r="S33" s="845"/>
      <c r="T33" s="845"/>
      <c r="U33" s="845"/>
      <c r="V33" s="845">
        <v>5767</v>
      </c>
      <c r="W33" s="845"/>
      <c r="X33" s="845"/>
      <c r="Y33" s="845"/>
      <c r="Z33" s="845"/>
      <c r="AA33" s="845">
        <v>-142</v>
      </c>
      <c r="AB33" s="845"/>
      <c r="AC33" s="845"/>
      <c r="AD33" s="845"/>
      <c r="AE33" s="846"/>
      <c r="AF33" s="847">
        <v>1666</v>
      </c>
      <c r="AG33" s="848"/>
      <c r="AH33" s="848"/>
      <c r="AI33" s="848"/>
      <c r="AJ33" s="849"/>
      <c r="AK33" s="916">
        <v>1076</v>
      </c>
      <c r="AL33" s="917"/>
      <c r="AM33" s="917"/>
      <c r="AN33" s="917"/>
      <c r="AO33" s="917"/>
      <c r="AP33" s="917">
        <v>587</v>
      </c>
      <c r="AQ33" s="917"/>
      <c r="AR33" s="917"/>
      <c r="AS33" s="917"/>
      <c r="AT33" s="917"/>
      <c r="AU33" s="917">
        <v>137</v>
      </c>
      <c r="AV33" s="917"/>
      <c r="AW33" s="917"/>
      <c r="AX33" s="917"/>
      <c r="AY33" s="917"/>
      <c r="AZ33" s="918" t="s">
        <v>592</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415</v>
      </c>
      <c r="C34" s="842"/>
      <c r="D34" s="842"/>
      <c r="E34" s="842"/>
      <c r="F34" s="842"/>
      <c r="G34" s="842"/>
      <c r="H34" s="842"/>
      <c r="I34" s="842"/>
      <c r="J34" s="842"/>
      <c r="K34" s="842"/>
      <c r="L34" s="842"/>
      <c r="M34" s="842"/>
      <c r="N34" s="842"/>
      <c r="O34" s="842"/>
      <c r="P34" s="843"/>
      <c r="Q34" s="844">
        <v>7</v>
      </c>
      <c r="R34" s="845"/>
      <c r="S34" s="845"/>
      <c r="T34" s="845"/>
      <c r="U34" s="845"/>
      <c r="V34" s="845">
        <v>7</v>
      </c>
      <c r="W34" s="845"/>
      <c r="X34" s="845"/>
      <c r="Y34" s="845"/>
      <c r="Z34" s="845"/>
      <c r="AA34" s="845">
        <v>0</v>
      </c>
      <c r="AB34" s="845"/>
      <c r="AC34" s="845"/>
      <c r="AD34" s="845"/>
      <c r="AE34" s="846"/>
      <c r="AF34" s="847">
        <v>0</v>
      </c>
      <c r="AG34" s="848"/>
      <c r="AH34" s="848"/>
      <c r="AI34" s="848"/>
      <c r="AJ34" s="849"/>
      <c r="AK34" s="916">
        <v>7</v>
      </c>
      <c r="AL34" s="917"/>
      <c r="AM34" s="917"/>
      <c r="AN34" s="917"/>
      <c r="AO34" s="917"/>
      <c r="AP34" s="917" t="s">
        <v>592</v>
      </c>
      <c r="AQ34" s="917"/>
      <c r="AR34" s="917"/>
      <c r="AS34" s="917"/>
      <c r="AT34" s="917"/>
      <c r="AU34" s="917" t="s">
        <v>592</v>
      </c>
      <c r="AV34" s="917"/>
      <c r="AW34" s="917"/>
      <c r="AX34" s="917"/>
      <c r="AY34" s="917"/>
      <c r="AZ34" s="918" t="s">
        <v>592</v>
      </c>
      <c r="BA34" s="918"/>
      <c r="BB34" s="918"/>
      <c r="BC34" s="918"/>
      <c r="BD34" s="918"/>
      <c r="BE34" s="914" t="s">
        <v>416</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3035</v>
      </c>
      <c r="AG63" s="928"/>
      <c r="AH63" s="928"/>
      <c r="AI63" s="928"/>
      <c r="AJ63" s="929"/>
      <c r="AK63" s="930"/>
      <c r="AL63" s="925"/>
      <c r="AM63" s="925"/>
      <c r="AN63" s="925"/>
      <c r="AO63" s="925"/>
      <c r="AP63" s="928">
        <v>4343</v>
      </c>
      <c r="AQ63" s="928"/>
      <c r="AR63" s="928"/>
      <c r="AS63" s="928"/>
      <c r="AT63" s="928"/>
      <c r="AU63" s="928">
        <v>3099</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420</v>
      </c>
      <c r="B66" s="827"/>
      <c r="C66" s="827"/>
      <c r="D66" s="827"/>
      <c r="E66" s="827"/>
      <c r="F66" s="827"/>
      <c r="G66" s="827"/>
      <c r="H66" s="827"/>
      <c r="I66" s="827"/>
      <c r="J66" s="827"/>
      <c r="K66" s="827"/>
      <c r="L66" s="827"/>
      <c r="M66" s="827"/>
      <c r="N66" s="827"/>
      <c r="O66" s="827"/>
      <c r="P66" s="828"/>
      <c r="Q66" s="803" t="s">
        <v>421</v>
      </c>
      <c r="R66" s="804"/>
      <c r="S66" s="804"/>
      <c r="T66" s="804"/>
      <c r="U66" s="805"/>
      <c r="V66" s="803" t="s">
        <v>399</v>
      </c>
      <c r="W66" s="804"/>
      <c r="X66" s="804"/>
      <c r="Y66" s="804"/>
      <c r="Z66" s="805"/>
      <c r="AA66" s="803" t="s">
        <v>422</v>
      </c>
      <c r="AB66" s="804"/>
      <c r="AC66" s="804"/>
      <c r="AD66" s="804"/>
      <c r="AE66" s="805"/>
      <c r="AF66" s="938" t="s">
        <v>423</v>
      </c>
      <c r="AG66" s="899"/>
      <c r="AH66" s="899"/>
      <c r="AI66" s="899"/>
      <c r="AJ66" s="939"/>
      <c r="AK66" s="803" t="s">
        <v>402</v>
      </c>
      <c r="AL66" s="827"/>
      <c r="AM66" s="827"/>
      <c r="AN66" s="827"/>
      <c r="AO66" s="828"/>
      <c r="AP66" s="803" t="s">
        <v>403</v>
      </c>
      <c r="AQ66" s="804"/>
      <c r="AR66" s="804"/>
      <c r="AS66" s="804"/>
      <c r="AT66" s="805"/>
      <c r="AU66" s="803" t="s">
        <v>424</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593</v>
      </c>
      <c r="C68" s="956"/>
      <c r="D68" s="956"/>
      <c r="E68" s="956"/>
      <c r="F68" s="956"/>
      <c r="G68" s="956"/>
      <c r="H68" s="956"/>
      <c r="I68" s="956"/>
      <c r="J68" s="956"/>
      <c r="K68" s="956"/>
      <c r="L68" s="956"/>
      <c r="M68" s="956"/>
      <c r="N68" s="956"/>
      <c r="O68" s="956"/>
      <c r="P68" s="957"/>
      <c r="Q68" s="958">
        <v>469</v>
      </c>
      <c r="R68" s="952"/>
      <c r="S68" s="952"/>
      <c r="T68" s="952"/>
      <c r="U68" s="952"/>
      <c r="V68" s="952">
        <v>388</v>
      </c>
      <c r="W68" s="952"/>
      <c r="X68" s="952"/>
      <c r="Y68" s="952"/>
      <c r="Z68" s="952"/>
      <c r="AA68" s="952">
        <v>81</v>
      </c>
      <c r="AB68" s="952"/>
      <c r="AC68" s="952"/>
      <c r="AD68" s="952"/>
      <c r="AE68" s="952"/>
      <c r="AF68" s="952">
        <v>81</v>
      </c>
      <c r="AG68" s="952"/>
      <c r="AH68" s="952"/>
      <c r="AI68" s="952"/>
      <c r="AJ68" s="952"/>
      <c r="AK68" s="952" t="s">
        <v>592</v>
      </c>
      <c r="AL68" s="952"/>
      <c r="AM68" s="952"/>
      <c r="AN68" s="952"/>
      <c r="AO68" s="952"/>
      <c r="AP68" s="952" t="s">
        <v>592</v>
      </c>
      <c r="AQ68" s="952"/>
      <c r="AR68" s="952"/>
      <c r="AS68" s="952"/>
      <c r="AT68" s="952"/>
      <c r="AU68" s="952" t="s">
        <v>606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594</v>
      </c>
      <c r="C69" s="960"/>
      <c r="D69" s="960"/>
      <c r="E69" s="960"/>
      <c r="F69" s="960"/>
      <c r="G69" s="960"/>
      <c r="H69" s="960"/>
      <c r="I69" s="960"/>
      <c r="J69" s="960"/>
      <c r="K69" s="960"/>
      <c r="L69" s="960"/>
      <c r="M69" s="960"/>
      <c r="N69" s="960"/>
      <c r="O69" s="960"/>
      <c r="P69" s="961"/>
      <c r="Q69" s="962">
        <v>177</v>
      </c>
      <c r="R69" s="917"/>
      <c r="S69" s="917"/>
      <c r="T69" s="917"/>
      <c r="U69" s="917"/>
      <c r="V69" s="917">
        <v>163</v>
      </c>
      <c r="W69" s="917"/>
      <c r="X69" s="917"/>
      <c r="Y69" s="917"/>
      <c r="Z69" s="917"/>
      <c r="AA69" s="917">
        <v>14</v>
      </c>
      <c r="AB69" s="917"/>
      <c r="AC69" s="917"/>
      <c r="AD69" s="917"/>
      <c r="AE69" s="917"/>
      <c r="AF69" s="917">
        <v>14</v>
      </c>
      <c r="AG69" s="917"/>
      <c r="AH69" s="917"/>
      <c r="AI69" s="917"/>
      <c r="AJ69" s="917"/>
      <c r="AK69" s="917" t="s">
        <v>592</v>
      </c>
      <c r="AL69" s="917"/>
      <c r="AM69" s="917"/>
      <c r="AN69" s="917"/>
      <c r="AO69" s="917"/>
      <c r="AP69" s="917">
        <v>116</v>
      </c>
      <c r="AQ69" s="917"/>
      <c r="AR69" s="917"/>
      <c r="AS69" s="917"/>
      <c r="AT69" s="917"/>
      <c r="AU69" s="917">
        <v>72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595</v>
      </c>
      <c r="C70" s="960"/>
      <c r="D70" s="960"/>
      <c r="E70" s="960"/>
      <c r="F70" s="960"/>
      <c r="G70" s="960"/>
      <c r="H70" s="960"/>
      <c r="I70" s="960"/>
      <c r="J70" s="960"/>
      <c r="K70" s="960"/>
      <c r="L70" s="960"/>
      <c r="M70" s="960"/>
      <c r="N70" s="960"/>
      <c r="O70" s="960"/>
      <c r="P70" s="961"/>
      <c r="Q70" s="962">
        <v>133</v>
      </c>
      <c r="R70" s="917"/>
      <c r="S70" s="917"/>
      <c r="T70" s="917"/>
      <c r="U70" s="917"/>
      <c r="V70" s="917">
        <v>121</v>
      </c>
      <c r="W70" s="917"/>
      <c r="X70" s="917"/>
      <c r="Y70" s="917"/>
      <c r="Z70" s="917"/>
      <c r="AA70" s="917">
        <v>12</v>
      </c>
      <c r="AB70" s="917"/>
      <c r="AC70" s="917"/>
      <c r="AD70" s="917"/>
      <c r="AE70" s="917"/>
      <c r="AF70" s="917">
        <v>12</v>
      </c>
      <c r="AG70" s="917"/>
      <c r="AH70" s="917"/>
      <c r="AI70" s="917"/>
      <c r="AJ70" s="917"/>
      <c r="AK70" s="917" t="s">
        <v>592</v>
      </c>
      <c r="AL70" s="917"/>
      <c r="AM70" s="917"/>
      <c r="AN70" s="917"/>
      <c r="AO70" s="917"/>
      <c r="AP70" s="917" t="s">
        <v>592</v>
      </c>
      <c r="AQ70" s="917"/>
      <c r="AR70" s="917"/>
      <c r="AS70" s="917"/>
      <c r="AT70" s="917"/>
      <c r="AU70" s="917" t="s">
        <v>606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596</v>
      </c>
      <c r="C71" s="960"/>
      <c r="D71" s="960"/>
      <c r="E71" s="960"/>
      <c r="F71" s="960"/>
      <c r="G71" s="960"/>
      <c r="H71" s="960"/>
      <c r="I71" s="960"/>
      <c r="J71" s="960"/>
      <c r="K71" s="960"/>
      <c r="L71" s="960"/>
      <c r="M71" s="960"/>
      <c r="N71" s="960"/>
      <c r="O71" s="960"/>
      <c r="P71" s="961"/>
      <c r="Q71" s="962">
        <v>160</v>
      </c>
      <c r="R71" s="917"/>
      <c r="S71" s="917"/>
      <c r="T71" s="917"/>
      <c r="U71" s="917"/>
      <c r="V71" s="917">
        <v>148</v>
      </c>
      <c r="W71" s="917"/>
      <c r="X71" s="917"/>
      <c r="Y71" s="917"/>
      <c r="Z71" s="917"/>
      <c r="AA71" s="917">
        <v>12</v>
      </c>
      <c r="AB71" s="917"/>
      <c r="AC71" s="917"/>
      <c r="AD71" s="917"/>
      <c r="AE71" s="917"/>
      <c r="AF71" s="917">
        <v>12</v>
      </c>
      <c r="AG71" s="917"/>
      <c r="AH71" s="917"/>
      <c r="AI71" s="917"/>
      <c r="AJ71" s="917"/>
      <c r="AK71" s="917">
        <v>5</v>
      </c>
      <c r="AL71" s="917"/>
      <c r="AM71" s="917"/>
      <c r="AN71" s="917"/>
      <c r="AO71" s="917"/>
      <c r="AP71" s="917" t="s">
        <v>592</v>
      </c>
      <c r="AQ71" s="917"/>
      <c r="AR71" s="917"/>
      <c r="AS71" s="917"/>
      <c r="AT71" s="917"/>
      <c r="AU71" s="917" t="s">
        <v>606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597</v>
      </c>
      <c r="C72" s="960"/>
      <c r="D72" s="960"/>
      <c r="E72" s="960"/>
      <c r="F72" s="960"/>
      <c r="G72" s="960"/>
      <c r="H72" s="960"/>
      <c r="I72" s="960"/>
      <c r="J72" s="960"/>
      <c r="K72" s="960"/>
      <c r="L72" s="960"/>
      <c r="M72" s="960"/>
      <c r="N72" s="960"/>
      <c r="O72" s="960"/>
      <c r="P72" s="961"/>
      <c r="Q72" s="962">
        <v>4626</v>
      </c>
      <c r="R72" s="917"/>
      <c r="S72" s="917"/>
      <c r="T72" s="917"/>
      <c r="U72" s="917"/>
      <c r="V72" s="917">
        <v>4248</v>
      </c>
      <c r="W72" s="917"/>
      <c r="X72" s="917"/>
      <c r="Y72" s="917"/>
      <c r="Z72" s="917"/>
      <c r="AA72" s="917">
        <v>378</v>
      </c>
      <c r="AB72" s="917"/>
      <c r="AC72" s="917"/>
      <c r="AD72" s="917"/>
      <c r="AE72" s="917"/>
      <c r="AF72" s="917">
        <v>378</v>
      </c>
      <c r="AG72" s="917"/>
      <c r="AH72" s="917"/>
      <c r="AI72" s="917"/>
      <c r="AJ72" s="917"/>
      <c r="AK72" s="917" t="s">
        <v>592</v>
      </c>
      <c r="AL72" s="917"/>
      <c r="AM72" s="917"/>
      <c r="AN72" s="917"/>
      <c r="AO72" s="917"/>
      <c r="AP72" s="917" t="s">
        <v>592</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598</v>
      </c>
      <c r="C73" s="960"/>
      <c r="D73" s="960"/>
      <c r="E73" s="960"/>
      <c r="F73" s="960"/>
      <c r="G73" s="960"/>
      <c r="H73" s="960"/>
      <c r="I73" s="960"/>
      <c r="J73" s="960"/>
      <c r="K73" s="960"/>
      <c r="L73" s="960"/>
      <c r="M73" s="960"/>
      <c r="N73" s="960"/>
      <c r="O73" s="960"/>
      <c r="P73" s="961"/>
      <c r="Q73" s="962">
        <v>1139</v>
      </c>
      <c r="R73" s="917"/>
      <c r="S73" s="917"/>
      <c r="T73" s="917"/>
      <c r="U73" s="917"/>
      <c r="V73" s="917">
        <v>1012</v>
      </c>
      <c r="W73" s="917"/>
      <c r="X73" s="917"/>
      <c r="Y73" s="917"/>
      <c r="Z73" s="917"/>
      <c r="AA73" s="917">
        <v>127</v>
      </c>
      <c r="AB73" s="917"/>
      <c r="AC73" s="917"/>
      <c r="AD73" s="917"/>
      <c r="AE73" s="917"/>
      <c r="AF73" s="917">
        <v>127</v>
      </c>
      <c r="AG73" s="917"/>
      <c r="AH73" s="917"/>
      <c r="AI73" s="917"/>
      <c r="AJ73" s="917"/>
      <c r="AK73" s="917" t="s">
        <v>592</v>
      </c>
      <c r="AL73" s="917"/>
      <c r="AM73" s="917"/>
      <c r="AN73" s="917"/>
      <c r="AO73" s="917"/>
      <c r="AP73" s="917" t="s">
        <v>592</v>
      </c>
      <c r="AQ73" s="917"/>
      <c r="AR73" s="917"/>
      <c r="AS73" s="917"/>
      <c r="AT73" s="917"/>
      <c r="AU73" s="917" t="s">
        <v>606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599</v>
      </c>
      <c r="C74" s="960"/>
      <c r="D74" s="960"/>
      <c r="E74" s="960"/>
      <c r="F74" s="960"/>
      <c r="G74" s="960"/>
      <c r="H74" s="960"/>
      <c r="I74" s="960"/>
      <c r="J74" s="960"/>
      <c r="K74" s="960"/>
      <c r="L74" s="960"/>
      <c r="M74" s="960"/>
      <c r="N74" s="960"/>
      <c r="O74" s="960"/>
      <c r="P74" s="961"/>
      <c r="Q74" s="962">
        <v>768</v>
      </c>
      <c r="R74" s="917"/>
      <c r="S74" s="917"/>
      <c r="T74" s="917"/>
      <c r="U74" s="917"/>
      <c r="V74" s="917">
        <v>712</v>
      </c>
      <c r="W74" s="917"/>
      <c r="X74" s="917"/>
      <c r="Y74" s="917"/>
      <c r="Z74" s="917"/>
      <c r="AA74" s="917">
        <v>56</v>
      </c>
      <c r="AB74" s="917"/>
      <c r="AC74" s="917"/>
      <c r="AD74" s="917"/>
      <c r="AE74" s="917"/>
      <c r="AF74" s="917">
        <v>56</v>
      </c>
      <c r="AG74" s="917"/>
      <c r="AH74" s="917"/>
      <c r="AI74" s="917"/>
      <c r="AJ74" s="917"/>
      <c r="AK74" s="917" t="s">
        <v>592</v>
      </c>
      <c r="AL74" s="917"/>
      <c r="AM74" s="917"/>
      <c r="AN74" s="917"/>
      <c r="AO74" s="917"/>
      <c r="AP74" s="917" t="s">
        <v>592</v>
      </c>
      <c r="AQ74" s="917"/>
      <c r="AR74" s="917"/>
      <c r="AS74" s="917"/>
      <c r="AT74" s="917"/>
      <c r="AU74" s="917" t="s">
        <v>606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600</v>
      </c>
      <c r="C75" s="960"/>
      <c r="D75" s="960"/>
      <c r="E75" s="960"/>
      <c r="F75" s="960"/>
      <c r="G75" s="960"/>
      <c r="H75" s="960"/>
      <c r="I75" s="960"/>
      <c r="J75" s="960"/>
      <c r="K75" s="960"/>
      <c r="L75" s="960"/>
      <c r="M75" s="960"/>
      <c r="N75" s="960"/>
      <c r="O75" s="960"/>
      <c r="P75" s="961"/>
      <c r="Q75" s="965">
        <v>453</v>
      </c>
      <c r="R75" s="966"/>
      <c r="S75" s="966"/>
      <c r="T75" s="966"/>
      <c r="U75" s="916"/>
      <c r="V75" s="967">
        <v>437</v>
      </c>
      <c r="W75" s="966"/>
      <c r="X75" s="966"/>
      <c r="Y75" s="966"/>
      <c r="Z75" s="916"/>
      <c r="AA75" s="967">
        <v>16</v>
      </c>
      <c r="AB75" s="966"/>
      <c r="AC75" s="966"/>
      <c r="AD75" s="966"/>
      <c r="AE75" s="916"/>
      <c r="AF75" s="967">
        <v>16</v>
      </c>
      <c r="AG75" s="966"/>
      <c r="AH75" s="966"/>
      <c r="AI75" s="966"/>
      <c r="AJ75" s="916"/>
      <c r="AK75" s="967">
        <v>79</v>
      </c>
      <c r="AL75" s="966"/>
      <c r="AM75" s="966"/>
      <c r="AN75" s="966"/>
      <c r="AO75" s="916"/>
      <c r="AP75" s="967">
        <v>47</v>
      </c>
      <c r="AQ75" s="966"/>
      <c r="AR75" s="966"/>
      <c r="AS75" s="966"/>
      <c r="AT75" s="916"/>
      <c r="AU75" s="967">
        <v>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601</v>
      </c>
      <c r="C76" s="960"/>
      <c r="D76" s="960"/>
      <c r="E76" s="960"/>
      <c r="F76" s="960"/>
      <c r="G76" s="960"/>
      <c r="H76" s="960"/>
      <c r="I76" s="960"/>
      <c r="J76" s="960"/>
      <c r="K76" s="960"/>
      <c r="L76" s="960"/>
      <c r="M76" s="960"/>
      <c r="N76" s="960"/>
      <c r="O76" s="960"/>
      <c r="P76" s="961"/>
      <c r="Q76" s="965">
        <v>486</v>
      </c>
      <c r="R76" s="966"/>
      <c r="S76" s="966"/>
      <c r="T76" s="966"/>
      <c r="U76" s="916"/>
      <c r="V76" s="967">
        <v>483</v>
      </c>
      <c r="W76" s="966"/>
      <c r="X76" s="966"/>
      <c r="Y76" s="966"/>
      <c r="Z76" s="916"/>
      <c r="AA76" s="967">
        <v>4</v>
      </c>
      <c r="AB76" s="966"/>
      <c r="AC76" s="966"/>
      <c r="AD76" s="966"/>
      <c r="AE76" s="916"/>
      <c r="AF76" s="967">
        <v>4</v>
      </c>
      <c r="AG76" s="966"/>
      <c r="AH76" s="966"/>
      <c r="AI76" s="966"/>
      <c r="AJ76" s="916"/>
      <c r="AK76" s="967" t="s">
        <v>592</v>
      </c>
      <c r="AL76" s="966"/>
      <c r="AM76" s="966"/>
      <c r="AN76" s="966"/>
      <c r="AO76" s="916"/>
      <c r="AP76" s="967" t="s">
        <v>592</v>
      </c>
      <c r="AQ76" s="966"/>
      <c r="AR76" s="966"/>
      <c r="AS76" s="966"/>
      <c r="AT76" s="916"/>
      <c r="AU76" s="967" t="s">
        <v>606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602</v>
      </c>
      <c r="C77" s="960"/>
      <c r="D77" s="960"/>
      <c r="E77" s="960"/>
      <c r="F77" s="960"/>
      <c r="G77" s="960"/>
      <c r="H77" s="960"/>
      <c r="I77" s="960"/>
      <c r="J77" s="960"/>
      <c r="K77" s="960"/>
      <c r="L77" s="960"/>
      <c r="M77" s="960"/>
      <c r="N77" s="960"/>
      <c r="O77" s="960"/>
      <c r="P77" s="961"/>
      <c r="Q77" s="965">
        <v>440293</v>
      </c>
      <c r="R77" s="966"/>
      <c r="S77" s="966"/>
      <c r="T77" s="966"/>
      <c r="U77" s="916"/>
      <c r="V77" s="967">
        <v>419504</v>
      </c>
      <c r="W77" s="966"/>
      <c r="X77" s="966"/>
      <c r="Y77" s="966"/>
      <c r="Z77" s="916"/>
      <c r="AA77" s="967">
        <v>20789</v>
      </c>
      <c r="AB77" s="966"/>
      <c r="AC77" s="966"/>
      <c r="AD77" s="966"/>
      <c r="AE77" s="916"/>
      <c r="AF77" s="967">
        <v>20789</v>
      </c>
      <c r="AG77" s="966"/>
      <c r="AH77" s="966"/>
      <c r="AI77" s="966"/>
      <c r="AJ77" s="916"/>
      <c r="AK77" s="967">
        <v>358</v>
      </c>
      <c r="AL77" s="966"/>
      <c r="AM77" s="966"/>
      <c r="AN77" s="966"/>
      <c r="AO77" s="916"/>
      <c r="AP77" s="967" t="s">
        <v>592</v>
      </c>
      <c r="AQ77" s="966"/>
      <c r="AR77" s="966"/>
      <c r="AS77" s="966"/>
      <c r="AT77" s="916"/>
      <c r="AU77" s="967" t="s">
        <v>606</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603</v>
      </c>
      <c r="C78" s="960"/>
      <c r="D78" s="960"/>
      <c r="E78" s="960"/>
      <c r="F78" s="960"/>
      <c r="G78" s="960"/>
      <c r="H78" s="960"/>
      <c r="I78" s="960"/>
      <c r="J78" s="960"/>
      <c r="K78" s="960"/>
      <c r="L78" s="960"/>
      <c r="M78" s="960"/>
      <c r="N78" s="960"/>
      <c r="O78" s="960"/>
      <c r="P78" s="961"/>
      <c r="Q78" s="962">
        <v>320</v>
      </c>
      <c r="R78" s="917"/>
      <c r="S78" s="917"/>
      <c r="T78" s="917"/>
      <c r="U78" s="917"/>
      <c r="V78" s="917">
        <v>313</v>
      </c>
      <c r="W78" s="917"/>
      <c r="X78" s="917"/>
      <c r="Y78" s="917"/>
      <c r="Z78" s="917"/>
      <c r="AA78" s="917">
        <v>7</v>
      </c>
      <c r="AB78" s="917"/>
      <c r="AC78" s="917"/>
      <c r="AD78" s="917"/>
      <c r="AE78" s="917"/>
      <c r="AF78" s="917">
        <v>7</v>
      </c>
      <c r="AG78" s="917"/>
      <c r="AH78" s="917"/>
      <c r="AI78" s="917"/>
      <c r="AJ78" s="917"/>
      <c r="AK78" s="917">
        <v>4</v>
      </c>
      <c r="AL78" s="917"/>
      <c r="AM78" s="917"/>
      <c r="AN78" s="917"/>
      <c r="AO78" s="917"/>
      <c r="AP78" s="917" t="s">
        <v>592</v>
      </c>
      <c r="AQ78" s="917"/>
      <c r="AR78" s="917"/>
      <c r="AS78" s="917"/>
      <c r="AT78" s="917"/>
      <c r="AU78" s="917" t="s">
        <v>606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604</v>
      </c>
      <c r="C79" s="960"/>
      <c r="D79" s="960"/>
      <c r="E79" s="960"/>
      <c r="F79" s="960"/>
      <c r="G79" s="960"/>
      <c r="H79" s="960"/>
      <c r="I79" s="960"/>
      <c r="J79" s="960"/>
      <c r="K79" s="960"/>
      <c r="L79" s="960"/>
      <c r="M79" s="960"/>
      <c r="N79" s="960"/>
      <c r="O79" s="960"/>
      <c r="P79" s="961"/>
      <c r="Q79" s="962">
        <v>162</v>
      </c>
      <c r="R79" s="917"/>
      <c r="S79" s="917"/>
      <c r="T79" s="917"/>
      <c r="U79" s="917"/>
      <c r="V79" s="917">
        <v>140</v>
      </c>
      <c r="W79" s="917"/>
      <c r="X79" s="917"/>
      <c r="Y79" s="917"/>
      <c r="Z79" s="917"/>
      <c r="AA79" s="917">
        <v>22</v>
      </c>
      <c r="AB79" s="917"/>
      <c r="AC79" s="917"/>
      <c r="AD79" s="917"/>
      <c r="AE79" s="917"/>
      <c r="AF79" s="917">
        <v>241</v>
      </c>
      <c r="AG79" s="917"/>
      <c r="AH79" s="917"/>
      <c r="AI79" s="917"/>
      <c r="AJ79" s="917"/>
      <c r="AK79" s="917" t="s">
        <v>592</v>
      </c>
      <c r="AL79" s="917"/>
      <c r="AM79" s="917"/>
      <c r="AN79" s="917"/>
      <c r="AO79" s="917"/>
      <c r="AP79" s="917" t="s">
        <v>592</v>
      </c>
      <c r="AQ79" s="917"/>
      <c r="AR79" s="917"/>
      <c r="AS79" s="917"/>
      <c r="AT79" s="917"/>
      <c r="AU79" s="917" t="s">
        <v>606</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605</v>
      </c>
      <c r="C80" s="960"/>
      <c r="D80" s="960"/>
      <c r="E80" s="960"/>
      <c r="F80" s="960"/>
      <c r="G80" s="960"/>
      <c r="H80" s="960"/>
      <c r="I80" s="960"/>
      <c r="J80" s="960"/>
      <c r="K80" s="960"/>
      <c r="L80" s="960"/>
      <c r="M80" s="960"/>
      <c r="N80" s="960"/>
      <c r="O80" s="960"/>
      <c r="P80" s="961"/>
      <c r="Q80" s="962">
        <v>4005</v>
      </c>
      <c r="R80" s="917"/>
      <c r="S80" s="917"/>
      <c r="T80" s="917"/>
      <c r="U80" s="917"/>
      <c r="V80" s="917">
        <v>3598</v>
      </c>
      <c r="W80" s="917"/>
      <c r="X80" s="917"/>
      <c r="Y80" s="917"/>
      <c r="Z80" s="917"/>
      <c r="AA80" s="917">
        <v>406</v>
      </c>
      <c r="AB80" s="917"/>
      <c r="AC80" s="917"/>
      <c r="AD80" s="917"/>
      <c r="AE80" s="917"/>
      <c r="AF80" s="917">
        <v>4907</v>
      </c>
      <c r="AG80" s="917"/>
      <c r="AH80" s="917"/>
      <c r="AI80" s="917"/>
      <c r="AJ80" s="917"/>
      <c r="AK80" s="917" t="s">
        <v>592</v>
      </c>
      <c r="AL80" s="917"/>
      <c r="AM80" s="917"/>
      <c r="AN80" s="917"/>
      <c r="AO80" s="917"/>
      <c r="AP80" s="917">
        <v>5788</v>
      </c>
      <c r="AQ80" s="917"/>
      <c r="AR80" s="917"/>
      <c r="AS80" s="917"/>
      <c r="AT80" s="917"/>
      <c r="AU80" s="917" t="s">
        <v>606</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26644</v>
      </c>
      <c r="AG88" s="928"/>
      <c r="AH88" s="928"/>
      <c r="AI88" s="928"/>
      <c r="AJ88" s="928"/>
      <c r="AK88" s="925"/>
      <c r="AL88" s="925"/>
      <c r="AM88" s="925"/>
      <c r="AN88" s="925"/>
      <c r="AO88" s="925"/>
      <c r="AP88" s="928">
        <v>5952</v>
      </c>
      <c r="AQ88" s="928"/>
      <c r="AR88" s="928"/>
      <c r="AS88" s="928"/>
      <c r="AT88" s="928"/>
      <c r="AU88" s="928">
        <v>76</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211</v>
      </c>
      <c r="CS102" s="936"/>
      <c r="CT102" s="936"/>
      <c r="CU102" s="936"/>
      <c r="CV102" s="979"/>
      <c r="CW102" s="978" t="s">
        <v>606</v>
      </c>
      <c r="CX102" s="936"/>
      <c r="CY102" s="936"/>
      <c r="CZ102" s="936"/>
      <c r="DA102" s="979"/>
      <c r="DB102" s="978" t="s">
        <v>606</v>
      </c>
      <c r="DC102" s="936"/>
      <c r="DD102" s="936"/>
      <c r="DE102" s="936"/>
      <c r="DF102" s="979"/>
      <c r="DG102" s="978" t="s">
        <v>606</v>
      </c>
      <c r="DH102" s="936"/>
      <c r="DI102" s="936"/>
      <c r="DJ102" s="936"/>
      <c r="DK102" s="979"/>
      <c r="DL102" s="978" t="s">
        <v>606</v>
      </c>
      <c r="DM102" s="936"/>
      <c r="DN102" s="936"/>
      <c r="DO102" s="936"/>
      <c r="DP102" s="979"/>
      <c r="DQ102" s="978" t="s">
        <v>606</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309</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309</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309</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334830</v>
      </c>
      <c r="AB110" s="988"/>
      <c r="AC110" s="988"/>
      <c r="AD110" s="988"/>
      <c r="AE110" s="989"/>
      <c r="AF110" s="990">
        <v>301570</v>
      </c>
      <c r="AG110" s="988"/>
      <c r="AH110" s="988"/>
      <c r="AI110" s="988"/>
      <c r="AJ110" s="989"/>
      <c r="AK110" s="990">
        <v>255327</v>
      </c>
      <c r="AL110" s="988"/>
      <c r="AM110" s="988"/>
      <c r="AN110" s="988"/>
      <c r="AO110" s="989"/>
      <c r="AP110" s="991">
        <v>3.1</v>
      </c>
      <c r="AQ110" s="992"/>
      <c r="AR110" s="992"/>
      <c r="AS110" s="992"/>
      <c r="AT110" s="993"/>
      <c r="AU110" s="994" t="s">
        <v>72</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2819478</v>
      </c>
      <c r="BR110" s="1023"/>
      <c r="BS110" s="1023"/>
      <c r="BT110" s="1023"/>
      <c r="BU110" s="1023"/>
      <c r="BV110" s="1023">
        <v>4278452</v>
      </c>
      <c r="BW110" s="1023"/>
      <c r="BX110" s="1023"/>
      <c r="BY110" s="1023"/>
      <c r="BZ110" s="1023"/>
      <c r="CA110" s="1023">
        <v>7027684</v>
      </c>
      <c r="CB110" s="1023"/>
      <c r="CC110" s="1023"/>
      <c r="CD110" s="1023"/>
      <c r="CE110" s="1023"/>
      <c r="CF110" s="1037">
        <v>86.2</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t="s">
        <v>129</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444</v>
      </c>
      <c r="AL111" s="1030"/>
      <c r="AM111" s="1030"/>
      <c r="AN111" s="1030"/>
      <c r="AO111" s="1031"/>
      <c r="AP111" s="1033" t="s">
        <v>442</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8378</v>
      </c>
      <c r="BR111" s="1016"/>
      <c r="BS111" s="1016"/>
      <c r="BT111" s="1016"/>
      <c r="BU111" s="1016"/>
      <c r="BV111" s="1016">
        <v>350264</v>
      </c>
      <c r="BW111" s="1016"/>
      <c r="BX111" s="1016"/>
      <c r="BY111" s="1016"/>
      <c r="BZ111" s="1016"/>
      <c r="CA111" s="1016">
        <v>350348</v>
      </c>
      <c r="CB111" s="1016"/>
      <c r="CC111" s="1016"/>
      <c r="CD111" s="1016"/>
      <c r="CE111" s="1016"/>
      <c r="CF111" s="1010">
        <v>4.3</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3917096</v>
      </c>
      <c r="BR112" s="1016"/>
      <c r="BS112" s="1016"/>
      <c r="BT112" s="1016"/>
      <c r="BU112" s="1016"/>
      <c r="BV112" s="1016">
        <v>3715860</v>
      </c>
      <c r="BW112" s="1016"/>
      <c r="BX112" s="1016"/>
      <c r="BY112" s="1016"/>
      <c r="BZ112" s="1016"/>
      <c r="CA112" s="1016">
        <v>3099174</v>
      </c>
      <c r="CB112" s="1016"/>
      <c r="CC112" s="1016"/>
      <c r="CD112" s="1016"/>
      <c r="CE112" s="1016"/>
      <c r="CF112" s="1010">
        <v>38</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129</v>
      </c>
      <c r="DH112" s="1016"/>
      <c r="DI112" s="1016"/>
      <c r="DJ112" s="1016"/>
      <c r="DK112" s="1016"/>
      <c r="DL112" s="1016">
        <v>231154</v>
      </c>
      <c r="DM112" s="1016"/>
      <c r="DN112" s="1016"/>
      <c r="DO112" s="1016"/>
      <c r="DP112" s="1016"/>
      <c r="DQ112" s="1016">
        <v>231150</v>
      </c>
      <c r="DR112" s="1016"/>
      <c r="DS112" s="1016"/>
      <c r="DT112" s="1016"/>
      <c r="DU112" s="1016"/>
      <c r="DV112" s="1017">
        <v>2.8</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467588</v>
      </c>
      <c r="AB113" s="1030"/>
      <c r="AC113" s="1030"/>
      <c r="AD113" s="1030"/>
      <c r="AE113" s="1031"/>
      <c r="AF113" s="1032">
        <v>443364</v>
      </c>
      <c r="AG113" s="1030"/>
      <c r="AH113" s="1030"/>
      <c r="AI113" s="1030"/>
      <c r="AJ113" s="1031"/>
      <c r="AK113" s="1032">
        <v>360050</v>
      </c>
      <c r="AL113" s="1030"/>
      <c r="AM113" s="1030"/>
      <c r="AN113" s="1030"/>
      <c r="AO113" s="1031"/>
      <c r="AP113" s="1033">
        <v>4.4000000000000004</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77030</v>
      </c>
      <c r="BR113" s="1016"/>
      <c r="BS113" s="1016"/>
      <c r="BT113" s="1016"/>
      <c r="BU113" s="1016"/>
      <c r="BV113" s="1016">
        <v>76633</v>
      </c>
      <c r="BW113" s="1016"/>
      <c r="BX113" s="1016"/>
      <c r="BY113" s="1016"/>
      <c r="BZ113" s="1016"/>
      <c r="CA113" s="1016">
        <v>75569</v>
      </c>
      <c r="CB113" s="1016"/>
      <c r="CC113" s="1016"/>
      <c r="CD113" s="1016"/>
      <c r="CE113" s="1016"/>
      <c r="CF113" s="1010">
        <v>0.9</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129</v>
      </c>
      <c r="DM113" s="1055"/>
      <c r="DN113" s="1055"/>
      <c r="DO113" s="1055"/>
      <c r="DP113" s="1056"/>
      <c r="DQ113" s="1057" t="s">
        <v>442</v>
      </c>
      <c r="DR113" s="1055"/>
      <c r="DS113" s="1055"/>
      <c r="DT113" s="1055"/>
      <c r="DU113" s="1056"/>
      <c r="DV113" s="1058" t="s">
        <v>395</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7711</v>
      </c>
      <c r="AB114" s="1055"/>
      <c r="AC114" s="1055"/>
      <c r="AD114" s="1055"/>
      <c r="AE114" s="1056"/>
      <c r="AF114" s="1057">
        <v>3983</v>
      </c>
      <c r="AG114" s="1055"/>
      <c r="AH114" s="1055"/>
      <c r="AI114" s="1055"/>
      <c r="AJ114" s="1056"/>
      <c r="AK114" s="1057">
        <v>4439</v>
      </c>
      <c r="AL114" s="1055"/>
      <c r="AM114" s="1055"/>
      <c r="AN114" s="1055"/>
      <c r="AO114" s="1056"/>
      <c r="AP114" s="1058">
        <v>0.1</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t="s">
        <v>129</v>
      </c>
      <c r="BR114" s="1016"/>
      <c r="BS114" s="1016"/>
      <c r="BT114" s="1016"/>
      <c r="BU114" s="1016"/>
      <c r="BV114" s="1016" t="s">
        <v>129</v>
      </c>
      <c r="BW114" s="1016"/>
      <c r="BX114" s="1016"/>
      <c r="BY114" s="1016"/>
      <c r="BZ114" s="1016"/>
      <c r="CA114" s="1016" t="s">
        <v>129</v>
      </c>
      <c r="CB114" s="1016"/>
      <c r="CC114" s="1016"/>
      <c r="CD114" s="1016"/>
      <c r="CE114" s="1016"/>
      <c r="CF114" s="1010" t="s">
        <v>129</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1119</v>
      </c>
      <c r="AB115" s="1030"/>
      <c r="AC115" s="1030"/>
      <c r="AD115" s="1030"/>
      <c r="AE115" s="1031"/>
      <c r="AF115" s="1032">
        <v>77027</v>
      </c>
      <c r="AG115" s="1030"/>
      <c r="AH115" s="1030"/>
      <c r="AI115" s="1030"/>
      <c r="AJ115" s="1031"/>
      <c r="AK115" s="1032">
        <v>79366</v>
      </c>
      <c r="AL115" s="1030"/>
      <c r="AM115" s="1030"/>
      <c r="AN115" s="1030"/>
      <c r="AO115" s="1031"/>
      <c r="AP115" s="1033">
        <v>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444</v>
      </c>
      <c r="DR115" s="1055"/>
      <c r="DS115" s="1055"/>
      <c r="DT115" s="1055"/>
      <c r="DU115" s="1056"/>
      <c r="DV115" s="1058" t="s">
        <v>129</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442</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442</v>
      </c>
      <c r="BW116" s="1016"/>
      <c r="BX116" s="1016"/>
      <c r="BY116" s="1016"/>
      <c r="BZ116" s="1016"/>
      <c r="CA116" s="1016" t="s">
        <v>129</v>
      </c>
      <c r="CB116" s="1016"/>
      <c r="CC116" s="1016"/>
      <c r="CD116" s="1016"/>
      <c r="CE116" s="1016"/>
      <c r="CF116" s="1010" t="s">
        <v>444</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8378</v>
      </c>
      <c r="DH116" s="1055"/>
      <c r="DI116" s="1055"/>
      <c r="DJ116" s="1055"/>
      <c r="DK116" s="1056"/>
      <c r="DL116" s="1057">
        <v>7497</v>
      </c>
      <c r="DM116" s="1055"/>
      <c r="DN116" s="1055"/>
      <c r="DO116" s="1055"/>
      <c r="DP116" s="1056"/>
      <c r="DQ116" s="1057">
        <v>7589</v>
      </c>
      <c r="DR116" s="1055"/>
      <c r="DS116" s="1055"/>
      <c r="DT116" s="1055"/>
      <c r="DU116" s="1056"/>
      <c r="DV116" s="1058">
        <v>0.1</v>
      </c>
      <c r="DW116" s="1059"/>
      <c r="DX116" s="1059"/>
      <c r="DY116" s="1059"/>
      <c r="DZ116" s="1060"/>
    </row>
    <row r="117" spans="1:130" s="248" customFormat="1" ht="26.25" customHeight="1" x14ac:dyDescent="0.15">
      <c r="A117" s="1000" t="s">
        <v>189</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811248</v>
      </c>
      <c r="AB117" s="1073"/>
      <c r="AC117" s="1073"/>
      <c r="AD117" s="1073"/>
      <c r="AE117" s="1074"/>
      <c r="AF117" s="1075">
        <v>825944</v>
      </c>
      <c r="AG117" s="1073"/>
      <c r="AH117" s="1073"/>
      <c r="AI117" s="1073"/>
      <c r="AJ117" s="1074"/>
      <c r="AK117" s="1075">
        <v>699182</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395</v>
      </c>
      <c r="BR117" s="1016"/>
      <c r="BS117" s="1016"/>
      <c r="BT117" s="1016"/>
      <c r="BU117" s="1016"/>
      <c r="BV117" s="1016" t="s">
        <v>129</v>
      </c>
      <c r="BW117" s="1016"/>
      <c r="BX117" s="1016"/>
      <c r="BY117" s="1016"/>
      <c r="BZ117" s="1016"/>
      <c r="CA117" s="1016" t="s">
        <v>444</v>
      </c>
      <c r="CB117" s="1016"/>
      <c r="CC117" s="1016"/>
      <c r="CD117" s="1016"/>
      <c r="CE117" s="1016"/>
      <c r="CF117" s="1010" t="s">
        <v>465</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465</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309</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465</v>
      </c>
      <c r="DH118" s="1055"/>
      <c r="DI118" s="1055"/>
      <c r="DJ118" s="1055"/>
      <c r="DK118" s="1056"/>
      <c r="DL118" s="1057" t="s">
        <v>395</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444</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189</v>
      </c>
      <c r="BA119" s="279"/>
      <c r="BB119" s="279"/>
      <c r="BC119" s="279"/>
      <c r="BD119" s="279"/>
      <c r="BE119" s="279"/>
      <c r="BF119" s="279"/>
      <c r="BG119" s="279"/>
      <c r="BH119" s="279"/>
      <c r="BI119" s="279"/>
      <c r="BJ119" s="279"/>
      <c r="BK119" s="279"/>
      <c r="BL119" s="279"/>
      <c r="BM119" s="279"/>
      <c r="BN119" s="279"/>
      <c r="BO119" s="1071" t="s">
        <v>469</v>
      </c>
      <c r="BP119" s="1102"/>
      <c r="BQ119" s="1093">
        <v>6821982</v>
      </c>
      <c r="BR119" s="1094"/>
      <c r="BS119" s="1094"/>
      <c r="BT119" s="1094"/>
      <c r="BU119" s="1094"/>
      <c r="BV119" s="1094">
        <v>8421209</v>
      </c>
      <c r="BW119" s="1094"/>
      <c r="BX119" s="1094"/>
      <c r="BY119" s="1094"/>
      <c r="BZ119" s="1094"/>
      <c r="CA119" s="1094">
        <v>10552775</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v>111613</v>
      </c>
      <c r="DM119" s="1080"/>
      <c r="DN119" s="1080"/>
      <c r="DO119" s="1080"/>
      <c r="DP119" s="1081"/>
      <c r="DQ119" s="1079">
        <v>111609</v>
      </c>
      <c r="DR119" s="1080"/>
      <c r="DS119" s="1080"/>
      <c r="DT119" s="1080"/>
      <c r="DU119" s="1081"/>
      <c r="DV119" s="1082">
        <v>1.4</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10387499</v>
      </c>
      <c r="BR120" s="1023"/>
      <c r="BS120" s="1023"/>
      <c r="BT120" s="1023"/>
      <c r="BU120" s="1023"/>
      <c r="BV120" s="1023">
        <v>7369013</v>
      </c>
      <c r="BW120" s="1023"/>
      <c r="BX120" s="1023"/>
      <c r="BY120" s="1023"/>
      <c r="BZ120" s="1023"/>
      <c r="CA120" s="1023">
        <v>4994914</v>
      </c>
      <c r="CB120" s="1023"/>
      <c r="CC120" s="1023"/>
      <c r="CD120" s="1023"/>
      <c r="CE120" s="1023"/>
      <c r="CF120" s="1037">
        <v>61.3</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v>3183218</v>
      </c>
      <c r="DM120" s="1023"/>
      <c r="DN120" s="1023"/>
      <c r="DO120" s="1023"/>
      <c r="DP120" s="1023"/>
      <c r="DQ120" s="1023">
        <v>2710017</v>
      </c>
      <c r="DR120" s="1023"/>
      <c r="DS120" s="1023"/>
      <c r="DT120" s="1023"/>
      <c r="DU120" s="1023"/>
      <c r="DV120" s="1024">
        <v>33.200000000000003</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v>487</v>
      </c>
      <c r="AG121" s="1055"/>
      <c r="AH121" s="1055"/>
      <c r="AI121" s="1055"/>
      <c r="AJ121" s="1056"/>
      <c r="AK121" s="1057">
        <v>16511</v>
      </c>
      <c r="AL121" s="1055"/>
      <c r="AM121" s="1055"/>
      <c r="AN121" s="1055"/>
      <c r="AO121" s="1056"/>
      <c r="AP121" s="1058">
        <v>0.2</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t="s">
        <v>129</v>
      </c>
      <c r="BR121" s="1016"/>
      <c r="BS121" s="1016"/>
      <c r="BT121" s="1016"/>
      <c r="BU121" s="1016"/>
      <c r="BV121" s="1016" t="s">
        <v>129</v>
      </c>
      <c r="BW121" s="1016"/>
      <c r="BX121" s="1016"/>
      <c r="BY121" s="1016"/>
      <c r="BZ121" s="1016"/>
      <c r="CA121" s="1016">
        <v>48000</v>
      </c>
      <c r="CB121" s="1016"/>
      <c r="CC121" s="1016"/>
      <c r="CD121" s="1016"/>
      <c r="CE121" s="1016"/>
      <c r="CF121" s="1010">
        <v>0.6</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177590</v>
      </c>
      <c r="DH121" s="1016"/>
      <c r="DI121" s="1016"/>
      <c r="DJ121" s="1016"/>
      <c r="DK121" s="1016"/>
      <c r="DL121" s="1016">
        <v>213042</v>
      </c>
      <c r="DM121" s="1016"/>
      <c r="DN121" s="1016"/>
      <c r="DO121" s="1016"/>
      <c r="DP121" s="1016"/>
      <c r="DQ121" s="1016">
        <v>251850</v>
      </c>
      <c r="DR121" s="1016"/>
      <c r="DS121" s="1016"/>
      <c r="DT121" s="1016"/>
      <c r="DU121" s="1016"/>
      <c r="DV121" s="1017">
        <v>3.1</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6747284</v>
      </c>
      <c r="BR122" s="1094"/>
      <c r="BS122" s="1094"/>
      <c r="BT122" s="1094"/>
      <c r="BU122" s="1094"/>
      <c r="BV122" s="1094">
        <v>6437794</v>
      </c>
      <c r="BW122" s="1094"/>
      <c r="BX122" s="1094"/>
      <c r="BY122" s="1094"/>
      <c r="BZ122" s="1094"/>
      <c r="CA122" s="1094">
        <v>7023056</v>
      </c>
      <c r="CB122" s="1094"/>
      <c r="CC122" s="1094"/>
      <c r="CD122" s="1094"/>
      <c r="CE122" s="1094"/>
      <c r="CF122" s="1114">
        <v>86.1</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319600</v>
      </c>
      <c r="DH122" s="1016"/>
      <c r="DI122" s="1016"/>
      <c r="DJ122" s="1016"/>
      <c r="DK122" s="1016"/>
      <c r="DL122" s="1016">
        <v>319600</v>
      </c>
      <c r="DM122" s="1016"/>
      <c r="DN122" s="1016"/>
      <c r="DO122" s="1016"/>
      <c r="DP122" s="1016"/>
      <c r="DQ122" s="1016">
        <v>137307</v>
      </c>
      <c r="DR122" s="1016"/>
      <c r="DS122" s="1016"/>
      <c r="DT122" s="1016"/>
      <c r="DU122" s="1016"/>
      <c r="DV122" s="1017">
        <v>1.7</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1119</v>
      </c>
      <c r="AB123" s="1055"/>
      <c r="AC123" s="1055"/>
      <c r="AD123" s="1055"/>
      <c r="AE123" s="1056"/>
      <c r="AF123" s="1057">
        <v>909</v>
      </c>
      <c r="AG123" s="1055"/>
      <c r="AH123" s="1055"/>
      <c r="AI123" s="1055"/>
      <c r="AJ123" s="1056"/>
      <c r="AK123" s="1057">
        <v>895</v>
      </c>
      <c r="AL123" s="1055"/>
      <c r="AM123" s="1055"/>
      <c r="AN123" s="1055"/>
      <c r="AO123" s="1056"/>
      <c r="AP123" s="1058">
        <v>0</v>
      </c>
      <c r="AQ123" s="1059"/>
      <c r="AR123" s="1059"/>
      <c r="AS123" s="1059"/>
      <c r="AT123" s="1060"/>
      <c r="AU123" s="1091"/>
      <c r="AV123" s="1092"/>
      <c r="AW123" s="1092"/>
      <c r="AX123" s="1092"/>
      <c r="AY123" s="1092"/>
      <c r="AZ123" s="279" t="s">
        <v>189</v>
      </c>
      <c r="BA123" s="279"/>
      <c r="BB123" s="279"/>
      <c r="BC123" s="279"/>
      <c r="BD123" s="279"/>
      <c r="BE123" s="279"/>
      <c r="BF123" s="279"/>
      <c r="BG123" s="279"/>
      <c r="BH123" s="279"/>
      <c r="BI123" s="279"/>
      <c r="BJ123" s="279"/>
      <c r="BK123" s="279"/>
      <c r="BL123" s="279"/>
      <c r="BM123" s="279"/>
      <c r="BN123" s="279"/>
      <c r="BO123" s="1071" t="s">
        <v>480</v>
      </c>
      <c r="BP123" s="1102"/>
      <c r="BQ123" s="1161">
        <v>17134783</v>
      </c>
      <c r="BR123" s="1162"/>
      <c r="BS123" s="1162"/>
      <c r="BT123" s="1162"/>
      <c r="BU123" s="1162"/>
      <c r="BV123" s="1162">
        <v>13806807</v>
      </c>
      <c r="BW123" s="1162"/>
      <c r="BX123" s="1162"/>
      <c r="BY123" s="1162"/>
      <c r="BZ123" s="1162"/>
      <c r="CA123" s="1162">
        <v>12065970</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442</v>
      </c>
      <c r="DM123" s="1055"/>
      <c r="DN123" s="1055"/>
      <c r="DO123" s="1055"/>
      <c r="DP123" s="1056"/>
      <c r="DQ123" s="1057" t="s">
        <v>442</v>
      </c>
      <c r="DR123" s="1055"/>
      <c r="DS123" s="1055"/>
      <c r="DT123" s="1055"/>
      <c r="DU123" s="1056"/>
      <c r="DV123" s="1058" t="s">
        <v>129</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129</v>
      </c>
      <c r="AB124" s="1055"/>
      <c r="AC124" s="1055"/>
      <c r="AD124" s="1055"/>
      <c r="AE124" s="1056"/>
      <c r="AF124" s="1057" t="s">
        <v>442</v>
      </c>
      <c r="AG124" s="1055"/>
      <c r="AH124" s="1055"/>
      <c r="AI124" s="1055"/>
      <c r="AJ124" s="1056"/>
      <c r="AK124" s="1057" t="s">
        <v>395</v>
      </c>
      <c r="AL124" s="1055"/>
      <c r="AM124" s="1055"/>
      <c r="AN124" s="1055"/>
      <c r="AO124" s="1056"/>
      <c r="AP124" s="1058" t="s">
        <v>442</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442</v>
      </c>
      <c r="BR124" s="1124"/>
      <c r="BS124" s="1124"/>
      <c r="BT124" s="1124"/>
      <c r="BU124" s="1124"/>
      <c r="BV124" s="1124" t="s">
        <v>442</v>
      </c>
      <c r="BW124" s="1124"/>
      <c r="BX124" s="1124"/>
      <c r="BY124" s="1124"/>
      <c r="BZ124" s="1124"/>
      <c r="CA124" s="1124" t="s">
        <v>442</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v>3419906</v>
      </c>
      <c r="DH124" s="1080"/>
      <c r="DI124" s="1080"/>
      <c r="DJ124" s="1080"/>
      <c r="DK124" s="1081"/>
      <c r="DL124" s="1079" t="s">
        <v>129</v>
      </c>
      <c r="DM124" s="1080"/>
      <c r="DN124" s="1080"/>
      <c r="DO124" s="1080"/>
      <c r="DP124" s="1081"/>
      <c r="DQ124" s="1079" t="s">
        <v>129</v>
      </c>
      <c r="DR124" s="1080"/>
      <c r="DS124" s="1080"/>
      <c r="DT124" s="1080"/>
      <c r="DU124" s="1081"/>
      <c r="DV124" s="1082" t="s">
        <v>129</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129</v>
      </c>
      <c r="AG125" s="1055"/>
      <c r="AH125" s="1055"/>
      <c r="AI125" s="1055"/>
      <c r="AJ125" s="1056"/>
      <c r="AK125" s="1057" t="s">
        <v>129</v>
      </c>
      <c r="AL125" s="1055"/>
      <c r="AM125" s="1055"/>
      <c r="AN125" s="1055"/>
      <c r="AO125" s="1056"/>
      <c r="AP125" s="1058" t="s">
        <v>129</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129</v>
      </c>
      <c r="DH125" s="1023"/>
      <c r="DI125" s="1023"/>
      <c r="DJ125" s="1023"/>
      <c r="DK125" s="1023"/>
      <c r="DL125" s="1023" t="s">
        <v>129</v>
      </c>
      <c r="DM125" s="1023"/>
      <c r="DN125" s="1023"/>
      <c r="DO125" s="1023"/>
      <c r="DP125" s="1023"/>
      <c r="DQ125" s="1023" t="s">
        <v>129</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129</v>
      </c>
      <c r="AB126" s="1055"/>
      <c r="AC126" s="1055"/>
      <c r="AD126" s="1055"/>
      <c r="AE126" s="1056"/>
      <c r="AF126" s="1057">
        <v>75613</v>
      </c>
      <c r="AG126" s="1055"/>
      <c r="AH126" s="1055"/>
      <c r="AI126" s="1055"/>
      <c r="AJ126" s="1056"/>
      <c r="AK126" s="1057">
        <v>61960</v>
      </c>
      <c r="AL126" s="1055"/>
      <c r="AM126" s="1055"/>
      <c r="AN126" s="1055"/>
      <c r="AO126" s="1056"/>
      <c r="AP126" s="1058">
        <v>0.8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129</v>
      </c>
      <c r="DH126" s="1016"/>
      <c r="DI126" s="1016"/>
      <c r="DJ126" s="1016"/>
      <c r="DK126" s="1016"/>
      <c r="DL126" s="1016" t="s">
        <v>129</v>
      </c>
      <c r="DM126" s="1016"/>
      <c r="DN126" s="1016"/>
      <c r="DO126" s="1016"/>
      <c r="DP126" s="1016"/>
      <c r="DQ126" s="1016" t="s">
        <v>129</v>
      </c>
      <c r="DR126" s="1016"/>
      <c r="DS126" s="1016"/>
      <c r="DT126" s="1016"/>
      <c r="DU126" s="1016"/>
      <c r="DV126" s="1017" t="s">
        <v>129</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129</v>
      </c>
      <c r="AB127" s="1055"/>
      <c r="AC127" s="1055"/>
      <c r="AD127" s="1055"/>
      <c r="AE127" s="1056"/>
      <c r="AF127" s="1057">
        <v>18</v>
      </c>
      <c r="AG127" s="1055"/>
      <c r="AH127" s="1055"/>
      <c r="AI127" s="1055"/>
      <c r="AJ127" s="1056"/>
      <c r="AK127" s="1057" t="s">
        <v>129</v>
      </c>
      <c r="AL127" s="1055"/>
      <c r="AM127" s="1055"/>
      <c r="AN127" s="1055"/>
      <c r="AO127" s="1056"/>
      <c r="AP127" s="1058" t="s">
        <v>129</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129</v>
      </c>
      <c r="DM127" s="1016"/>
      <c r="DN127" s="1016"/>
      <c r="DO127" s="1016"/>
      <c r="DP127" s="1016"/>
      <c r="DQ127" s="1016" t="s">
        <v>129</v>
      </c>
      <c r="DR127" s="1016"/>
      <c r="DS127" s="1016"/>
      <c r="DT127" s="1016"/>
      <c r="DU127" s="1016"/>
      <c r="DV127" s="1017" t="s">
        <v>129</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t="s">
        <v>129</v>
      </c>
      <c r="AB128" s="1144"/>
      <c r="AC128" s="1144"/>
      <c r="AD128" s="1144"/>
      <c r="AE128" s="1145"/>
      <c r="AF128" s="1146" t="s">
        <v>129</v>
      </c>
      <c r="AG128" s="1144"/>
      <c r="AH128" s="1144"/>
      <c r="AI128" s="1144"/>
      <c r="AJ128" s="1145"/>
      <c r="AK128" s="1146" t="s">
        <v>129</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444</v>
      </c>
      <c r="BG128" s="1151"/>
      <c r="BH128" s="1151"/>
      <c r="BI128" s="1151"/>
      <c r="BJ128" s="1151"/>
      <c r="BK128" s="1151"/>
      <c r="BL128" s="1152"/>
      <c r="BM128" s="1150">
        <v>13.54</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129</v>
      </c>
      <c r="DH128" s="1136"/>
      <c r="DI128" s="1136"/>
      <c r="DJ128" s="1136"/>
      <c r="DK128" s="1136"/>
      <c r="DL128" s="1136" t="s">
        <v>129</v>
      </c>
      <c r="DM128" s="1136"/>
      <c r="DN128" s="1136"/>
      <c r="DO128" s="1136"/>
      <c r="DP128" s="1136"/>
      <c r="DQ128" s="1136" t="s">
        <v>497</v>
      </c>
      <c r="DR128" s="1136"/>
      <c r="DS128" s="1136"/>
      <c r="DT128" s="1136"/>
      <c r="DU128" s="1136"/>
      <c r="DV128" s="1137" t="s">
        <v>129</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9009061</v>
      </c>
      <c r="AB129" s="1055"/>
      <c r="AC129" s="1055"/>
      <c r="AD129" s="1055"/>
      <c r="AE129" s="1056"/>
      <c r="AF129" s="1057">
        <v>8775239</v>
      </c>
      <c r="AG129" s="1055"/>
      <c r="AH129" s="1055"/>
      <c r="AI129" s="1055"/>
      <c r="AJ129" s="1056"/>
      <c r="AK129" s="1057">
        <v>8903593</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129</v>
      </c>
      <c r="BG129" s="1165"/>
      <c r="BH129" s="1165"/>
      <c r="BI129" s="1165"/>
      <c r="BJ129" s="1165"/>
      <c r="BK129" s="1165"/>
      <c r="BL129" s="1166"/>
      <c r="BM129" s="1164">
        <v>18.54</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826655</v>
      </c>
      <c r="AB130" s="1055"/>
      <c r="AC130" s="1055"/>
      <c r="AD130" s="1055"/>
      <c r="AE130" s="1056"/>
      <c r="AF130" s="1057">
        <v>783004</v>
      </c>
      <c r="AG130" s="1055"/>
      <c r="AH130" s="1055"/>
      <c r="AI130" s="1055"/>
      <c r="AJ130" s="1056"/>
      <c r="AK130" s="1057">
        <v>749616</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8182406</v>
      </c>
      <c r="AB131" s="1080"/>
      <c r="AC131" s="1080"/>
      <c r="AD131" s="1080"/>
      <c r="AE131" s="1081"/>
      <c r="AF131" s="1079">
        <v>7992235</v>
      </c>
      <c r="AG131" s="1080"/>
      <c r="AH131" s="1080"/>
      <c r="AI131" s="1080"/>
      <c r="AJ131" s="1081"/>
      <c r="AK131" s="1079">
        <v>8153977</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t="s">
        <v>129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-0.18829425</v>
      </c>
      <c r="AB132" s="1196"/>
      <c r="AC132" s="1196"/>
      <c r="AD132" s="1196"/>
      <c r="AE132" s="1197"/>
      <c r="AF132" s="1198">
        <v>0.53727638099999997</v>
      </c>
      <c r="AG132" s="1196"/>
      <c r="AH132" s="1196"/>
      <c r="AI132" s="1196"/>
      <c r="AJ132" s="1197"/>
      <c r="AK132" s="1198">
        <v>-0.61852026299999996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-0.3</v>
      </c>
      <c r="AB133" s="1179"/>
      <c r="AC133" s="1179"/>
      <c r="AD133" s="1179"/>
      <c r="AE133" s="1180"/>
      <c r="AF133" s="1178">
        <v>0</v>
      </c>
      <c r="AG133" s="1179"/>
      <c r="AH133" s="1179"/>
      <c r="AI133" s="1179"/>
      <c r="AJ133" s="1180"/>
      <c r="AK133" s="1178">
        <v>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vo+Ts7ES4QMPl/0XH+4Xntf4XIOcG+Tf0lVcqORoT10+qCQZIzFwS6nb+3LvIOL3HtKL/d7hsEdZURNxqMzww==" saltValue="YCO9OrzsIc+IMfRBAJLb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4QqqAmcTdC3gOnoQ7MW3n+qBRImqkkHVBoYSX5afSGBSI7sWA1oiOJlZ8iPJi81mxpjnVpXLivC3Sne8WRsaQ==" saltValue="rGKdUn41pxXxFQeSIB4F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4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q6VYw0MF/PfTk8LxZ7ECag8KgeAZWz/GSuoN0Fjw+l1D4cLPj86tExWec6y52hNtEqbDfFClsVLQbsqDymCA==" saltValue="DbfRyospLV1P5CVqCkbE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2897583</v>
      </c>
      <c r="AP9" s="314">
        <v>91366</v>
      </c>
      <c r="AQ9" s="315">
        <v>94370</v>
      </c>
      <c r="AR9" s="316">
        <v>-3.2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151243</v>
      </c>
      <c r="AP10" s="317">
        <v>4769</v>
      </c>
      <c r="AQ10" s="318">
        <v>9302</v>
      </c>
      <c r="AR10" s="319">
        <v>-48.7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926288</v>
      </c>
      <c r="AP11" s="317">
        <v>29208</v>
      </c>
      <c r="AQ11" s="318">
        <v>1639</v>
      </c>
      <c r="AR11" s="319">
        <v>1682.1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4</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12071</v>
      </c>
      <c r="AP13" s="317">
        <v>381</v>
      </c>
      <c r="AQ13" s="318">
        <v>3374</v>
      </c>
      <c r="AR13" s="319">
        <v>-88.7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84070</v>
      </c>
      <c r="AP14" s="317">
        <v>2651</v>
      </c>
      <c r="AQ14" s="318">
        <v>2035</v>
      </c>
      <c r="AR14" s="319">
        <v>30.3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-204531</v>
      </c>
      <c r="AP15" s="317">
        <v>-6449</v>
      </c>
      <c r="AQ15" s="318">
        <v>-7711</v>
      </c>
      <c r="AR15" s="319">
        <v>-16.399999999999999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189</v>
      </c>
      <c r="AL16" s="1222"/>
      <c r="AM16" s="1222"/>
      <c r="AN16" s="1223"/>
      <c r="AO16" s="317">
        <v>3866724</v>
      </c>
      <c r="AP16" s="317">
        <v>121925</v>
      </c>
      <c r="AQ16" s="318">
        <v>103011</v>
      </c>
      <c r="AR16" s="319">
        <v>18.399999999999999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11.6</v>
      </c>
      <c r="AP21" s="331">
        <v>9.8800000000000008</v>
      </c>
      <c r="AQ21" s="332">
        <v>1.72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97.4</v>
      </c>
      <c r="AP22" s="336">
        <v>97.4</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255327</v>
      </c>
      <c r="AP32" s="345">
        <v>8051</v>
      </c>
      <c r="AQ32" s="346">
        <v>65683</v>
      </c>
      <c r="AR32" s="347">
        <v>-87.7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9</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360050</v>
      </c>
      <c r="AP35" s="345">
        <v>11353</v>
      </c>
      <c r="AQ35" s="346">
        <v>17466</v>
      </c>
      <c r="AR35" s="347">
        <v>-35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4439</v>
      </c>
      <c r="AP36" s="345">
        <v>140</v>
      </c>
      <c r="AQ36" s="346">
        <v>3476</v>
      </c>
      <c r="AR36" s="347">
        <v>-96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79366</v>
      </c>
      <c r="AP37" s="345">
        <v>2503</v>
      </c>
      <c r="AQ37" s="346">
        <v>810</v>
      </c>
      <c r="AR37" s="347">
        <v>209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2</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t="s">
        <v>520</v>
      </c>
      <c r="AP39" s="345" t="s">
        <v>520</v>
      </c>
      <c r="AQ39" s="346">
        <v>-2801</v>
      </c>
      <c r="AR39" s="347" t="s">
        <v>520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-749616</v>
      </c>
      <c r="AP40" s="345">
        <v>-23637</v>
      </c>
      <c r="AQ40" s="346">
        <v>-61607</v>
      </c>
      <c r="AR40" s="347">
        <v>-61.6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-50434</v>
      </c>
      <c r="AP41" s="345">
        <v>-1590</v>
      </c>
      <c r="AQ41" s="346">
        <v>23038</v>
      </c>
      <c r="AR41" s="347">
        <v>-106.9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3444469</v>
      </c>
      <c r="AN51" s="367">
        <v>103258</v>
      </c>
      <c r="AO51" s="368">
        <v>42.6</v>
      </c>
      <c r="AP51" s="369">
        <v>78864</v>
      </c>
      <c r="AQ51" s="370">
        <v>-10.4</v>
      </c>
      <c r="AR51" s="371">
        <v>53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3069751</v>
      </c>
      <c r="AN52" s="375">
        <v>92024</v>
      </c>
      <c r="AO52" s="376">
        <v>47.5</v>
      </c>
      <c r="AP52" s="377">
        <v>46136</v>
      </c>
      <c r="AQ52" s="378">
        <v>-4.2</v>
      </c>
      <c r="AR52" s="379">
        <v>51.7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2881935</v>
      </c>
      <c r="AN53" s="367">
        <v>86826</v>
      </c>
      <c r="AO53" s="368">
        <v>-15.9</v>
      </c>
      <c r="AP53" s="369">
        <v>85042</v>
      </c>
      <c r="AQ53" s="370">
        <v>7.8</v>
      </c>
      <c r="AR53" s="371">
        <v>-23.7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2222565</v>
      </c>
      <c r="AN54" s="375">
        <v>66961</v>
      </c>
      <c r="AO54" s="376">
        <v>-27.2</v>
      </c>
      <c r="AP54" s="377">
        <v>50806</v>
      </c>
      <c r="AQ54" s="378">
        <v>10.1</v>
      </c>
      <c r="AR54" s="379">
        <v>-37.299999999999997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2964219</v>
      </c>
      <c r="AN55" s="367">
        <v>90558</v>
      </c>
      <c r="AO55" s="368">
        <v>4.3</v>
      </c>
      <c r="AP55" s="369">
        <v>83774</v>
      </c>
      <c r="AQ55" s="370">
        <v>-1.5</v>
      </c>
      <c r="AR55" s="371">
        <v>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1764525</v>
      </c>
      <c r="AN56" s="375">
        <v>53907</v>
      </c>
      <c r="AO56" s="376">
        <v>-19.5</v>
      </c>
      <c r="AP56" s="377">
        <v>52179</v>
      </c>
      <c r="AQ56" s="378">
        <v>2.7</v>
      </c>
      <c r="AR56" s="379">
        <v>-22.2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5059896</v>
      </c>
      <c r="AN57" s="367">
        <v>156629</v>
      </c>
      <c r="AO57" s="368">
        <v>73</v>
      </c>
      <c r="AP57" s="369">
        <v>132981</v>
      </c>
      <c r="AQ57" s="370">
        <v>58.7</v>
      </c>
      <c r="AR57" s="371">
        <v>14.3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3012356</v>
      </c>
      <c r="AN58" s="375">
        <v>93247</v>
      </c>
      <c r="AO58" s="376">
        <v>73</v>
      </c>
      <c r="AP58" s="377">
        <v>56973</v>
      </c>
      <c r="AQ58" s="378">
        <v>9.1999999999999993</v>
      </c>
      <c r="AR58" s="379">
        <v>63.8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5185235</v>
      </c>
      <c r="AN59" s="367">
        <v>163500</v>
      </c>
      <c r="AO59" s="368">
        <v>4.4000000000000004</v>
      </c>
      <c r="AP59" s="369">
        <v>128523</v>
      </c>
      <c r="AQ59" s="370">
        <v>-3.4</v>
      </c>
      <c r="AR59" s="371">
        <v>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3579946</v>
      </c>
      <c r="AN60" s="375">
        <v>112882</v>
      </c>
      <c r="AO60" s="376">
        <v>21.1</v>
      </c>
      <c r="AP60" s="377">
        <v>56792</v>
      </c>
      <c r="AQ60" s="378">
        <v>-0.3</v>
      </c>
      <c r="AR60" s="379">
        <v>21.4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3907151</v>
      </c>
      <c r="AN61" s="382">
        <v>120154</v>
      </c>
      <c r="AO61" s="383">
        <v>21.7</v>
      </c>
      <c r="AP61" s="384">
        <v>101837</v>
      </c>
      <c r="AQ61" s="385">
        <v>10.199999999999999</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2729829</v>
      </c>
      <c r="AN62" s="375">
        <v>83804</v>
      </c>
      <c r="AO62" s="376">
        <v>19</v>
      </c>
      <c r="AP62" s="377">
        <v>52577</v>
      </c>
      <c r="AQ62" s="378">
        <v>3.5</v>
      </c>
      <c r="AR62" s="379">
        <v>15.5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7AWbBjPvSz54c97b5gxebQJelK8nHY8G9rO0IIhRJkNCXLN9B4ah0HdmFfuNVC4RIF95DetP1mnRXgoC8iyCQ==" saltValue="gMWwhZCHjwztPt8Rbj4GO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115" zoomScaleNormal="11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YTeiMchElEZm4vstXfejNxN1xq46cn7GTz7iIAr8R4n2WXaA2pTBdjIRBe6PG8c1dUvq6l5ww0SFs98sEPyiYA==" saltValue="qYbFoGkxCoqYaur0Z4M5/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2aAy97uk8j4KIYjYNOWENPAr/fGGe24YalgPb59o8U7htxbcCPh/zIvzHyUiBZh93HcfmIS9SzLiE85EOGa0jA==" saltValue="fnzjDWu0pEeyVWMy6Blb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115" zoomScaleNormal="11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87.61</v>
      </c>
      <c r="G47" s="12">
        <v>73.239999999999995</v>
      </c>
      <c r="H47" s="12">
        <v>61.06</v>
      </c>
      <c r="I47" s="12">
        <v>49.49</v>
      </c>
      <c r="J47" s="13">
        <v>43.32</v>
      </c>
    </row>
    <row r="48" spans="2:10" ht="57.75" customHeight="1" x14ac:dyDescent="0.15">
      <c r="B48" s="14"/>
      <c r="C48" s="1240" t="s">
        <v>4</v>
      </c>
      <c r="D48" s="1240"/>
      <c r="E48" s="1241"/>
      <c r="F48" s="15">
        <v>6.44</v>
      </c>
      <c r="G48" s="16">
        <v>4.9400000000000004</v>
      </c>
      <c r="H48" s="16">
        <v>5.14</v>
      </c>
      <c r="I48" s="16">
        <v>3.27</v>
      </c>
      <c r="J48" s="17">
        <v>2.78</v>
      </c>
    </row>
    <row r="49" spans="2:10" ht="57.75" customHeight="1" thickBot="1" x14ac:dyDescent="0.2">
      <c r="B49" s="18"/>
      <c r="C49" s="1242" t="s">
        <v>5</v>
      </c>
      <c r="D49" s="1242"/>
      <c r="E49" s="1243"/>
      <c r="F49" s="19" t="s">
        <v>566</v>
      </c>
      <c r="G49" s="20" t="s">
        <v>567</v>
      </c>
      <c r="H49" s="20" t="s">
        <v>568</v>
      </c>
      <c r="I49" s="20" t="s">
        <v>569</v>
      </c>
      <c r="J49" s="21" t="s">
        <v>570</v>
      </c>
    </row>
    <row r="50" spans="2:10" ht="13.5" customHeight="1" x14ac:dyDescent="0.15"/>
  </sheetData>
  <sheetProtection algorithmName="SHA-512" hashValue="RbUxxVxm16ktETmtM3xJYCTA3+FmB9DeguCz9XCorIfUum0qKiholgXAVX+/+0omm3sIiUwx7Ph3wo9qsDRRew==" saltValue="dRDPcdqEYKXdX+SaBzFV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2022-09-16T04:48:06Z</cp:lastPrinted>
  <dcterms:created xsi:type="dcterms:W3CDTF">2022-02-02T05:24:06Z</dcterms:created>
  <dcterms:modified xsi:type="dcterms:W3CDTF">2022-09-22T02:51:52Z</dcterms:modified>
  <cp:category/>
</cp:coreProperties>
</file>