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35" yWindow="45" windowWidth="14940" windowHeight="7860"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C36" i="9"/>
  <c r="C35" i="9"/>
  <c r="CO34" i="9"/>
  <c r="CO35" i="9" s="1"/>
  <c r="CO36" i="9" s="1"/>
  <c r="CO37" i="9" s="1"/>
  <c r="CO38" i="9" s="1"/>
  <c r="CO39" i="9" s="1"/>
  <c r="BW34" i="9"/>
  <c r="BW35" i="9" s="1"/>
  <c r="BW36" i="9" s="1"/>
  <c r="BW37" i="9" s="1"/>
  <c r="BW38" i="9" s="1"/>
  <c r="BW39" i="9" s="1"/>
  <c r="BW40" i="9" s="1"/>
  <c r="BW41"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<sst xmlns="http://schemas.openxmlformats.org/spreadsheetml/2006/main" count="1032" uniqueCount="574">
  <si>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</si>
  <si>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</si>
  <si>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</si>
  <si>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</si>
  <si>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</si>
  <si>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</si>
  <si>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</si>
  <si>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</si>
  <si>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</si>
  <si>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</si>
  <si>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</si>
  <si>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</si>
  <si>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</si>
  <si>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</si>
  <si>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</si>
  <si>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</si>
  <si>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</si>
  <si>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</si>
  <si>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</si>
  <si>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</si>
  <si>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</si>
  <si>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</si>
  <si>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</si>
  <si>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</si>
  <si>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</si>
  <si>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</si>
  <si>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</si>
  <si>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</si>
  <si>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</si>
  <si>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</si>
  <si>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</si>
  <si>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</si>
  <si>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</si>
  <si>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</si>
  <si>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</si>
  <si>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</si>
  <si>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</si>
  <si>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</si>
  <si>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</si>
  <si>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</si>
  <si>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</si>
  <si>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</si>
  <si>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</si>
  <si>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</si>
  <si>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</si>
  <si>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</si>
  <si>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</si>
  <si>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</si>
  <si>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</si>
  <si>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</si>
  <si>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</si>
  <si>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</si>
  <si>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</si>
  <si>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</si>
  <si>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</si>
  <si>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</si>
  <si>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</si>
  <si>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</si>
  <si>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</si>
  <si>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</si>
  <si>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</si>
  <si>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</si>
  <si>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</si>
  <si>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</si>
  <si>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</si>
  <si>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</si>
  <si>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</si>
  <si>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</si>
  <si>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</si>
  <si>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</si>
  <si>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</si>
  <si>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</si>
  <si>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</si>
  <si>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</si>
  <si>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</si>
  <si>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</si>
  <si>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</si>
  <si>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</si>
  <si>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</si>
  <si>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</si>
  <si>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</si>
  <si>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</si>
  <si>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</si>
  <si>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</si>
  <si>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</si>
  <si>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</si>
  <si>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</si>
  <si>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</si>
  <si>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</si>
  <si>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</si>
  <si>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</si>
  <si>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</si>
  <si>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</si>
  <si>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</si>
  <si>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</si>
  <si>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</si>
  <si>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</si>
  <si>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</si>
  <si>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</si>
  <si>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</si>
  <si>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</si>
  <si>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</si>
  <si>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</si>
  <si>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</si>
  <si>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</si>
  <si>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</si>
  <si>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</si>
  <si>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</si>
  <si>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</si>
  <si>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</si>
  <si>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</si>
  <si>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</si>
  <si>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</si>
  <si>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</si>
  <si>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</si>
  <si>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</si>
  <si>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</si>
  <si>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</si>
  <si>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</si>
  <si>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</si>
  <si>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</si>
  <si>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</si>
  <si>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</si>
  <si>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</si>
  <si>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</si>
  <si>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</si>
  <si>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</si>
  <si>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</si>
  <si>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</si>
  <si>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</si>
  <si>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</si>
  <si>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</si>
  <si>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</si>
  <si>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</si>
  <si>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</si>
  <si>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</si>
  <si>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</si>
  <si>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</si>
  <si>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</si>
  <si>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</si>
  <si>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</si>
  <si>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</si>
  <si>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</si>
  <si>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</si>
  <si>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</si>
  <si>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</si>
  <si>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</si>
  <si>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</si>
  <si>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</si>
  <si>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</si>
  <si>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</si>
  <si>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</si>
  <si>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</si>
  <si>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</si>
  <si>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</si>
  <si>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</si>
  <si>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</si>
  <si>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</si>
  <si>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</si>
  <si>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</si>
  <si>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</si>
  <si>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</si>
  <si>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</si>
  <si>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</si>
  <si>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</si>
  <si>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</si>
  <si>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</si>
  <si>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</si>
  <si>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</si>
  <si>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</si>
  <si>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</si>
  <si>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</si>
  <si>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</si>
  <si>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</si>
  <si>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</si>
  <si>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</si>
  <si>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</si>
  <si>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</si>
  <si>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</si>
  <si>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</si>
  <si>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</si>
  <si>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</si>
  <si>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</si>
  <si>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</si>
  <si>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</si>
  <si>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</si>
  <si>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</si>
  <si>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</si>
  <si>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</si>
  <si>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</si>
  <si>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</si>
  <si>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</si>
  <si>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</si>
  <si>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</si>
  <si>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</si>
  <si>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</si>
  <si>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</si>
  <si>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</si>
  <si>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</si>
  <si>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</si>
  <si>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</si>
  <si>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</si>
  <si>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</si>
  <si>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</si>
  <si>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</si>
  <si>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</si>
  <si>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</si>
  <si>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</si>
  <si>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</si>
  <si>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</si>
  <si>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</si>
  <si>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</si>
  <si>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</si>
  <si>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</si>
  <si>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</si>
  <si>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</si>
  <si>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</si>
  <si>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</si>
  <si>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</si>
  <si>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</si>
  <si>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</si>
  <si>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</si>
  <si>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</si>
  <si>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</si>
  <si>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</si>
  <si>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</si>
  <si>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</si>
  <si>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</si>
  <si>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</si>
  <si>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</si>
  <si>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</si>
  <si>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</si>
  <si>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</si>
  <si>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</si>
  <si>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</si>
  <si>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</si>
  <si>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</si>
  <si>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</si>
  <si>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</si>
  <si>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</si>
  <si>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</si>
  <si>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</si>
  <si>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</si>
  <si>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</si>
  <si>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</si>
  <si>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</si>
  <si>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</si>
  <si>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</si>
  <si>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</si>
  <si>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</si>
  <si>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</si>
  <si>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</si>
  <si>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</si>
  <si>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</si>
  <si>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</si>
  <si>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</si>
  <si>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</si>
  <si>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</si>
  <si>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</si>
  <si>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</si>
  <si>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</si>
  <si>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</si>
  <si>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</si>
  <si>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</si>
  <si>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</si>
  <si>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</si>
  <si>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</si>
  <si>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</si>
  <si>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</si>
  <si>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</si>
  <si>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</si>
  <si>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</si>
  <si>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</si>
  <si>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</si>
  <si>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</si>
  <si>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</si>
  <si>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</si>
  <si>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</si>
  <si>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</si>
  <si>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</si>
  <si>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</si>
  <si>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</si>
  <si>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</si>
  <si>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</si>
  <si>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</si>
  <si>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</si>
  <si>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</si>
  <si>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</si>
  <si>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</si>
  <si>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</si>
  <si>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</si>
  <si>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</si>
  <si>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</si>
  <si>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</si>
  <si>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</si>
  <si>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</si>
  <si>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</si>
  <si>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</si>
  <si>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</si>
  <si>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</si>
  <si>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</si>
  <si>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</si>
  <si>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</si>
  <si>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</si>
  <si>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</si>
  <si>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</si>
  <si>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</si>
  <si>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</si>
  <si>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</si>
  <si>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</si>
  <si>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</si>
  <si>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</si>
  <si>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</si>
  <si>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</si>
  <si>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</si>
  <si>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</si>
  <si>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</si>
  <si>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</si>
  <si>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</si>
  <si>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</si>
  <si>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</si>
  <si>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</si>
  <si>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</si>
  <si>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</si>
  <si>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</si>
  <si>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</si>
  <si>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</si>
  <si>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</si>
  <si>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</si>
  <si>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</si>
  <si>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</si>
  <si>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</si>
  <si>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</si>
  <si>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</si>
  <si>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</si>
  <si>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</si>
  <si>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</si>
  <si>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</si>
  <si>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</si>
  <si>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</si>
  <si>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</si>
  <si>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</si>
  <si>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</si>
  <si>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</si>
  <si>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</si>
  <si>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</si>
  <si>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</si>
  <si>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</si>
  <si>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</si>
  <si>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</si>
  <si>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</si>
  <si>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</si>
  <si>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</si>
  <si>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</si>
  <si>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</si>
  <si>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</si>
  <si>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</si>
  <si>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</si>
  <si>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</si>
  <si>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</si>
  <si>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</si>
  <si>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</si>
  <si>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</si>
  <si>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</si>
  <si>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</si>
  <si>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</si>
  <si>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</si>
  <si>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</si>
  <si>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</si>
  <si>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</si>
  <si>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</si>
  <si>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</si>
  <si>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</si>
  <si>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</si>
  <si>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</si>
  <si>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</si>
  <si>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</si>
  <si>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</si>
  <si>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</si>
  <si>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</si>
  <si>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</si>
  <si>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</si>
  <si>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</si>
  <si>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</si>
  <si>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</si>
  <si>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</si>
  <si>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</si>
  <si>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</si>
  <si>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</si>
  <si>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</si>
  <si>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</si>
  <si>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</si>
  <si>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</si>
  <si>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</si>
  <si>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</si>
  <si>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</si>
  <si>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</si>
  <si>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</si>
  <si>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</si>
  <si>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</si>
  <si>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</si>
  <si>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</si>
  <si>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</si>
  <si>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</si>
  <si>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</si>
  <si>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</si>
  <si>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</si>
  <si>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</si>
  <si>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</si>
  <si>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</si>
  <si>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</si>
  <si>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</si>
  <si>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</si>
  <si>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</si>
  <si>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</si>
  <si>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</si>
  <si>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</si>
  <si>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</si>
  <si>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</si>
  <si>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</si>
  <si>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</si>
  <si>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</si>
  <si>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</si>
  <si>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</si>
  <si>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</si>
  <si>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</si>
  <si>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</si>
  <si>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</si>
  <si>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</si>
  <si>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</si>
  <si>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</si>
  <si>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</si>
  <si>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</si>
  <si>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</si>
  <si>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</si>
  <si>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</si>
  <si>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</si>
  <si>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</si>
  <si>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</si>
  <si>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</si>
  <si>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</si>
  <si>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</si>
  <si>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駐車場事業特別会計</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</si>
  <si>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</si>
  <si>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</si>
  <si>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</si>
  <si>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</si>
  <si>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</si>
  <si>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</si>
  <si>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</si>
  <si>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</si>
  <si>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</si>
  <si>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</si>
  <si>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</si>
  <si>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</si>
  <si>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</si>
  <si>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</si>
  <si>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</si>
  <si>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</si>
  <si>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</si>
  <si>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</si>
  <si>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</si>
  <si>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</si>
  <si>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</si>
  <si>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</si>
  <si>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</si>
  <si>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</si>
  <si>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</si>
  <si>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</si>
  <si>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</si>
  <si>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</si>
  <si>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</si>
  <si>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</si>
  <si>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</si>
  <si>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</si>
  <si>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</si>
  <si>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</si>
  <si>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</si>
  <si>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</si>
  <si>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</si>
  <si>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</si>
  <si>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</si>
  <si>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</si>
  <si>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</si>
  <si>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</si>
  <si>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</si>
  <si>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</si>
  <si>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</si>
  <si>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</si>
  <si>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</si>
  <si>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</si>
  <si>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</si>
  <si>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</si>
  <si>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</si>
  <si>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</si>
  <si>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</si>
  <si>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</si>
  <si>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</si>
  <si>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</si>
  <si>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</si>
  <si>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</si>
  <si>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</si>
  <si>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</si>
  <si>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</si>
  <si>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</si>
  <si>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</si>
  <si>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</si>
  <si>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</si>
  <si>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</si>
  <si>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</si>
  <si>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</si>
  <si>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</si>
  <si>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</si>
  <si>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</si>
  <si>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</si>
  <si>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</si>
  <si>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</si>
  <si>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</si>
  <si>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</si>
  <si>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</si>
  <si>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</si>
  <si>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</si>
  <si>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</si>
  <si>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</si>
  <si>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0.76</t>
  </si>
  <si>
    <t>▲ 1.57</t>
  </si>
  <si>
    <t>▲ 1.04</t>
  </si>
  <si>
    <t>▲ 2.84</t>
  </si>
  <si>
    <t>病院事業会計</t>
  </si>
  <si>
    <t>一般会計</t>
  </si>
  <si>
    <t>水道事業会計</t>
  </si>
  <si>
    <t>国民健康保険事業特別会計</t>
  </si>
  <si>
    <t>介護保険事業特別会計</t>
  </si>
  <si>
    <t>公共下水道事業特別会計</t>
  </si>
  <si>
    <t>農業集落排水事業特別会計</t>
  </si>
  <si>
    <t>後期高齢者医療事業特別会計</t>
  </si>
  <si>
    <t>その他会計（赤字）</t>
  </si>
  <si>
    <t>その他会計（黒字）</t>
  </si>
  <si>
    <t>中遠広域事務組合</t>
    <rPh sb="0" eb="2">
      <t>チュウエン</t>
    </rPh>
    <rPh sb="2" eb="4">
      <t>コウイキ</t>
    </rPh>
    <rPh sb="4" eb="6">
      <t>ジム</t>
    </rPh>
    <rPh sb="6" eb="8">
      <t>クミアイ</t>
    </rPh>
    <phoneticPr fontId="2"/>
  </si>
  <si>
    <t>養護老人ホームとよおか管理組合</t>
    <rPh sb="0" eb="2">
      <t>ヨウゴ</t>
    </rPh>
    <rPh sb="2" eb="4">
      <t>ロウジン</t>
    </rPh>
    <rPh sb="11" eb="13">
      <t>カンリ</t>
    </rPh>
    <rPh sb="13" eb="15">
      <t>クミアイ</t>
    </rPh>
    <phoneticPr fontId="2"/>
  </si>
  <si>
    <t>太田川原野谷川治水水防組合</t>
    <rPh sb="0" eb="3">
      <t>オオタガワ</t>
    </rPh>
    <rPh sb="3" eb="4">
      <t>ハラ</t>
    </rPh>
    <rPh sb="4" eb="5">
      <t>ノ</t>
    </rPh>
    <rPh sb="5" eb="6">
      <t>ヤ</t>
    </rPh>
    <rPh sb="6" eb="7">
      <t>カワ</t>
    </rPh>
    <rPh sb="7" eb="9">
      <t>チスイ</t>
    </rPh>
    <rPh sb="9" eb="11">
      <t>スイボウ</t>
    </rPh>
    <rPh sb="11" eb="13">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</si>
  <si>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</si>
  <si>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</si>
  <si>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</si>
  <si>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</si>
  <si>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</si>
  <si>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磐田市振興公社</t>
    <rPh sb="0" eb="3">
      <t>イワタシ</t>
    </rPh>
    <rPh sb="3" eb="5">
      <t>シンコウ</t>
    </rPh>
    <rPh sb="5" eb="7">
      <t>コウシャ</t>
    </rPh>
    <phoneticPr fontId="2"/>
  </si>
  <si>
    <t>磐田市勤労者福祉サービスセンター</t>
    <rPh sb="0" eb="3">
      <t>イワタシ</t>
    </rPh>
    <rPh sb="3" eb="6">
      <t>キンロウシャ</t>
    </rPh>
    <rPh sb="6" eb="8">
      <t>フクシ</t>
    </rPh>
    <phoneticPr fontId="2"/>
  </si>
  <si>
    <t>磐田原総合開発</t>
    <rPh sb="0" eb="2">
      <t>イワタ</t>
    </rPh>
    <rPh sb="2" eb="3">
      <t>バラ</t>
    </rPh>
    <rPh sb="3" eb="5">
      <t>ソウゴウ</t>
    </rPh>
    <rPh sb="5" eb="7">
      <t>カイハツ</t>
    </rPh>
    <phoneticPr fontId="2"/>
  </si>
  <si>
    <t>磐田市土地開発公社</t>
    <rPh sb="0" eb="3">
      <t>イワタシ</t>
    </rPh>
    <rPh sb="3" eb="5">
      <t>トチ</t>
    </rPh>
    <rPh sb="5" eb="7">
      <t>カイハツ</t>
    </rPh>
    <rPh sb="7" eb="9">
      <t>コウシャ</t>
    </rPh>
    <phoneticPr fontId="2"/>
  </si>
  <si>
    <t>竜洋環境創造</t>
    <rPh sb="0" eb="2">
      <t>リュウヨウ</t>
    </rPh>
    <rPh sb="2" eb="4">
      <t>カンキョウ</t>
    </rPh>
    <rPh sb="4" eb="6">
      <t>ソウゾウ</t>
    </rPh>
    <phoneticPr fontId="2"/>
  </si>
  <si>
    <t>とよおか採れたて元気むら</t>
    <rPh sb="4" eb="5">
      <t>ト</t>
    </rPh>
    <rPh sb="8" eb="10">
      <t>ゲンキ</t>
    </rPh>
    <phoneticPr fontId="2"/>
  </si>
  <si>
    <t>○</t>
    <phoneticPr fontId="2"/>
  </si>
  <si>
    <t>○</t>
    <phoneticPr fontId="2"/>
  </si>
  <si>
    <t>-</t>
    <phoneticPr fontId="2"/>
  </si>
  <si>
    <t>-</t>
    <phoneticPr fontId="2"/>
  </si>
  <si>
    <t>-</t>
    <phoneticPr fontId="2"/>
  </si>
  <si>
    <t>-</t>
    <phoneticPr fontId="2"/>
  </si>
  <si>
    <t>-</t>
    <phoneticPr fontId="2"/>
  </si>
  <si>
    <t>▲0</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</si>
  <si>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</si>
  <si>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</si>
  <si>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</si>
  <si>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</si>
  <si>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</si>
  <si>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</si>
  <si>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</si>
  <si>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</si>
  <si>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</si>
  <si>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</si>
  <si>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</si>
  <si>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</si>
  <si>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</si>
  <si>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将来負担比率、実質公債費比率とも、類似団体と比較して高いものの、平成24年度以降、両比率とも減少している。これは、平成24年度までに、土地開発公社の長期保有用地の売却が完了した
ことや将来の大型公共施設整備を見据えた公共施設整備基金など特定目的基金へに積立てを進めてきたためである。
</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4">
      <t>ヒカク</t>
    </rPh>
    <rPh sb="26" eb="27">
      <t>タカ</t>
    </rPh>
    <rPh sb="32" eb="34">
      <t>ヘイセイ</t>
    </rPh>
    <rPh sb="36" eb="40">
      <t>ネンドイコウ</t>
    </rPh>
    <rPh sb="41" eb="42">
      <t>リョウ</t>
    </rPh>
    <rPh sb="42" eb="44">
      <t>ヒリツ</t>
    </rPh>
    <rPh sb="46" eb="48">
      <t>ゲンショウ</t>
    </rPh>
    <rPh sb="57" eb="59">
      <t>ヘイセイ</t>
    </rPh>
    <rPh sb="61" eb="63">
      <t>ネンド</t>
    </rPh>
    <rPh sb="67" eb="69">
      <t>トチ</t>
    </rPh>
    <rPh sb="69" eb="71">
      <t>カイハツ</t>
    </rPh>
    <rPh sb="71" eb="73">
      <t>コウシャ</t>
    </rPh>
    <rPh sb="74" eb="76">
      <t>チョウキ</t>
    </rPh>
    <rPh sb="76" eb="78">
      <t>ホユウ</t>
    </rPh>
    <rPh sb="78" eb="80">
      <t>ヨウチ</t>
    </rPh>
    <rPh sb="81" eb="83">
      <t>バイキャク</t>
    </rPh>
    <rPh sb="84" eb="86">
      <t>カンリョウ</t>
    </rPh>
    <rPh sb="92" eb="94">
      <t>ショウライ</t>
    </rPh>
    <rPh sb="95" eb="97">
      <t>オオガタ</t>
    </rPh>
    <rPh sb="97" eb="99">
      <t>コウキョウ</t>
    </rPh>
    <rPh sb="99" eb="101">
      <t>シセツ</t>
    </rPh>
    <rPh sb="101" eb="103">
      <t>セイビ</t>
    </rPh>
    <rPh sb="104" eb="106">
      <t>ミス</t>
    </rPh>
    <rPh sb="108" eb="110">
      <t>コウキョウ</t>
    </rPh>
    <rPh sb="110" eb="112">
      <t>シセツ</t>
    </rPh>
    <rPh sb="112" eb="114">
      <t>セイビ</t>
    </rPh>
    <rPh sb="114" eb="116">
      <t>キキン</t>
    </rPh>
    <rPh sb="118" eb="120">
      <t>トクテイ</t>
    </rPh>
    <rPh sb="120" eb="122">
      <t>モクテキ</t>
    </rPh>
    <rPh sb="122" eb="124">
      <t>キキン</t>
    </rPh>
    <rPh sb="126" eb="128">
      <t>ツミタ</t>
    </rPh>
    <rPh sb="130" eb="13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</si>
</sst>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40111</c:v>
                </c:pt>
                <c:pt idx="1">
                  <c:v>40826</c:v>
                </c:pt>
                <c:pt idx="2">
                  <c:v>38033</c:v>
                </c:pt>
                <c:pt idx="3">
                  <c:v>44972</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46166</c:v>
                </c:pt>
                <c:pt idx="1">
                  <c:v>42708</c:v>
                </c:pt>
                <c:pt idx="2">
                  <c:v>35317</c:v>
                </c:pt>
                <c:pt idx="3">
                  <c:v>52371</c:v>
                </c:pt>
                <c:pt idx="4">
                  <c:v>54062</c:v>
                </c:pt>
              </c:numCache>
            </c:numRef>
          </c:val>
          <c:smooth val="0"/>
        </c:ser>
        <c:dLbls>
          <c:showLegendKey val="0"/>
          <c:showVal val="0"/>
          <c:showCatName val="0"/>
          <c:showSerName val="0"/>
          <c:showPercent val="0"/>
          <c:showBubbleSize val="0"/>
        </c:dLbls>
        <c:marker val="1"/>
        <c:smooth val="0"/>
        <c:axId val="104222720"/>
        <c:axId val="104224256"/>
      </c:lineChart>
      <c:catAx>
        <c:axId val="104222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24256"/>
        <c:crosses val="autoZero"/>
        <c:auto val="1"/>
        <c:lblAlgn val="ctr"/>
        <c:lblOffset val="100"/>
        <c:tickLblSkip val="1"/>
        <c:tickMarkSkip val="1"/>
        <c:noMultiLvlLbl val="0"/>
      </c:catAx>
      <c:valAx>
        <c:axId val="1042242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22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c:v>
                </c:pt>
                <c:pt idx="1">
                  <c:v>4.8499999999999996</c:v>
                </c:pt>
                <c:pt idx="2">
                  <c:v>3.56</c:v>
                </c:pt>
                <c:pt idx="3">
                  <c:v>5.25</c:v>
                </c:pt>
                <c:pt idx="4">
                  <c:v>5.35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20.09</c:v>
                </c:pt>
                <c:pt idx="1">
                  <c:v>17.55</c:v>
                </c:pt>
                <c:pt idx="2">
                  <c:v>22.99</c:v>
                </c:pt>
                <c:pt idx="3">
                  <c:v>22.08</c:v>
                </c:pt>
                <c:pt idx="4">
                  <c:v>21.22</c:v>
                </c:pt>
              </c:numCache>
            </c:numRef>
          </c:val>
        </c:ser>
        <c:dLbls>
          <c:showLegendKey val="0"/>
          <c:showVal val="0"/>
          <c:showCatName val="0"/>
          <c:showSerName val="0"/>
          <c:showPercent val="0"/>
          <c:showBubbleSize val="0"/>
        </c:dLbls>
        <c:gapWidth val="250"/>
        <c:overlap val="100"/>
        <c:axId val="108804352"/>
        <c:axId val="110707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-0.76</c:v>
                </c:pt>
                <c:pt idx="1">
                  <c:v>-1.57</c:v>
                </c:pt>
                <c:pt idx="2">
                  <c:v>1.95</c:v>
                </c:pt>
                <c:pt idx="3">
                  <c:v>-1.04</c:v>
                </c:pt>
                <c:pt idx="4">
                  <c:v>-2.84</c:v>
                </c:pt>
              </c:numCache>
            </c:numRef>
          </c:val>
          <c:smooth val="0"/>
        </c:ser>
        <c:dLbls>
          <c:showLegendKey val="0"/>
          <c:showVal val="0"/>
          <c:showCatName val="0"/>
          <c:showSerName val="0"/>
          <c:showPercent val="0"/>
          <c:showBubbleSize val="0"/>
        </c:dLbls>
        <c:marker val="1"/>
        <c:smooth val="0"/>
        <c:axId val="108804352"/>
        <c:axId val="110707072"/>
      </c:lineChart>
      <c:catAx>
        <c:axId val="10880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07072"/>
        <c:crosses val="autoZero"/>
        <c:auto val="1"/>
        <c:lblAlgn val="ctr"/>
        <c:lblOffset val="100"/>
        <c:tickLblSkip val="1"/>
        <c:tickMarkSkip val="1"/>
        <c:noMultiLvlLbl val="0"/>
      </c:catAx>
      <c:valAx>
        <c:axId val="11070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0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0.08</c:v>
                </c:pt>
                <c:pt idx="4">
                  <c:v>#N/A</c:v>
                </c:pt>
                <c:pt idx="5">
                  <c:v>0.01</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0.09</c:v>
                </c:pt>
                <c:pt idx="4">
                  <c:v>#N/A</c:v>
                </c:pt>
                <c:pt idx="5">
                  <c:v>0.26</c:v>
                </c:pt>
                <c:pt idx="6">
                  <c:v>#N/A</c:v>
                </c:pt>
                <c:pt idx="7">
                  <c:v>0.25</c:v>
                </c:pt>
                <c:pt idx="8">
                  <c:v>#N/A</c:v>
                </c:pt>
                <c:pt idx="9">
                  <c:v>0.84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0.27</c:v>
                </c:pt>
                <c:pt idx="4">
                  <c:v>#N/A</c:v>
                </c:pt>
                <c:pt idx="5">
                  <c:v>0.36</c:v>
                </c:pt>
                <c:pt idx="6">
                  <c:v>#N/A</c:v>
                </c:pt>
                <c:pt idx="7">
                  <c:v>0.51</c:v>
                </c:pt>
                <c:pt idx="8">
                  <c:v>#N/A</c:v>
                </c:pt>
                <c:pt idx="9">
                  <c:v>1.18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2.59</c:v>
                </c:pt>
                <c:pt idx="2">
                  <c:v>#N/A</c:v>
                </c:pt>
                <c:pt idx="3">
                  <c:v>2.17</c:v>
                </c:pt>
                <c:pt idx="4">
                  <c:v>#N/A</c:v>
                </c:pt>
                <c:pt idx="5">
                  <c:v>2.04</c:v>
                </c:pt>
                <c:pt idx="6">
                  <c:v>#N/A</c:v>
                </c:pt>
                <c:pt idx="7">
                  <c:v>2.27</c:v>
                </c:pt>
                <c:pt idx="8">
                  <c:v>#N/A</c:v>
                </c:pt>
                <c:pt idx="9">
                  <c:v>1.43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3.56</c:v>
                </c:pt>
                <c:pt idx="2">
                  <c:v>#N/A</c:v>
                </c:pt>
                <c:pt idx="3">
                  <c:v>3.36</c:v>
                </c:pt>
                <c:pt idx="4">
                  <c:v>#N/A</c:v>
                </c:pt>
                <c:pt idx="5">
                  <c:v>3.32</c:v>
                </c:pt>
                <c:pt idx="6">
                  <c:v>#N/A</c:v>
                </c:pt>
                <c:pt idx="7">
                  <c:v>3.52</c:v>
                </c:pt>
                <c:pt idx="8">
                  <c:v>#N/A</c:v>
                </c:pt>
                <c:pt idx="9">
                  <c:v>3.69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c:v>
                </c:pt>
                <c:pt idx="2">
                  <c:v>#N/A</c:v>
                </c:pt>
                <c:pt idx="3">
                  <c:v>4.8499999999999996</c:v>
                </c:pt>
                <c:pt idx="4">
                  <c:v>#N/A</c:v>
                </c:pt>
                <c:pt idx="5">
                  <c:v>3.55</c:v>
                </c:pt>
                <c:pt idx="6">
                  <c:v>#N/A</c:v>
                </c:pt>
                <c:pt idx="7">
                  <c:v>5.25</c:v>
                </c:pt>
                <c:pt idx="8">
                  <c:v>#N/A</c:v>
                </c:pt>
                <c:pt idx="9">
                  <c:v>5.34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6.02</c:v>
                </c:pt>
                <c:pt idx="2">
                  <c:v>#N/A</c:v>
                </c:pt>
                <c:pt idx="3">
                  <c:v>7.16</c:v>
                </c:pt>
                <c:pt idx="4">
                  <c:v>#N/A</c:v>
                </c:pt>
                <c:pt idx="5">
                  <c:v>6.68</c:v>
                </c:pt>
                <c:pt idx="6">
                  <c:v>#N/A</c:v>
                </c:pt>
                <c:pt idx="7">
                  <c:v>5.98</c:v>
                </c:pt>
                <c:pt idx="8">
                  <c:v>#N/A</c:v>
                </c:pt>
                <c:pt idx="9">
                  <c:v>5.81</c:v>
                </c:pt>
              </c:numCache>
            </c:numRef>
          </c:val>
        </c:ser>
        <c:dLbls>
          <c:showLegendKey val="0"/>
          <c:showVal val="0"/>
          <c:showCatName val="0"/>
          <c:showSerName val="0"/>
          <c:showPercent val="0"/>
          <c:showBubbleSize val="0"/>
        </c:dLbls>
        <c:gapWidth val="150"/>
        <c:overlap val="100"/>
        <c:axId val="108814720"/>
        <c:axId val="108816256"/>
      </c:barChart>
      <c:catAx>
        <c:axId val="1088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16256"/>
        <c:crosses val="autoZero"/>
        <c:auto val="1"/>
        <c:lblAlgn val="ctr"/>
        <c:lblOffset val="100"/>
        <c:tickLblSkip val="1"/>
        <c:tickMarkSkip val="1"/>
        <c:noMultiLvlLbl val="0"/>
      </c:catAx>
      <c:valAx>
        <c:axId val="10881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7480</c:v>
                </c:pt>
                <c:pt idx="5">
                  <c:v>7641</c:v>
                </c:pt>
                <c:pt idx="8">
                  <c:v>8102</c:v>
                </c:pt>
                <c:pt idx="11">
                  <c:v>8531</c:v>
                </c:pt>
                <c:pt idx="14">
                  <c:v>8576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885</c:v>
                </c:pt>
                <c:pt idx="3">
                  <c:v>1313</c:v>
                </c:pt>
                <c:pt idx="6">
                  <c:v>325</c:v>
                </c:pt>
                <c:pt idx="9">
                  <c:v>170</c:v>
                </c:pt>
                <c:pt idx="12">
                  <c:v>164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300</c:v>
                </c:pt>
                <c:pt idx="3">
                  <c:v>184</c:v>
                </c:pt>
                <c:pt idx="6">
                  <c:v>165</c:v>
                </c:pt>
                <c:pt idx="9">
                  <c:v>171</c:v>
                </c:pt>
                <c:pt idx="12">
                  <c:v>174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2834</c:v>
                </c:pt>
                <c:pt idx="3">
                  <c:v>2969</c:v>
                </c:pt>
                <c:pt idx="6">
                  <c:v>2985</c:v>
                </c:pt>
                <c:pt idx="9">
                  <c:v>2978</c:v>
                </c:pt>
                <c:pt idx="12">
                  <c:v>3316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7692</c:v>
                </c:pt>
                <c:pt idx="3">
                  <c:v>7685</c:v>
                </c:pt>
                <c:pt idx="6">
                  <c:v>7525</c:v>
                </c:pt>
                <c:pt idx="9">
                  <c:v>7366</c:v>
                </c:pt>
                <c:pt idx="12">
                  <c:v>7079</c:v>
                </c:pt>
              </c:numCache>
            </c:numRef>
          </c:val>
        </c:ser>
        <c:dLbls>
          <c:showLegendKey val="0"/>
          <c:showVal val="0"/>
          <c:showCatName val="0"/>
          <c:showSerName val="0"/>
          <c:showPercent val="0"/>
          <c:showBubbleSize val="0"/>
        </c:dLbls>
        <c:gapWidth val="100"/>
        <c:overlap val="100"/>
        <c:axId val="1273856"/>
        <c:axId val="127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4231</c:v>
                </c:pt>
                <c:pt idx="2">
                  <c:v>#N/A</c:v>
                </c:pt>
                <c:pt idx="3">
                  <c:v>#N/A</c:v>
                </c:pt>
                <c:pt idx="4">
                  <c:v>4510</c:v>
                </c:pt>
                <c:pt idx="5">
                  <c:v>#N/A</c:v>
                </c:pt>
                <c:pt idx="6">
                  <c:v>#N/A</c:v>
                </c:pt>
                <c:pt idx="7">
                  <c:v>2898</c:v>
                </c:pt>
                <c:pt idx="8">
                  <c:v>#N/A</c:v>
                </c:pt>
                <c:pt idx="9">
                  <c:v>#N/A</c:v>
                </c:pt>
                <c:pt idx="10">
                  <c:v>2154</c:v>
                </c:pt>
                <c:pt idx="11">
                  <c:v>#N/A</c:v>
                </c:pt>
                <c:pt idx="12">
                  <c:v>#N/A</c:v>
                </c:pt>
                <c:pt idx="13">
                  <c:v>2157</c:v>
                </c:pt>
                <c:pt idx="14">
                  <c:v>#N/A</c:v>
                </c:pt>
              </c:numCache>
            </c:numRef>
          </c:val>
          <c:smooth val="0"/>
        </c:ser>
        <c:dLbls>
          <c:showLegendKey val="0"/>
          <c:showVal val="0"/>
          <c:showCatName val="0"/>
          <c:showSerName val="0"/>
          <c:showPercent val="0"/>
          <c:showBubbleSize val="0"/>
        </c:dLbls>
        <c:marker val="1"/>
        <c:smooth val="0"/>
        <c:axId val="1273856"/>
        <c:axId val="1275776"/>
      </c:lineChart>
      <c:catAx>
        <c:axId val="12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776"/>
        <c:crosses val="autoZero"/>
        <c:auto val="1"/>
        <c:lblAlgn val="ctr"/>
        <c:lblOffset val="100"/>
        <c:tickLblSkip val="1"/>
        <c:tickMarkSkip val="1"/>
        <c:noMultiLvlLbl val="0"/>
      </c:catAx>
      <c:valAx>
        <c:axId val="127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71472</c:v>
                </c:pt>
                <c:pt idx="5">
                  <c:v>72371</c:v>
                </c:pt>
                <c:pt idx="8">
                  <c:v>72551</c:v>
                </c:pt>
                <c:pt idx="11">
                  <c:v>71980</c:v>
                </c:pt>
                <c:pt idx="14">
                  <c:v>72196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12241</c:v>
                </c:pt>
                <c:pt idx="5">
                  <c:v>11075</c:v>
                </c:pt>
                <c:pt idx="8">
                  <c:v>11128</c:v>
                </c:pt>
                <c:pt idx="11">
                  <c:v>11174</c:v>
                </c:pt>
                <c:pt idx="14">
                  <c:v>12307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11347</c:v>
                </c:pt>
                <c:pt idx="5">
                  <c:v>11282</c:v>
                </c:pt>
                <c:pt idx="8">
                  <c:v>13146</c:v>
                </c:pt>
                <c:pt idx="11">
                  <c:v>11793</c:v>
                </c:pt>
                <c:pt idx="14">
                  <c:v>13184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117</c:v>
                </c:pt>
                <c:pt idx="3">
                  <c:v>117</c:v>
                </c:pt>
                <c:pt idx="6">
                  <c:v>117</c:v>
                </c:pt>
                <c:pt idx="9">
                  <c:v>117</c:v>
                </c:pt>
                <c:pt idx="12">
                  <c:v>117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11894</c:v>
                </c:pt>
                <c:pt idx="3">
                  <c:v>12013</c:v>
                </c:pt>
                <c:pt idx="6">
                  <c:v>11359</c:v>
                </c:pt>
                <c:pt idx="9">
                  <c:v>10534</c:v>
                </c:pt>
                <c:pt idx="12">
                  <c:v>10097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1281</c:v>
                </c:pt>
                <c:pt idx="3">
                  <c:v>1349</c:v>
                </c:pt>
                <c:pt idx="6">
                  <c:v>1182</c:v>
                </c:pt>
                <c:pt idx="9">
                  <c:v>1009</c:v>
                </c:pt>
                <c:pt idx="12">
                  <c:v>873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42452</c:v>
                </c:pt>
                <c:pt idx="3">
                  <c:v>40052</c:v>
                </c:pt>
                <c:pt idx="6">
                  <c:v>38819</c:v>
                </c:pt>
                <c:pt idx="9">
                  <c:v>37295</c:v>
                </c:pt>
                <c:pt idx="12">
                  <c:v>38195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2355</c:v>
                </c:pt>
                <c:pt idx="3">
                  <c:v>1230</c:v>
                </c:pt>
                <c:pt idx="6">
                  <c:v>1112</c:v>
                </c:pt>
                <c:pt idx="9">
                  <c:v>997</c:v>
                </c:pt>
                <c:pt idx="12">
                  <c:v>925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62825</c:v>
                </c:pt>
                <c:pt idx="3">
                  <c:v>60462</c:v>
                </c:pt>
                <c:pt idx="6">
                  <c:v>58826</c:v>
                </c:pt>
                <c:pt idx="9">
                  <c:v>56110</c:v>
                </c:pt>
                <c:pt idx="12">
                  <c:v>54774</c:v>
                </c:pt>
              </c:numCache>
            </c:numRef>
          </c:val>
        </c:ser>
        <c:dLbls>
          <c:showLegendKey val="0"/>
          <c:showVal val="0"/>
          <c:showCatName val="0"/>
          <c:showSerName val="0"/>
          <c:showPercent val="0"/>
          <c:showBubbleSize val="0"/>
        </c:dLbls>
        <c:gapWidth val="100"/>
        <c:overlap val="100"/>
        <c:axId val="124505472"/>
        <c:axId val="12451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25862</c:v>
                </c:pt>
                <c:pt idx="2">
                  <c:v>#N/A</c:v>
                </c:pt>
                <c:pt idx="3">
                  <c:v>#N/A</c:v>
                </c:pt>
                <c:pt idx="4">
                  <c:v>20495</c:v>
                </c:pt>
                <c:pt idx="5">
                  <c:v>#N/A</c:v>
                </c:pt>
                <c:pt idx="6">
                  <c:v>#N/A</c:v>
                </c:pt>
                <c:pt idx="7">
                  <c:v>14590</c:v>
                </c:pt>
                <c:pt idx="8">
                  <c:v>#N/A</c:v>
                </c:pt>
                <c:pt idx="9">
                  <c:v>#N/A</c:v>
                </c:pt>
                <c:pt idx="10">
                  <c:v>11117</c:v>
                </c:pt>
                <c:pt idx="11">
                  <c:v>#N/A</c:v>
                </c:pt>
                <c:pt idx="12">
                  <c:v>#N/A</c:v>
                </c:pt>
                <c:pt idx="13">
                  <c:v>7293</c:v>
                </c:pt>
                <c:pt idx="14">
                  <c:v>#N/A</c:v>
                </c:pt>
              </c:numCache>
            </c:numRef>
          </c:val>
          <c:smooth val="0"/>
        </c:ser>
        <c:dLbls>
          <c:showLegendKey val="0"/>
          <c:showVal val="0"/>
          <c:showCatName val="0"/>
          <c:showSerName val="0"/>
          <c:showPercent val="0"/>
          <c:showBubbleSize val="0"/>
        </c:dLbls>
        <c:marker val="1"/>
        <c:smooth val="0"/>
        <c:axId val="124505472"/>
        <c:axId val="124511744"/>
      </c:lineChart>
      <c:catAx>
        <c:axId val="1245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11744"/>
        <c:crosses val="autoZero"/>
        <c:auto val="1"/>
        <c:lblAlgn val="ctr"/>
        <c:lblOffset val="100"/>
        <c:tickLblSkip val="1"/>
        <c:tickMarkSkip val="1"/>
        <c:noMultiLvlLbl val="0"/>
      </c:catAx>
      <c:valAx>
        <c:axId val="12451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206080"/>
        <c:axId val="124978304"/>
      </c:scatterChart>
      <c:valAx>
        <c:axId val="124206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78304"/>
        <c:crosses val="autoZero"/>
        <c:crossBetween val="midCat"/>
      </c:valAx>
      <c:valAx>
        <c:axId val="124978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06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13.2</c:v>
                </c:pt>
                <c:pt idx="2">
                  <c:v>12.1</c:v>
                </c:pt>
                <c:pt idx="3">
                  <c:v>9.9</c:v>
                </c:pt>
                <c:pt idx="4">
                  <c:v>7.4</c:v>
                </c:pt>
              </c:numCache>
            </c:numRef>
          </c:xVal>
          <c:yVal>
            <c:numRef>
              <c:f>公会計指標分析・財政指標組合せ分析表!$K$73:$O$73</c:f>
              <c:numCache>
                <c:formatCode>#,##0.0;"▲ "#,##0.0</c:formatCode>
                <c:ptCount val="5"/>
                <c:pt idx="0">
                  <c:v>81.7</c:v>
                </c:pt>
                <c:pt idx="1">
                  <c:v>63.9</c:v>
                </c:pt>
                <c:pt idx="2">
                  <c:v>45.4</c:v>
                </c:pt>
                <c:pt idx="3">
                  <c:v>35.1</c:v>
                </c:pt>
                <c:pt idx="4">
                  <c:v>22.3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7.7</c:v>
                </c:pt>
                <c:pt idx="1">
                  <c:v>7.3</c:v>
                </c:pt>
                <c:pt idx="2">
                  <c:v>6.5</c:v>
                </c:pt>
                <c:pt idx="3">
                  <c:v>5</c:v>
                </c:pt>
                <c:pt idx="4">
                  <c:v>5.8</c:v>
                </c:pt>
              </c:numCache>
            </c:numRef>
          </c:xVal>
          <c:yVal>
            <c:numRef>
              <c:f>公会計指標分析・財政指標組合せ分析表!$K$77:$O$77</c:f>
              <c:numCache>
                <c:formatCode>#,##0.0;"▲ "#,##0.0</c:formatCode>
                <c:ptCount val="5"/>
                <c:pt idx="0">
                  <c:v>17.7</c:v>
                </c:pt>
                <c:pt idx="1">
                  <c:v>9</c:v>
                </c:pt>
                <c:pt idx="2">
                  <c:v>0</c:v>
                </c:pt>
                <c:pt idx="3">
                  <c:v>0</c:v>
                </c:pt>
                <c:pt idx="4">
                  <c:v>13.7</c:v>
                </c:pt>
              </c:numCache>
            </c:numRef>
          </c:yVal>
          <c:smooth val="0"/>
        </c:ser>
        <c:dLbls>
          <c:showLegendKey val="0"/>
          <c:showVal val="0"/>
          <c:showCatName val="0"/>
          <c:showSerName val="0"/>
          <c:showPercent val="0"/>
          <c:showBubbleSize val="0"/>
        </c:dLbls>
        <c:axId val="125022976"/>
        <c:axId val="125024896"/>
      </c:scatterChart>
      <c:valAx>
        <c:axId val="125022976"/>
        <c:scaling>
          <c:orientation val="minMax"/>
          <c:max val="13.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024896"/>
        <c:crosses val="autoZero"/>
        <c:crossBetween val="midCat"/>
      </c:valAx>
      <c:valAx>
        <c:axId val="125024896"/>
        <c:scaling>
          <c:orientation val="minMax"/>
          <c:max val="9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02297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類似団体内平均をやや上回ったものの、景気や雇用情勢の低迷の影響が長引いていることから低迷が続いている。</a:t>
          </a:r>
        </a:p>
        <a:p>
          <a:r>
            <a:rPr kumimoji="1" lang="ja-JP" altLang="en-US" sz="1300">
              <a:latin typeface="ＭＳ Ｐゴシック"/>
            </a:rPr>
            <a:t>　ただ、単年度の指数は、ここ３年は前年度をわずかではあるが上回り</a:t>
          </a:r>
          <a:br>
            <a:rPr kumimoji="1" lang="ja-JP" altLang="en-US" sz="1300">
              <a:latin typeface="ＭＳ Ｐゴシック"/>
            </a:rPr>
          </a:br>
          <a:r>
            <a:rPr kumimoji="1" lang="en-US" altLang="ja-JP" sz="1300">
              <a:latin typeface="ＭＳ Ｐゴシック"/>
            </a:rPr>
            <a:t>(0.860→0.864→0.869)</a:t>
          </a:r>
          <a:r>
            <a:rPr kumimoji="1" lang="ja-JP" altLang="en-US" sz="1300">
              <a:latin typeface="ＭＳ Ｐゴシック"/>
            </a:rPr>
            <a:t>、改善の傾向が見られることから、今後も引き続き行財政改革により歳出の削減と歳入の確保に努めていく。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52070</xdr:rowOff>
    </xdr:to>
    <xdr:cxnSp macro="">
      <xdr:nvCxnSpPr>
        <xdr:cNvPr id="66" name="直線コネクタ 65"/>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52070</xdr:rowOff>
    </xdr:to>
    <xdr:cxnSp macro="">
      <xdr:nvCxnSpPr>
        <xdr:cNvPr id="69" name="直線コネクタ 68"/>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54610</xdr:rowOff>
    </xdr:from>
    <xdr:to>
      <xdr:col>6</xdr:col>
      <xdr:colOff>50800</xdr:colOff>
      <xdr:row>39</xdr:row>
      <xdr:rowOff>156210</xdr:rowOff>
    </xdr:to>
    <xdr:sp macro="" textlink="">
      <xdr:nvSpPr>
        <xdr:cNvPr id="70" name="フローチャート : 判断 69"/>
        <xdr:cNvSpPr/>
      </xdr:nvSpPr>
      <xdr:spPr>
        <a:xfrm>
          <a:off x="4064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166387</xdr:rowOff>
    </xdr:from>
    <xdr:ext cx="736600" cy="259045"/>
    <xdr:sp macro="" textlink="">
      <xdr:nvSpPr>
        <xdr:cNvPr id="71" name="テキスト ボックス 70"/>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52070</xdr:rowOff>
    </xdr:to>
    <xdr:cxnSp macro="">
      <xdr:nvCxnSpPr>
        <xdr:cNvPr id="72" name="直線コネクタ 71"/>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3" name="フローチャート : 判断 72"/>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4" name="テキスト ボックス 73"/>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151130</xdr:rowOff>
    </xdr:from>
    <xdr:to>
      <xdr:col>3</xdr:col>
      <xdr:colOff>279400</xdr:colOff>
      <xdr:row>41</xdr:row>
      <xdr:rowOff>52070</xdr:rowOff>
    </xdr:to>
    <xdr:cxnSp macro="">
      <xdr:nvCxnSpPr>
        <xdr:cNvPr id="75" name="直線コネクタ 74"/>
        <xdr:cNvCxnSpPr/>
      </xdr:nvCxnSpPr>
      <xdr:spPr>
        <a:xfrm>
          <a:off x="1447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6" name="フローチャート : 判断 75"/>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7" name="テキスト ボックス 76"/>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78" name="フローチャート : 判断 77"/>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79" name="テキスト ボックス 78"/>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17797</xdr:rowOff>
    </xdr:from>
    <xdr:ext cx="762000" cy="259045"/>
    <xdr:sp macro="" textlink="">
      <xdr:nvSpPr>
        <xdr:cNvPr id="86" name="財政力該当値テキスト"/>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7" name="円/楕円 86"/>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87647</xdr:rowOff>
    </xdr:from>
    <xdr:ext cx="736600" cy="259045"/>
    <xdr:sp macro="" textlink="">
      <xdr:nvSpPr>
        <xdr:cNvPr id="88" name="テキスト ボックス 87"/>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87647</xdr:rowOff>
    </xdr:from>
    <xdr:ext cx="762000" cy="259045"/>
    <xdr:sp macro="" textlink="">
      <xdr:nvSpPr>
        <xdr:cNvPr id="90" name="テキスト ボックス 89"/>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1" name="円/楕円 90"/>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2" name="テキスト ボックス 91"/>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100330</xdr:rowOff>
    </xdr:from>
    <xdr:to>
      <xdr:col>2</xdr:col>
      <xdr:colOff>127000</xdr:colOff>
      <xdr:row>41</xdr:row>
      <xdr:rowOff>30480</xdr:rowOff>
    </xdr:to>
    <xdr:sp macro="" textlink="">
      <xdr:nvSpPr>
        <xdr:cNvPr id="93" name="円/楕円 92"/>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15257</xdr:rowOff>
    </xdr:from>
    <xdr:ext cx="762000" cy="259045"/>
    <xdr:sp macro="" textlink="">
      <xdr:nvSpPr>
        <xdr:cNvPr id="94" name="テキスト ボックス 93"/>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１．７ポイント改善し、類似団体内・県平均をいずれもわずかではあるが上回った。ただ、前年度は、財政経営上の判断として臨時財政対策債の発行を抑制し、基金取り崩しにより財源確保を行なったため数値が上昇したもので、平成</a:t>
          </a:r>
          <a:r>
            <a:rPr kumimoji="1" lang="en-US" altLang="ja-JP" sz="1300">
              <a:latin typeface="ＭＳ Ｐゴシック"/>
            </a:rPr>
            <a:t>25</a:t>
          </a:r>
          <a:r>
            <a:rPr kumimoji="1" lang="ja-JP" altLang="en-US" sz="1300">
              <a:latin typeface="ＭＳ Ｐゴシック"/>
            </a:rPr>
            <a:t>年度以前と状況はほぼ変わっていない。</a:t>
          </a:r>
        </a:p>
        <a:p>
          <a:r>
            <a:rPr kumimoji="1" lang="ja-JP" altLang="en-US" sz="1300">
              <a:latin typeface="ＭＳ Ｐゴシック"/>
            </a:rPr>
            <a:t>　今後も扶助費や公債費等が引き続き高い水準で推移することは見込まれるが、事務事業の見直し等により経常経費の抑制を継続的に図っていくことによって、本市の行財政改革大綱の目標値である「</a:t>
          </a:r>
          <a:r>
            <a:rPr kumimoji="1" lang="en-US" altLang="ja-JP" sz="1300">
              <a:latin typeface="ＭＳ Ｐゴシック"/>
            </a:rPr>
            <a:t>87.0</a:t>
          </a:r>
          <a:r>
            <a:rPr kumimoji="1" lang="ja-JP" altLang="en-US" sz="1300">
              <a:latin typeface="ＭＳ Ｐゴシック"/>
            </a:rPr>
            <a:t>％以下」を維持する。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170604</xdr:rowOff>
    </xdr:to>
    <xdr:cxnSp macro="">
      <xdr:nvCxnSpPr>
        <xdr:cNvPr id="129" name="直線コネクタ 128"/>
        <xdr:cNvCxnSpPr/>
      </xdr:nvCxnSpPr>
      <xdr:spPr>
        <a:xfrm flipV="1">
          <a:off x="4114800" y="1083521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63</xdr:row>
      <xdr:rowOff>170604</xdr:rowOff>
    </xdr:to>
    <xdr:cxnSp macro="">
      <xdr:nvCxnSpPr>
        <xdr:cNvPr id="132" name="直線コネクタ 131"/>
        <xdr:cNvCxnSpPr/>
      </xdr:nvCxnSpPr>
      <xdr:spPr>
        <a:xfrm>
          <a:off x="3225800" y="107789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33867</xdr:rowOff>
    </xdr:from>
    <xdr:to>
      <xdr:col>6</xdr:col>
      <xdr:colOff>50800</xdr:colOff>
      <xdr:row>62</xdr:row>
      <xdr:rowOff>135467</xdr:rowOff>
    </xdr:to>
    <xdr:sp macro="" textlink="">
      <xdr:nvSpPr>
        <xdr:cNvPr id="133" name="フローチャート : 判断 132"/>
        <xdr:cNvSpPr/>
      </xdr:nvSpPr>
      <xdr:spPr>
        <a:xfrm>
          <a:off x="4064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34" name="テキスト ボックス 133"/>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49954</xdr:rowOff>
    </xdr:to>
    <xdr:cxnSp macro="">
      <xdr:nvCxnSpPr>
        <xdr:cNvPr id="135" name="直線コネクタ 134"/>
        <xdr:cNvCxnSpPr/>
      </xdr:nvCxnSpPr>
      <xdr:spPr>
        <a:xfrm flipV="1">
          <a:off x="2336800" y="1077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108796</xdr:rowOff>
    </xdr:from>
    <xdr:to>
      <xdr:col>4</xdr:col>
      <xdr:colOff>533400</xdr:colOff>
      <xdr:row>62</xdr:row>
      <xdr:rowOff>38946</xdr:rowOff>
    </xdr:to>
    <xdr:sp macro="" textlink="">
      <xdr:nvSpPr>
        <xdr:cNvPr id="136" name="フローチャート : 判断 135"/>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37" name="テキスト ボックス 136"/>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49954</xdr:rowOff>
    </xdr:to>
    <xdr:cxnSp macro="">
      <xdr:nvCxnSpPr>
        <xdr:cNvPr id="138" name="直線コネクタ 137"/>
        <xdr:cNvCxnSpPr/>
      </xdr:nvCxnSpPr>
      <xdr:spPr>
        <a:xfrm>
          <a:off x="1447800" y="1077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39" name="フローチャート : 判断 138"/>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0" name="テキスト ボックス 139"/>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41" name="フローチャート : 判断 140"/>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42" name="テキスト ボックス 141"/>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48" name="円/楕円 147"/>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49"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0" name="円/楕円 149"/>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1" name="テキスト ボックス 150"/>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2" name="円/楕円 151"/>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53" name="テキスト ボックス 152"/>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4" name="円/楕円 153"/>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55" name="テキスト ボックス 154"/>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6" name="円/楕円 155"/>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13140</xdr:rowOff>
    </xdr:from>
    <xdr:ext cx="762000" cy="259045"/>
    <xdr:sp macro="" textlink="">
      <xdr:nvSpPr>
        <xdr:cNvPr id="157" name="テキスト ボックス 156"/>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全国平均は下回ったものの、類似団体内・県平均はいずれも上回り、前年度額よりわずかに増額</a:t>
          </a:r>
          <a:r>
            <a:rPr kumimoji="1" lang="en-US" altLang="ja-JP" sz="1300">
              <a:latin typeface="ＭＳ Ｐゴシック"/>
            </a:rPr>
            <a:t>(602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した。</a:t>
          </a:r>
        </a:p>
        <a:p>
          <a:r>
            <a:rPr kumimoji="1" lang="ja-JP" altLang="en-US" sz="1300">
              <a:latin typeface="ＭＳ Ｐゴシック"/>
            </a:rPr>
            <a:t>　物件費は減少しているが、老朽化した公共施設の増加による維持補修費の増加が主な要因であり、抑制には統廃合や転用等も含めた公共施設の見直しを行うとともに適切な管理を行なっていく必要がある。</a:t>
          </a:r>
        </a:p>
        <a:p>
          <a:r>
            <a:rPr kumimoji="1" lang="ja-JP" altLang="en-US" sz="1300">
              <a:latin typeface="ＭＳ Ｐゴシック"/>
            </a:rPr>
            <a:t>　退職手当を除いた人件費</a:t>
          </a:r>
          <a:r>
            <a:rPr kumimoji="1" lang="en-US" altLang="ja-JP" sz="1300">
              <a:latin typeface="ＭＳ Ｐゴシック"/>
            </a:rPr>
            <a:t>(</a:t>
          </a:r>
          <a:r>
            <a:rPr kumimoji="1" lang="ja-JP" altLang="en-US" sz="1300">
              <a:latin typeface="ＭＳ Ｐゴシック"/>
            </a:rPr>
            <a:t>含、事業支弁人件費</a:t>
          </a:r>
          <a:r>
            <a:rPr kumimoji="1" lang="en-US" altLang="ja-JP" sz="1300">
              <a:latin typeface="ＭＳ Ｐゴシック"/>
            </a:rPr>
            <a:t>)</a:t>
          </a:r>
          <a:r>
            <a:rPr kumimoji="1" lang="ja-JP" altLang="en-US" sz="1300">
              <a:latin typeface="ＭＳ Ｐゴシック"/>
            </a:rPr>
            <a:t>は微増しているが、引き続き定員適正化計画の目標である「一般部門職員</a:t>
          </a:r>
          <a:r>
            <a:rPr kumimoji="1" lang="en-US" altLang="ja-JP" sz="1300">
              <a:latin typeface="ＭＳ Ｐゴシック"/>
            </a:rPr>
            <a:t>1,000</a:t>
          </a:r>
          <a:r>
            <a:rPr kumimoji="1" lang="ja-JP" altLang="en-US" sz="1300">
              <a:latin typeface="ＭＳ Ｐゴシック"/>
            </a:rPr>
            <a:t>人体制」を維持し、適切な定員管理と給与制度や手当の見直しに努める。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136522</xdr:rowOff>
    </xdr:from>
    <xdr:to>
      <xdr:col>7</xdr:col>
      <xdr:colOff>152400</xdr:colOff>
      <xdr:row>85</xdr:row>
      <xdr:rowOff>151048</xdr:rowOff>
    </xdr:to>
    <xdr:cxnSp macro="">
      <xdr:nvCxnSpPr>
        <xdr:cNvPr id="190" name="直線コネクタ 189"/>
        <xdr:cNvCxnSpPr/>
      </xdr:nvCxnSpPr>
      <xdr:spPr>
        <a:xfrm>
          <a:off x="4114800" y="14709772"/>
          <a:ext cx="8382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137896</xdr:rowOff>
    </xdr:from>
    <xdr:ext cx="762000" cy="259045"/>
    <xdr:sp macro="" textlink="">
      <xdr:nvSpPr>
        <xdr:cNvPr id="191" name="人件費・物件費等の状況平均値テキスト"/>
        <xdr:cNvSpPr txBox="1"/>
      </xdr:nvSpPr>
      <xdr:spPr>
        <a:xfrm>
          <a:off x="5041900" y="143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44876</xdr:rowOff>
    </xdr:from>
    <xdr:to>
      <xdr:col>6</xdr:col>
      <xdr:colOff>0</xdr:colOff>
      <xdr:row>85</xdr:row>
      <xdr:rowOff>136522</xdr:rowOff>
    </xdr:to>
    <xdr:cxnSp macro="">
      <xdr:nvCxnSpPr>
        <xdr:cNvPr id="193" name="直線コネクタ 192"/>
        <xdr:cNvCxnSpPr/>
      </xdr:nvCxnSpPr>
      <xdr:spPr>
        <a:xfrm>
          <a:off x="3225800" y="14618126"/>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107494</xdr:rowOff>
    </xdr:from>
    <xdr:to>
      <xdr:col>6</xdr:col>
      <xdr:colOff>50800</xdr:colOff>
      <xdr:row>85</xdr:row>
      <xdr:rowOff>37644</xdr:rowOff>
    </xdr:to>
    <xdr:sp macro="" textlink="">
      <xdr:nvSpPr>
        <xdr:cNvPr id="194" name="フローチャート : 判断 193"/>
        <xdr:cNvSpPr/>
      </xdr:nvSpPr>
      <xdr:spPr>
        <a:xfrm>
          <a:off x="4064000" y="145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47821</xdr:rowOff>
    </xdr:from>
    <xdr:ext cx="736600" cy="259045"/>
    <xdr:sp macro="" textlink="">
      <xdr:nvSpPr>
        <xdr:cNvPr id="195" name="テキスト ボックス 194"/>
        <xdr:cNvSpPr txBox="1"/>
      </xdr:nvSpPr>
      <xdr:spPr>
        <a:xfrm>
          <a:off x="3733800" y="1427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108,139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152333</xdr:rowOff>
    </xdr:from>
    <xdr:to>
      <xdr:col>4</xdr:col>
      <xdr:colOff>482600</xdr:colOff>
      <xdr:row>85</xdr:row>
      <xdr:rowOff>44876</xdr:rowOff>
    </xdr:to>
    <xdr:cxnSp macro="">
      <xdr:nvCxnSpPr>
        <xdr:cNvPr id="196" name="直線コネクタ 195"/>
        <xdr:cNvCxnSpPr/>
      </xdr:nvCxnSpPr>
      <xdr:spPr>
        <a:xfrm>
          <a:off x="2336800" y="14554133"/>
          <a:ext cx="889000" cy="6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32908</xdr:rowOff>
    </xdr:from>
    <xdr:to>
      <xdr:col>4</xdr:col>
      <xdr:colOff>533400</xdr:colOff>
      <xdr:row>84</xdr:row>
      <xdr:rowOff>134508</xdr:rowOff>
    </xdr:to>
    <xdr:sp macro="" textlink="">
      <xdr:nvSpPr>
        <xdr:cNvPr id="197" name="フローチャート : 判断 196"/>
        <xdr:cNvSpPr/>
      </xdr:nvSpPr>
      <xdr:spPr>
        <a:xfrm>
          <a:off x="3175000" y="1443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144685</xdr:rowOff>
    </xdr:from>
    <xdr:ext cx="762000" cy="259045"/>
    <xdr:sp macro="" textlink="">
      <xdr:nvSpPr>
        <xdr:cNvPr id="198" name="テキスト ボックス 197"/>
        <xdr:cNvSpPr txBox="1"/>
      </xdr:nvSpPr>
      <xdr:spPr>
        <a:xfrm>
          <a:off x="2844800" y="142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105,048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152333</xdr:rowOff>
    </xdr:from>
    <xdr:to>
      <xdr:col>3</xdr:col>
      <xdr:colOff>279400</xdr:colOff>
      <xdr:row>85</xdr:row>
      <xdr:rowOff>79310</xdr:rowOff>
    </xdr:to>
    <xdr:cxnSp macro="">
      <xdr:nvCxnSpPr>
        <xdr:cNvPr id="199" name="直線コネクタ 198"/>
        <xdr:cNvCxnSpPr/>
      </xdr:nvCxnSpPr>
      <xdr:spPr>
        <a:xfrm flipV="1">
          <a:off x="1447800" y="14554133"/>
          <a:ext cx="889000" cy="9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38289</xdr:rowOff>
    </xdr:from>
    <xdr:to>
      <xdr:col>3</xdr:col>
      <xdr:colOff>330200</xdr:colOff>
      <xdr:row>84</xdr:row>
      <xdr:rowOff>139889</xdr:rowOff>
    </xdr:to>
    <xdr:sp macro="" textlink="">
      <xdr:nvSpPr>
        <xdr:cNvPr id="200" name="フローチャート : 判断 199"/>
        <xdr:cNvSpPr/>
      </xdr:nvSpPr>
      <xdr:spPr>
        <a:xfrm>
          <a:off x="2286000" y="1444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150066</xdr:rowOff>
    </xdr:from>
    <xdr:ext cx="762000" cy="259045"/>
    <xdr:sp macro="" textlink="">
      <xdr:nvSpPr>
        <xdr:cNvPr id="201" name="テキスト ボックス 200"/>
        <xdr:cNvSpPr txBox="1"/>
      </xdr:nvSpPr>
      <xdr:spPr>
        <a:xfrm>
          <a:off x="1955800" y="1420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105,271</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3970</xdr:rowOff>
    </xdr:from>
    <xdr:to>
      <xdr:col>2</xdr:col>
      <xdr:colOff>127000</xdr:colOff>
      <xdr:row>85</xdr:row>
      <xdr:rowOff>105570</xdr:rowOff>
    </xdr:to>
    <xdr:sp macro="" textlink="">
      <xdr:nvSpPr>
        <xdr:cNvPr id="202" name="フローチャート : 判断 201"/>
        <xdr:cNvSpPr/>
      </xdr:nvSpPr>
      <xdr:spPr>
        <a:xfrm>
          <a:off x="1397000" y="145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115747</xdr:rowOff>
    </xdr:from>
    <xdr:ext cx="762000" cy="259045"/>
    <xdr:sp macro="" textlink="">
      <xdr:nvSpPr>
        <xdr:cNvPr id="203" name="テキスト ボックス 202"/>
        <xdr:cNvSpPr txBox="1"/>
      </xdr:nvSpPr>
      <xdr:spPr>
        <a:xfrm>
          <a:off x="1066800" y="143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110,954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100248</xdr:rowOff>
    </xdr:from>
    <xdr:to>
      <xdr:col>7</xdr:col>
      <xdr:colOff>203200</xdr:colOff>
      <xdr:row>86</xdr:row>
      <xdr:rowOff>30398</xdr:rowOff>
    </xdr:to>
    <xdr:sp macro="" textlink="">
      <xdr:nvSpPr>
        <xdr:cNvPr id="209" name="円/楕円 208"/>
        <xdr:cNvSpPr/>
      </xdr:nvSpPr>
      <xdr:spPr>
        <a:xfrm>
          <a:off x="4902200" y="146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72325</xdr:rowOff>
    </xdr:from>
    <xdr:ext cx="762000" cy="259045"/>
    <xdr:sp macro="" textlink="">
      <xdr:nvSpPr>
        <xdr:cNvPr id="210" name="人件費・物件費等の状況該当値テキスト"/>
        <xdr:cNvSpPr txBox="1"/>
      </xdr:nvSpPr>
      <xdr:spPr>
        <a:xfrm>
          <a:off x="5041900" y="146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114,944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85722</xdr:rowOff>
    </xdr:from>
    <xdr:to>
      <xdr:col>6</xdr:col>
      <xdr:colOff>50800</xdr:colOff>
      <xdr:row>86</xdr:row>
      <xdr:rowOff>15872</xdr:rowOff>
    </xdr:to>
    <xdr:sp macro="" textlink="">
      <xdr:nvSpPr>
        <xdr:cNvPr id="211" name="円/楕円 210"/>
        <xdr:cNvSpPr/>
      </xdr:nvSpPr>
      <xdr:spPr>
        <a:xfrm>
          <a:off x="4064000" y="146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649</xdr:rowOff>
    </xdr:from>
    <xdr:ext cx="736600" cy="259045"/>
    <xdr:sp macro="" textlink="">
      <xdr:nvSpPr>
        <xdr:cNvPr id="212" name="テキスト ボックス 211"/>
        <xdr:cNvSpPr txBox="1"/>
      </xdr:nvSpPr>
      <xdr:spPr>
        <a:xfrm>
          <a:off x="3733800" y="147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114,342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165526</xdr:rowOff>
    </xdr:from>
    <xdr:to>
      <xdr:col>4</xdr:col>
      <xdr:colOff>533400</xdr:colOff>
      <xdr:row>85</xdr:row>
      <xdr:rowOff>95676</xdr:rowOff>
    </xdr:to>
    <xdr:sp macro="" textlink="">
      <xdr:nvSpPr>
        <xdr:cNvPr id="213" name="円/楕円 212"/>
        <xdr:cNvSpPr/>
      </xdr:nvSpPr>
      <xdr:spPr>
        <a:xfrm>
          <a:off x="3175000" y="145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80453</xdr:rowOff>
    </xdr:from>
    <xdr:ext cx="762000" cy="259045"/>
    <xdr:sp macro="" textlink="">
      <xdr:nvSpPr>
        <xdr:cNvPr id="214" name="テキスト ボックス 213"/>
        <xdr:cNvSpPr txBox="1"/>
      </xdr:nvSpPr>
      <xdr:spPr>
        <a:xfrm>
          <a:off x="2844800" y="1465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101533</xdr:rowOff>
    </xdr:from>
    <xdr:to>
      <xdr:col>3</xdr:col>
      <xdr:colOff>330200</xdr:colOff>
      <xdr:row>85</xdr:row>
      <xdr:rowOff>31683</xdr:rowOff>
    </xdr:to>
    <xdr:sp macro="" textlink="">
      <xdr:nvSpPr>
        <xdr:cNvPr id="215" name="円/楕円 214"/>
        <xdr:cNvSpPr/>
      </xdr:nvSpPr>
      <xdr:spPr>
        <a:xfrm>
          <a:off x="2286000" y="145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16460</xdr:rowOff>
    </xdr:from>
    <xdr:ext cx="762000" cy="259045"/>
    <xdr:sp macro="" textlink="">
      <xdr:nvSpPr>
        <xdr:cNvPr id="216" name="テキスト ボックス 215"/>
        <xdr:cNvSpPr txBox="1"/>
      </xdr:nvSpPr>
      <xdr:spPr>
        <a:xfrm>
          <a:off x="1955800" y="1458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107,892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28510</xdr:rowOff>
    </xdr:from>
    <xdr:to>
      <xdr:col>2</xdr:col>
      <xdr:colOff>127000</xdr:colOff>
      <xdr:row>85</xdr:row>
      <xdr:rowOff>130110</xdr:rowOff>
    </xdr:to>
    <xdr:sp macro="" textlink="">
      <xdr:nvSpPr>
        <xdr:cNvPr id="217" name="円/楕円 216"/>
        <xdr:cNvSpPr/>
      </xdr:nvSpPr>
      <xdr:spPr>
        <a:xfrm>
          <a:off x="1397000" y="14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114887</xdr:rowOff>
    </xdr:from>
    <xdr:ext cx="762000" cy="259045"/>
    <xdr:sp macro="" textlink="">
      <xdr:nvSpPr>
        <xdr:cNvPr id="218" name="テキスト ボックス 217"/>
        <xdr:cNvSpPr txBox="1"/>
      </xdr:nvSpPr>
      <xdr:spPr>
        <a:xfrm>
          <a:off x="1066800" y="146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給与改定については、人事院勧告に基づき、国家公務員の改定に準じて実施しており、平成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年度に引き続き増額改定となった。</a:t>
          </a:r>
        </a:p>
        <a:p>
          <a:r>
            <a:rPr kumimoji="1" lang="ja-JP" altLang="en-US" sz="1300">
              <a:latin typeface="ＭＳ Ｐゴシック"/>
            </a:rPr>
            <a:t>　従来から、人件費管理及び昇給・昇格管理は適正に行っており、この結果として、ラスパイレス指数は全国平均より低く、類似団体内でも低い水準となっている。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29936</xdr:rowOff>
    </xdr:to>
    <xdr:cxnSp macro="">
      <xdr:nvCxnSpPr>
        <xdr:cNvPr id="254" name="直線コネクタ 253"/>
        <xdr:cNvCxnSpPr/>
      </xdr:nvCxnSpPr>
      <xdr:spPr>
        <a:xfrm>
          <a:off x="16179800" y="141913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5"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41427</xdr:rowOff>
    </xdr:to>
    <xdr:cxnSp macro="">
      <xdr:nvCxnSpPr>
        <xdr:cNvPr id="257" name="直線コネクタ 256"/>
        <xdr:cNvCxnSpPr/>
      </xdr:nvCxnSpPr>
      <xdr:spPr>
        <a:xfrm flipV="1">
          <a:off x="15290800" y="141913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58" name="フローチャート : 判断 257"/>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59" name="テキスト ボックス 258"/>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126395</xdr:rowOff>
    </xdr:to>
    <xdr:cxnSp macro="">
      <xdr:nvCxnSpPr>
        <xdr:cNvPr id="260" name="直線コネクタ 259"/>
        <xdr:cNvCxnSpPr/>
      </xdr:nvCxnSpPr>
      <xdr:spPr>
        <a:xfrm flipV="1">
          <a:off x="14401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26005</xdr:rowOff>
    </xdr:from>
    <xdr:to>
      <xdr:col>22</xdr:col>
      <xdr:colOff>254000</xdr:colOff>
      <xdr:row>84</xdr:row>
      <xdr:rowOff>127605</xdr:rowOff>
    </xdr:to>
    <xdr:sp macro="" textlink="">
      <xdr:nvSpPr>
        <xdr:cNvPr id="261" name="フローチャート : 判断 260"/>
        <xdr:cNvSpPr/>
      </xdr:nvSpPr>
      <xdr:spPr>
        <a:xfrm>
          <a:off x="152400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62" name="テキスト ボックス 26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907</xdr:rowOff>
    </xdr:to>
    <xdr:cxnSp macro="">
      <xdr:nvCxnSpPr>
        <xdr:cNvPr id="263" name="直線コネクタ 262"/>
        <xdr:cNvCxnSpPr/>
      </xdr:nvCxnSpPr>
      <xdr:spPr>
        <a:xfrm flipV="1">
          <a:off x="13512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4" name="フローチャート : 判断 263"/>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5" name="テキスト ボックス 26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3" name="円/楕円 272"/>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4"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5" name="円/楕円 274"/>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76" name="テキスト ボックス 27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7" name="円/楕円 276"/>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78" name="テキスト ボックス 277"/>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79" name="円/楕円 278"/>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80" name="テキスト ボックス 279"/>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1" name="円/楕円 280"/>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61884</xdr:rowOff>
    </xdr:from>
    <xdr:ext cx="762000" cy="259045"/>
    <xdr:sp macro="" textlink="">
      <xdr:nvSpPr>
        <xdr:cNvPr id="282" name="テキスト ボックス 281"/>
        <xdr:cNvSpPr txBox="1"/>
      </xdr:nvSpPr>
      <xdr:spPr>
        <a:xfrm>
          <a:off x="13131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月を取組期間とした「第２次定員適正化計画」において、「一般部門職員数の</a:t>
          </a:r>
          <a:r>
            <a:rPr kumimoji="1" lang="en-US" altLang="ja-JP" sz="1300">
              <a:latin typeface="ＭＳ Ｐゴシック"/>
            </a:rPr>
            <a:t>1,000</a:t>
          </a:r>
          <a:r>
            <a:rPr kumimoji="1" lang="ja-JP" altLang="en-US" sz="1300">
              <a:latin typeface="ＭＳ Ｐゴシック"/>
            </a:rPr>
            <a:t>人体制」を目標として定員管理を進めてきた。平成</a:t>
          </a:r>
          <a:r>
            <a:rPr kumimoji="1" lang="en-US" altLang="ja-JP" sz="1300">
              <a:latin typeface="ＭＳ Ｐゴシック"/>
            </a:rPr>
            <a:t>23</a:t>
          </a:r>
          <a:r>
            <a:rPr kumimoji="1" lang="ja-JP" altLang="en-US" sz="1300">
              <a:latin typeface="ＭＳ Ｐゴシック"/>
            </a:rPr>
            <a:t>年度職員数</a:t>
          </a:r>
          <a:r>
            <a:rPr kumimoji="1" lang="en-US" altLang="ja-JP" sz="1300">
              <a:latin typeface="ＭＳ Ｐゴシック"/>
            </a:rPr>
            <a:t>1,085</a:t>
          </a:r>
          <a:r>
            <a:rPr kumimoji="1" lang="ja-JP" altLang="en-US" sz="1300">
              <a:latin typeface="ＭＳ Ｐゴシック"/>
            </a:rPr>
            <a:t>人が</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979</a:t>
          </a:r>
          <a:r>
            <a:rPr kumimoji="1" lang="ja-JP" altLang="en-US" sz="1300">
              <a:latin typeface="ＭＳ Ｐゴシック"/>
            </a:rPr>
            <a:t>人まで削減され、この目標を達成することができた。今後は一般部門の正規職員</a:t>
          </a:r>
          <a:r>
            <a:rPr kumimoji="1" lang="en-US" altLang="ja-JP" sz="1300">
              <a:latin typeface="ＭＳ Ｐゴシック"/>
            </a:rPr>
            <a:t>1,000</a:t>
          </a:r>
          <a:r>
            <a:rPr kumimoji="1" lang="ja-JP" altLang="en-US" sz="1300">
              <a:latin typeface="ＭＳ Ｐゴシック"/>
            </a:rPr>
            <a:t>人を上限と設定し、人材を追加すべき部門と更なるスリム化を目指す部門を明確にしていく。人件費管理については、正規職員及び嘱託職員に係る人件費のみでなく、臨時職員に係る物件費の全てを含めた「総人件費」の推移について、今後も注意深く見守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126365</xdr:rowOff>
    </xdr:from>
    <xdr:to>
      <xdr:col>24</xdr:col>
      <xdr:colOff>558800</xdr:colOff>
      <xdr:row>63</xdr:row>
      <xdr:rowOff>150495</xdr:rowOff>
    </xdr:to>
    <xdr:cxnSp macro="">
      <xdr:nvCxnSpPr>
        <xdr:cNvPr id="317" name="直線コネクタ 316"/>
        <xdr:cNvCxnSpPr/>
      </xdr:nvCxnSpPr>
      <xdr:spPr>
        <a:xfrm flipV="1">
          <a:off x="16179800" y="109277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107967</xdr:rowOff>
    </xdr:from>
    <xdr:ext cx="762000" cy="259045"/>
    <xdr:sp macro="" textlink="">
      <xdr:nvSpPr>
        <xdr:cNvPr id="318" name="定員管理の状況平均値テキスト"/>
        <xdr:cNvSpPr txBox="1"/>
      </xdr:nvSpPr>
      <xdr:spPr>
        <a:xfrm>
          <a:off x="17106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64</xdr:row>
      <xdr:rowOff>23283</xdr:rowOff>
    </xdr:to>
    <xdr:cxnSp macro="">
      <xdr:nvCxnSpPr>
        <xdr:cNvPr id="320" name="直線コネクタ 319"/>
        <xdr:cNvCxnSpPr/>
      </xdr:nvCxnSpPr>
      <xdr:spPr>
        <a:xfrm flipV="1">
          <a:off x="15290800" y="109518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98213</xdr:rowOff>
    </xdr:from>
    <xdr:to>
      <xdr:col>23</xdr:col>
      <xdr:colOff>457200</xdr:colOff>
      <xdr:row>63</xdr:row>
      <xdr:rowOff>28363</xdr:rowOff>
    </xdr:to>
    <xdr:sp macro="" textlink="">
      <xdr:nvSpPr>
        <xdr:cNvPr id="321" name="フローチャート : 判断 320"/>
        <xdr:cNvSpPr/>
      </xdr:nvSpPr>
      <xdr:spPr>
        <a:xfrm>
          <a:off x="16129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38540</xdr:rowOff>
    </xdr:from>
    <xdr:ext cx="736600" cy="259045"/>
    <xdr:sp macro="" textlink="">
      <xdr:nvSpPr>
        <xdr:cNvPr id="322" name="テキスト ボックス 321"/>
        <xdr:cNvSpPr txBox="1"/>
      </xdr:nvSpPr>
      <xdr:spPr>
        <a:xfrm>
          <a:off x="15798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23283</xdr:rowOff>
    </xdr:from>
    <xdr:to>
      <xdr:col>22</xdr:col>
      <xdr:colOff>203200</xdr:colOff>
      <xdr:row>64</xdr:row>
      <xdr:rowOff>71544</xdr:rowOff>
    </xdr:to>
    <xdr:cxnSp macro="">
      <xdr:nvCxnSpPr>
        <xdr:cNvPr id="323" name="直線コネクタ 322"/>
        <xdr:cNvCxnSpPr/>
      </xdr:nvCxnSpPr>
      <xdr:spPr>
        <a:xfrm flipV="1">
          <a:off x="14401800" y="1099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114300</xdr:rowOff>
    </xdr:from>
    <xdr:to>
      <xdr:col>22</xdr:col>
      <xdr:colOff>254000</xdr:colOff>
      <xdr:row>63</xdr:row>
      <xdr:rowOff>44450</xdr:rowOff>
    </xdr:to>
    <xdr:sp macro="" textlink="">
      <xdr:nvSpPr>
        <xdr:cNvPr id="324" name="フローチャート : 判断 323"/>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54627</xdr:rowOff>
    </xdr:from>
    <xdr:ext cx="762000" cy="259045"/>
    <xdr:sp macro="" textlink="">
      <xdr:nvSpPr>
        <xdr:cNvPr id="325" name="テキスト ボックス 324"/>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71544</xdr:rowOff>
    </xdr:from>
    <xdr:to>
      <xdr:col>21</xdr:col>
      <xdr:colOff>0</xdr:colOff>
      <xdr:row>65</xdr:row>
      <xdr:rowOff>32808</xdr:rowOff>
    </xdr:to>
    <xdr:cxnSp macro="">
      <xdr:nvCxnSpPr>
        <xdr:cNvPr id="326" name="直線コネクタ 325"/>
        <xdr:cNvCxnSpPr/>
      </xdr:nvCxnSpPr>
      <xdr:spPr>
        <a:xfrm flipV="1">
          <a:off x="13512800" y="11044344"/>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154517</xdr:rowOff>
    </xdr:from>
    <xdr:to>
      <xdr:col>21</xdr:col>
      <xdr:colOff>50800</xdr:colOff>
      <xdr:row>63</xdr:row>
      <xdr:rowOff>84667</xdr:rowOff>
    </xdr:to>
    <xdr:sp macro="" textlink="">
      <xdr:nvSpPr>
        <xdr:cNvPr id="327" name="フローチャート : 判断 326"/>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94844</xdr:rowOff>
    </xdr:from>
    <xdr:ext cx="762000" cy="259045"/>
    <xdr:sp macro="" textlink="">
      <xdr:nvSpPr>
        <xdr:cNvPr id="328" name="テキスト ボックス 327"/>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83608</xdr:rowOff>
    </xdr:from>
    <xdr:to>
      <xdr:col>19</xdr:col>
      <xdr:colOff>533400</xdr:colOff>
      <xdr:row>64</xdr:row>
      <xdr:rowOff>13758</xdr:rowOff>
    </xdr:to>
    <xdr:sp macro="" textlink="">
      <xdr:nvSpPr>
        <xdr:cNvPr id="329" name="フローチャート : 判断 328"/>
        <xdr:cNvSpPr/>
      </xdr:nvSpPr>
      <xdr:spPr>
        <a:xfrm>
          <a:off x="13462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23935</xdr:rowOff>
    </xdr:from>
    <xdr:ext cx="762000" cy="259045"/>
    <xdr:sp macro="" textlink="">
      <xdr:nvSpPr>
        <xdr:cNvPr id="330" name="テキスト ボックス 329"/>
        <xdr:cNvSpPr txBox="1"/>
      </xdr:nvSpPr>
      <xdr:spPr>
        <a:xfrm>
          <a:off x="13131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75565</xdr:rowOff>
    </xdr:from>
    <xdr:to>
      <xdr:col>24</xdr:col>
      <xdr:colOff>609600</xdr:colOff>
      <xdr:row>64</xdr:row>
      <xdr:rowOff>5715</xdr:rowOff>
    </xdr:to>
    <xdr:sp macro="" textlink="">
      <xdr:nvSpPr>
        <xdr:cNvPr id="336" name="円/楕円 335"/>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92092</xdr:rowOff>
    </xdr:from>
    <xdr:ext cx="762000" cy="259045"/>
    <xdr:sp macro="" textlink="">
      <xdr:nvSpPr>
        <xdr:cNvPr id="337" name="定員管理の状況該当値テキスト"/>
        <xdr:cNvSpPr txBox="1"/>
      </xdr:nvSpPr>
      <xdr:spPr>
        <a:xfrm>
          <a:off x="17106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99695</xdr:rowOff>
    </xdr:from>
    <xdr:to>
      <xdr:col>23</xdr:col>
      <xdr:colOff>457200</xdr:colOff>
      <xdr:row>64</xdr:row>
      <xdr:rowOff>29845</xdr:rowOff>
    </xdr:to>
    <xdr:sp macro="" textlink="">
      <xdr:nvSpPr>
        <xdr:cNvPr id="338" name="円/楕円 337"/>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14622</xdr:rowOff>
    </xdr:from>
    <xdr:ext cx="736600" cy="259045"/>
    <xdr:sp macro="" textlink="">
      <xdr:nvSpPr>
        <xdr:cNvPr id="339" name="テキスト ボックス 338"/>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143933</xdr:rowOff>
    </xdr:from>
    <xdr:to>
      <xdr:col>22</xdr:col>
      <xdr:colOff>254000</xdr:colOff>
      <xdr:row>64</xdr:row>
      <xdr:rowOff>74083</xdr:rowOff>
    </xdr:to>
    <xdr:sp macro="" textlink="">
      <xdr:nvSpPr>
        <xdr:cNvPr id="340" name="円/楕円 339"/>
        <xdr:cNvSpPr/>
      </xdr:nvSpPr>
      <xdr:spPr>
        <a:xfrm>
          <a:off x="15240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58860</xdr:rowOff>
    </xdr:from>
    <xdr:ext cx="762000" cy="259045"/>
    <xdr:sp macro="" textlink="">
      <xdr:nvSpPr>
        <xdr:cNvPr id="341" name="テキスト ボックス 340"/>
        <xdr:cNvSpPr txBox="1"/>
      </xdr:nvSpPr>
      <xdr:spPr>
        <a:xfrm>
          <a:off x="14909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20744</xdr:rowOff>
    </xdr:from>
    <xdr:to>
      <xdr:col>21</xdr:col>
      <xdr:colOff>50800</xdr:colOff>
      <xdr:row>64</xdr:row>
      <xdr:rowOff>122344</xdr:rowOff>
    </xdr:to>
    <xdr:sp macro="" textlink="">
      <xdr:nvSpPr>
        <xdr:cNvPr id="342" name="円/楕円 341"/>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107121</xdr:rowOff>
    </xdr:from>
    <xdr:ext cx="762000" cy="259045"/>
    <xdr:sp macro="" textlink="">
      <xdr:nvSpPr>
        <xdr:cNvPr id="343" name="テキスト ボックス 342"/>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153458</xdr:rowOff>
    </xdr:from>
    <xdr:to>
      <xdr:col>19</xdr:col>
      <xdr:colOff>533400</xdr:colOff>
      <xdr:row>65</xdr:row>
      <xdr:rowOff>83608</xdr:rowOff>
    </xdr:to>
    <xdr:sp macro="" textlink="">
      <xdr:nvSpPr>
        <xdr:cNvPr id="344" name="円/楕円 343"/>
        <xdr:cNvSpPr/>
      </xdr:nvSpPr>
      <xdr:spPr>
        <a:xfrm>
          <a:off x="13462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68385</xdr:rowOff>
    </xdr:from>
    <xdr:ext cx="762000" cy="259045"/>
    <xdr:sp macro="" textlink="">
      <xdr:nvSpPr>
        <xdr:cNvPr id="345" name="テキスト ボックス 344"/>
        <xdr:cNvSpPr txBox="1"/>
      </xdr:nvSpPr>
      <xdr:spPr>
        <a:xfrm>
          <a:off x="13131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単年度数値は、全体的な起債の抑制に努めるなどの近年の取り組みの成果により、県からの流域下水道の移管に伴う残債分の移管による準元利償還金の増はあったものの前年度比</a:t>
          </a:r>
          <a:r>
            <a:rPr kumimoji="1" lang="en-US" altLang="ja-JP" sz="1300">
              <a:latin typeface="ＭＳ Ｐゴシック"/>
            </a:rPr>
            <a:t>0.2</a:t>
          </a:r>
          <a:r>
            <a:rPr kumimoji="1" lang="ja-JP" altLang="en-US" sz="1300">
              <a:latin typeface="ＭＳ Ｐゴシック"/>
            </a:rPr>
            <a:t>ポイント改善し</a:t>
          </a:r>
          <a:r>
            <a:rPr kumimoji="1" lang="en-US" altLang="ja-JP" sz="1300">
              <a:latin typeface="ＭＳ Ｐゴシック"/>
            </a:rPr>
            <a:t>6.6</a:t>
          </a:r>
          <a:r>
            <a:rPr kumimoji="1" lang="ja-JP" altLang="en-US" sz="1300">
              <a:latin typeface="ＭＳ Ｐゴシック"/>
            </a:rPr>
            <a:t>％となり、また単年度数値が</a:t>
          </a:r>
          <a:r>
            <a:rPr kumimoji="1" lang="en-US" altLang="ja-JP" sz="1300">
              <a:latin typeface="ＭＳ Ｐゴシック"/>
            </a:rPr>
            <a:t>14.1</a:t>
          </a:r>
          <a:r>
            <a:rPr kumimoji="1" lang="ja-JP" altLang="en-US" sz="1300">
              <a:latin typeface="ＭＳ Ｐゴシック"/>
            </a:rPr>
            <a:t>％と高水準だった平成</a:t>
          </a:r>
          <a:r>
            <a:rPr kumimoji="1" lang="en-US" altLang="ja-JP" sz="1300">
              <a:latin typeface="ＭＳ Ｐゴシック"/>
            </a:rPr>
            <a:t>24</a:t>
          </a:r>
          <a:r>
            <a:rPr kumimoji="1" lang="ja-JP" altLang="en-US" sz="1300">
              <a:latin typeface="ＭＳ Ｐゴシック"/>
            </a:rPr>
            <a:t>年度が３カ年平均の範囲から外れたこともあって、類似団体内平均は下回ったものの、数値は前年度比</a:t>
          </a:r>
          <a:r>
            <a:rPr kumimoji="1" lang="en-US" altLang="ja-JP" sz="1300">
              <a:latin typeface="ＭＳ Ｐゴシック"/>
            </a:rPr>
            <a:t>2.5</a:t>
          </a:r>
          <a:r>
            <a:rPr kumimoji="1" lang="ja-JP" altLang="en-US" sz="1300">
              <a:latin typeface="ＭＳ Ｐゴシック"/>
            </a:rPr>
            <a:t>ポイント改善し、県平均を上回り、全国平均と同率となった。</a:t>
          </a:r>
        </a:p>
        <a:p>
          <a:r>
            <a:rPr kumimoji="1" lang="ja-JP" altLang="en-US" sz="1300">
              <a:latin typeface="ＭＳ Ｐゴシック"/>
            </a:rPr>
            <a:t>　今後も、現在の取り組みを継続し、健全な財政運営に努める。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42</xdr:row>
      <xdr:rowOff>15748</xdr:rowOff>
    </xdr:to>
    <xdr:cxnSp macro="">
      <xdr:nvCxnSpPr>
        <xdr:cNvPr id="377" name="直線コネクタ 376"/>
        <xdr:cNvCxnSpPr/>
      </xdr:nvCxnSpPr>
      <xdr:spPr>
        <a:xfrm flipV="1">
          <a:off x="16179800" y="697534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100093</xdr:rowOff>
    </xdr:from>
    <xdr:ext cx="762000" cy="259045"/>
    <xdr:sp macro="" textlink="">
      <xdr:nvSpPr>
        <xdr:cNvPr id="378" name="公債費負担の状況平均値テキスト"/>
        <xdr:cNvSpPr txBox="1"/>
      </xdr:nvSpPr>
      <xdr:spPr>
        <a:xfrm>
          <a:off x="17106900" y="661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43</xdr:row>
      <xdr:rowOff>56642</xdr:rowOff>
    </xdr:to>
    <xdr:cxnSp macro="">
      <xdr:nvCxnSpPr>
        <xdr:cNvPr id="380" name="直線コネクタ 379"/>
        <xdr:cNvCxnSpPr/>
      </xdr:nvCxnSpPr>
      <xdr:spPr>
        <a:xfrm flipV="1">
          <a:off x="15290800" y="721664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81" name="フローチャート : 判断 380"/>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82" name="テキスト ボックス 38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162814</xdr:rowOff>
    </xdr:to>
    <xdr:cxnSp macro="">
      <xdr:nvCxnSpPr>
        <xdr:cNvPr id="383" name="直線コネクタ 382"/>
        <xdr:cNvCxnSpPr/>
      </xdr:nvCxnSpPr>
      <xdr:spPr>
        <a:xfrm flipV="1">
          <a:off x="14401800" y="74289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84" name="フローチャート : 判断 383"/>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85" name="テキスト ボックス 38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43</xdr:row>
      <xdr:rowOff>162814</xdr:rowOff>
    </xdr:to>
    <xdr:cxnSp macro="">
      <xdr:nvCxnSpPr>
        <xdr:cNvPr id="386" name="直線コネクタ 385"/>
        <xdr:cNvCxnSpPr/>
      </xdr:nvCxnSpPr>
      <xdr:spPr>
        <a:xfrm>
          <a:off x="13512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56896</xdr:rowOff>
    </xdr:from>
    <xdr:to>
      <xdr:col>21</xdr:col>
      <xdr:colOff>50800</xdr:colOff>
      <xdr:row>40</xdr:row>
      <xdr:rowOff>158496</xdr:rowOff>
    </xdr:to>
    <xdr:sp macro="" textlink="">
      <xdr:nvSpPr>
        <xdr:cNvPr id="387" name="フローチャート :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389" name="フローチャート : 判断 388"/>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390" name="テキスト ボックス 389"/>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6" name="円/楕円 395"/>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397" name="公債費負担の状況該当値テキスト"/>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398" name="円/楕円 397"/>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99" name="テキスト ボックス 398"/>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00" name="円/楕円 399"/>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1" name="テキスト ボックス 400"/>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112014</xdr:rowOff>
    </xdr:from>
    <xdr:to>
      <xdr:col>21</xdr:col>
      <xdr:colOff>50800</xdr:colOff>
      <xdr:row>44</xdr:row>
      <xdr:rowOff>42164</xdr:rowOff>
    </xdr:to>
    <xdr:sp macro="" textlink="">
      <xdr:nvSpPr>
        <xdr:cNvPr id="402" name="円/楕円 401"/>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26941</xdr:rowOff>
    </xdr:from>
    <xdr:ext cx="762000" cy="259045"/>
    <xdr:sp macro="" textlink="">
      <xdr:nvSpPr>
        <xdr:cNvPr id="403" name="テキスト ボックス 402"/>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4" name="円/楕円 403"/>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5" name="テキスト ボックス 404"/>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県からの流域下水道の移管に伴う残債分の移管により公営企業等への繰入</a:t>
          </a:r>
          <a:r>
            <a:rPr kumimoji="1" lang="en-US" altLang="ja-JP" sz="1300">
              <a:latin typeface="ＭＳ Ｐゴシック"/>
            </a:rPr>
            <a:t>(</a:t>
          </a:r>
          <a:r>
            <a:rPr kumimoji="1" lang="ja-JP" altLang="en-US" sz="1300">
              <a:latin typeface="ＭＳ Ｐゴシック"/>
            </a:rPr>
            <a:t>負担等</a:t>
          </a:r>
          <a:r>
            <a:rPr kumimoji="1" lang="en-US" altLang="ja-JP" sz="1300">
              <a:latin typeface="ＭＳ Ｐゴシック"/>
            </a:rPr>
            <a:t>)</a:t>
          </a:r>
          <a:r>
            <a:rPr kumimoji="1" lang="ja-JP" altLang="en-US" sz="1300">
              <a:latin typeface="ＭＳ Ｐゴシック"/>
            </a:rPr>
            <a:t>見込額が増加したが、全体的に借入れを抑制すること等によって改善の傾向は続いており、類似団体内平均は下回ったものの、全国・県平均をいずれも上回った。</a:t>
          </a:r>
        </a:p>
        <a:p>
          <a:r>
            <a:rPr kumimoji="1" lang="ja-JP" altLang="en-US" sz="1300">
              <a:latin typeface="ＭＳ Ｐゴシック"/>
            </a:rPr>
            <a:t>　今後も、引き続き起債の抑制を図りつつ、将来に備えた財政調整基金の確保などにも努め、健全な財政運営を行っていく。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149733</xdr:rowOff>
    </xdr:from>
    <xdr:to>
      <xdr:col>24</xdr:col>
      <xdr:colOff>558800</xdr:colOff>
      <xdr:row>15</xdr:row>
      <xdr:rowOff>81238</xdr:rowOff>
    </xdr:to>
    <xdr:cxnSp macro="">
      <xdr:nvCxnSpPr>
        <xdr:cNvPr id="439" name="直線コネクタ 438"/>
        <xdr:cNvCxnSpPr/>
      </xdr:nvCxnSpPr>
      <xdr:spPr>
        <a:xfrm flipV="1">
          <a:off x="16179800" y="2550033"/>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40"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1" name="フローチャート : 判断 440"/>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81238</xdr:rowOff>
    </xdr:from>
    <xdr:to>
      <xdr:col>23</xdr:col>
      <xdr:colOff>406400</xdr:colOff>
      <xdr:row>15</xdr:row>
      <xdr:rowOff>164084</xdr:rowOff>
    </xdr:to>
    <xdr:cxnSp macro="">
      <xdr:nvCxnSpPr>
        <xdr:cNvPr id="442" name="直線コネクタ 441"/>
        <xdr:cNvCxnSpPr/>
      </xdr:nvCxnSpPr>
      <xdr:spPr>
        <a:xfrm flipV="1">
          <a:off x="15290800" y="2652988"/>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164084</xdr:rowOff>
    </xdr:from>
    <xdr:to>
      <xdr:col>22</xdr:col>
      <xdr:colOff>203200</xdr:colOff>
      <xdr:row>16</xdr:row>
      <xdr:rowOff>141436</xdr:rowOff>
    </xdr:to>
    <xdr:cxnSp macro="">
      <xdr:nvCxnSpPr>
        <xdr:cNvPr id="445" name="直線コネクタ 444"/>
        <xdr:cNvCxnSpPr/>
      </xdr:nvCxnSpPr>
      <xdr:spPr>
        <a:xfrm flipV="1">
          <a:off x="14401800" y="273583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141436</xdr:rowOff>
    </xdr:from>
    <xdr:to>
      <xdr:col>21</xdr:col>
      <xdr:colOff>0</xdr:colOff>
      <xdr:row>17</xdr:row>
      <xdr:rowOff>113157</xdr:rowOff>
    </xdr:to>
    <xdr:cxnSp macro="">
      <xdr:nvCxnSpPr>
        <xdr:cNvPr id="448" name="直線コネクタ 447"/>
        <xdr:cNvCxnSpPr/>
      </xdr:nvCxnSpPr>
      <xdr:spPr>
        <a:xfrm flipV="1">
          <a:off x="13512800" y="288463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163407</xdr:rowOff>
    </xdr:from>
    <xdr:to>
      <xdr:col>21</xdr:col>
      <xdr:colOff>50800</xdr:colOff>
      <xdr:row>14</xdr:row>
      <xdr:rowOff>93557</xdr:rowOff>
    </xdr:to>
    <xdr:sp macro="" textlink="">
      <xdr:nvSpPr>
        <xdr:cNvPr id="449" name="フローチャート : 判断 448"/>
        <xdr:cNvSpPr/>
      </xdr:nvSpPr>
      <xdr:spPr>
        <a:xfrm>
          <a:off x="14351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103734</xdr:rowOff>
    </xdr:from>
    <xdr:ext cx="762000" cy="259045"/>
    <xdr:sp macro="" textlink="">
      <xdr:nvSpPr>
        <xdr:cNvPr id="450" name="テキスト ボックス 449"/>
        <xdr:cNvSpPr txBox="1"/>
      </xdr:nvSpPr>
      <xdr:spPr>
        <a:xfrm>
          <a:off x="14020800" y="2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61934</xdr:rowOff>
    </xdr:from>
    <xdr:to>
      <xdr:col>19</xdr:col>
      <xdr:colOff>533400</xdr:colOff>
      <xdr:row>14</xdr:row>
      <xdr:rowOff>163534</xdr:rowOff>
    </xdr:to>
    <xdr:sp macro="" textlink="">
      <xdr:nvSpPr>
        <xdr:cNvPr id="451" name="フローチャート : 判断 450"/>
        <xdr:cNvSpPr/>
      </xdr:nvSpPr>
      <xdr:spPr>
        <a:xfrm>
          <a:off x="13462000" y="246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2261</xdr:rowOff>
    </xdr:from>
    <xdr:ext cx="762000" cy="259045"/>
    <xdr:sp macro="" textlink="">
      <xdr:nvSpPr>
        <xdr:cNvPr id="452" name="テキスト ボックス 451"/>
        <xdr:cNvSpPr txBox="1"/>
      </xdr:nvSpPr>
      <xdr:spPr>
        <a:xfrm>
          <a:off x="13131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58" name="円/楕円 457"/>
        <xdr:cNvSpPr/>
      </xdr:nvSpPr>
      <xdr:spPr>
        <a:xfrm>
          <a:off x="169672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71010</xdr:rowOff>
    </xdr:from>
    <xdr:ext cx="762000" cy="259045"/>
    <xdr:sp macro="" textlink="">
      <xdr:nvSpPr>
        <xdr:cNvPr id="459" name="将来負担の状況該当値テキスト"/>
        <xdr:cNvSpPr txBox="1"/>
      </xdr:nvSpPr>
      <xdr:spPr>
        <a:xfrm>
          <a:off x="17106900" y="2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30438</xdr:rowOff>
    </xdr:from>
    <xdr:to>
      <xdr:col>23</xdr:col>
      <xdr:colOff>457200</xdr:colOff>
      <xdr:row>15</xdr:row>
      <xdr:rowOff>132038</xdr:rowOff>
    </xdr:to>
    <xdr:sp macro="" textlink="">
      <xdr:nvSpPr>
        <xdr:cNvPr id="460" name="円/楕円 459"/>
        <xdr:cNvSpPr/>
      </xdr:nvSpPr>
      <xdr:spPr>
        <a:xfrm>
          <a:off x="16129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116815</xdr:rowOff>
    </xdr:from>
    <xdr:ext cx="736600" cy="259045"/>
    <xdr:sp macro="" textlink="">
      <xdr:nvSpPr>
        <xdr:cNvPr id="461" name="テキスト ボックス 460"/>
        <xdr:cNvSpPr txBox="1"/>
      </xdr:nvSpPr>
      <xdr:spPr>
        <a:xfrm>
          <a:off x="15798800" y="268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113284</xdr:rowOff>
    </xdr:from>
    <xdr:to>
      <xdr:col>22</xdr:col>
      <xdr:colOff>254000</xdr:colOff>
      <xdr:row>16</xdr:row>
      <xdr:rowOff>43434</xdr:rowOff>
    </xdr:to>
    <xdr:sp macro="" textlink="">
      <xdr:nvSpPr>
        <xdr:cNvPr id="462" name="円/楕円 461"/>
        <xdr:cNvSpPr/>
      </xdr:nvSpPr>
      <xdr:spPr>
        <a:xfrm>
          <a:off x="15240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28211</xdr:rowOff>
    </xdr:from>
    <xdr:ext cx="762000" cy="259045"/>
    <xdr:sp macro="" textlink="">
      <xdr:nvSpPr>
        <xdr:cNvPr id="463" name="テキスト ボックス 462"/>
        <xdr:cNvSpPr txBox="1"/>
      </xdr:nvSpPr>
      <xdr:spPr>
        <a:xfrm>
          <a:off x="14909800" y="27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90636</xdr:rowOff>
    </xdr:from>
    <xdr:to>
      <xdr:col>21</xdr:col>
      <xdr:colOff>50800</xdr:colOff>
      <xdr:row>17</xdr:row>
      <xdr:rowOff>20786</xdr:rowOff>
    </xdr:to>
    <xdr:sp macro="" textlink="">
      <xdr:nvSpPr>
        <xdr:cNvPr id="464" name="円/楕円 463"/>
        <xdr:cNvSpPr/>
      </xdr:nvSpPr>
      <xdr:spPr>
        <a:xfrm>
          <a:off x="14351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5563</xdr:rowOff>
    </xdr:from>
    <xdr:ext cx="762000" cy="259045"/>
    <xdr:sp macro="" textlink="">
      <xdr:nvSpPr>
        <xdr:cNvPr id="465" name="テキスト ボックス 464"/>
        <xdr:cNvSpPr txBox="1"/>
      </xdr:nvSpPr>
      <xdr:spPr>
        <a:xfrm>
          <a:off x="14020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62357</xdr:rowOff>
    </xdr:from>
    <xdr:to>
      <xdr:col>19</xdr:col>
      <xdr:colOff>533400</xdr:colOff>
      <xdr:row>17</xdr:row>
      <xdr:rowOff>163957</xdr:rowOff>
    </xdr:to>
    <xdr:sp macro="" textlink="">
      <xdr:nvSpPr>
        <xdr:cNvPr id="466" name="円/楕円 465"/>
        <xdr:cNvSpPr/>
      </xdr:nvSpPr>
      <xdr:spPr>
        <a:xfrm>
          <a:off x="13462000" y="29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148734</xdr:rowOff>
    </xdr:from>
    <xdr:ext cx="762000" cy="259045"/>
    <xdr:sp macro="" textlink="">
      <xdr:nvSpPr>
        <xdr:cNvPr id="467" name="テキスト ボックス 466"/>
        <xdr:cNvSpPr txBox="1"/>
      </xdr:nvSpPr>
      <xdr:spPr>
        <a:xfrm>
          <a:off x="13131800" y="306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採用抑制などにより職員給与費が減少傾向にあることに加え、退職者数の減により退職手当等も減少傾向にあることから金額及び比率とも減少し、類似団体内・全国・県平均のいずれも上回っているが、今後も適正な人員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25400</xdr:rowOff>
    </xdr:from>
    <xdr:to>
      <xdr:col>7</xdr:col>
      <xdr:colOff>15875</xdr:colOff>
      <xdr:row>36</xdr:row>
      <xdr:rowOff>152400</xdr:rowOff>
    </xdr:to>
    <xdr:cxnSp macro="">
      <xdr:nvCxnSpPr>
        <xdr:cNvPr id="66" name="直線コネクタ 65"/>
        <xdr:cNvCxnSpPr/>
      </xdr:nvCxnSpPr>
      <xdr:spPr>
        <a:xfrm flipV="1">
          <a:off x="3987800" y="6197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152400</xdr:rowOff>
    </xdr:from>
    <xdr:to>
      <xdr:col>5</xdr:col>
      <xdr:colOff>549275</xdr:colOff>
      <xdr:row>37</xdr:row>
      <xdr:rowOff>31750</xdr:rowOff>
    </xdr:to>
    <xdr:cxnSp macro="">
      <xdr:nvCxnSpPr>
        <xdr:cNvPr id="69" name="直線コネクタ 68"/>
        <xdr:cNvCxnSpPr/>
      </xdr:nvCxnSpPr>
      <xdr:spPr>
        <a:xfrm flipV="1">
          <a:off x="3098800" y="632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82550</xdr:rowOff>
    </xdr:from>
    <xdr:to>
      <xdr:col>5</xdr:col>
      <xdr:colOff>600075</xdr:colOff>
      <xdr:row>36</xdr:row>
      <xdr:rowOff>12700</xdr:rowOff>
    </xdr:to>
    <xdr:sp macro="" textlink="">
      <xdr:nvSpPr>
        <xdr:cNvPr id="70" name="フローチャート : 判断 69"/>
        <xdr:cNvSpPr/>
      </xdr:nvSpPr>
      <xdr:spPr>
        <a:xfrm>
          <a:off x="3937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22877</xdr:rowOff>
    </xdr:from>
    <xdr:ext cx="736600" cy="259045"/>
    <xdr:sp macro="" textlink="">
      <xdr:nvSpPr>
        <xdr:cNvPr id="71" name="テキスト ボックス 70"/>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82550</xdr:rowOff>
    </xdr:to>
    <xdr:cxnSp macro="">
      <xdr:nvCxnSpPr>
        <xdr:cNvPr id="72" name="直線コネクタ 71"/>
        <xdr:cNvCxnSpPr/>
      </xdr:nvCxnSpPr>
      <xdr:spPr>
        <a:xfrm flipV="1">
          <a:off x="2209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82550</xdr:rowOff>
    </xdr:from>
    <xdr:to>
      <xdr:col>3</xdr:col>
      <xdr:colOff>142875</xdr:colOff>
      <xdr:row>38</xdr:row>
      <xdr:rowOff>88900</xdr:rowOff>
    </xdr:to>
    <xdr:cxnSp macro="">
      <xdr:nvCxnSpPr>
        <xdr:cNvPr id="75" name="直線コネクタ 74"/>
        <xdr:cNvCxnSpPr/>
      </xdr:nvCxnSpPr>
      <xdr:spPr>
        <a:xfrm flipV="1">
          <a:off x="1320800" y="6426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101600</xdr:rowOff>
    </xdr:from>
    <xdr:to>
      <xdr:col>3</xdr:col>
      <xdr:colOff>193675</xdr:colOff>
      <xdr:row>37</xdr:row>
      <xdr:rowOff>31750</xdr:rowOff>
    </xdr:to>
    <xdr:sp macro="" textlink="">
      <xdr:nvSpPr>
        <xdr:cNvPr id="76" name="フローチャート : 判断 75"/>
        <xdr:cNvSpPr/>
      </xdr:nvSpPr>
      <xdr:spPr>
        <a:xfrm>
          <a:off x="2159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41927</xdr:rowOff>
    </xdr:from>
    <xdr:ext cx="762000" cy="259045"/>
    <xdr:sp macro="" textlink="">
      <xdr:nvSpPr>
        <xdr:cNvPr id="77" name="テキスト ボックス 76"/>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127000</xdr:rowOff>
    </xdr:from>
    <xdr:to>
      <xdr:col>1</xdr:col>
      <xdr:colOff>676275</xdr:colOff>
      <xdr:row>37</xdr:row>
      <xdr:rowOff>57150</xdr:rowOff>
    </xdr:to>
    <xdr:sp macro="" textlink="">
      <xdr:nvSpPr>
        <xdr:cNvPr id="78" name="フローチャート :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85" name="円/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101600</xdr:rowOff>
    </xdr:from>
    <xdr:to>
      <xdr:col>5</xdr:col>
      <xdr:colOff>600075</xdr:colOff>
      <xdr:row>37</xdr:row>
      <xdr:rowOff>31750</xdr:rowOff>
    </xdr:to>
    <xdr:sp macro="" textlink="">
      <xdr:nvSpPr>
        <xdr:cNvPr id="87" name="円/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31750</xdr:rowOff>
    </xdr:from>
    <xdr:to>
      <xdr:col>3</xdr:col>
      <xdr:colOff>193675</xdr:colOff>
      <xdr:row>37</xdr:row>
      <xdr:rowOff>133350</xdr:rowOff>
    </xdr:to>
    <xdr:sp macro="" textlink="">
      <xdr:nvSpPr>
        <xdr:cNvPr id="91" name="円/楕円 90"/>
        <xdr:cNvSpPr/>
      </xdr:nvSpPr>
      <xdr:spPr>
        <a:xfrm>
          <a:off x="2159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92" name="テキスト ボックス 91"/>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行財政改革推進の中で、事務事業の継続的な見直しを行い、経常経費の適正化に努めていることで、類似団体内・全国・県平均のいずれも下回っている。</a:t>
          </a:r>
          <a:endParaRPr kumimoji="1" lang="en-US" altLang="ja-JP" sz="1300" baseline="0">
            <a:latin typeface="ＭＳ Ｐゴシック"/>
          </a:endParaRPr>
        </a:p>
        <a:p>
          <a:r>
            <a:rPr kumimoji="1" lang="ja-JP" altLang="en-US" sz="1300" baseline="0">
              <a:latin typeface="ＭＳ Ｐゴシック"/>
            </a:rPr>
            <a:t>　今後も、経常経費についてさらなる精査を行い適正化に努めていく。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69850</xdr:rowOff>
    </xdr:to>
    <xdr:cxnSp macro="">
      <xdr:nvCxnSpPr>
        <xdr:cNvPr id="129" name="直線コネクタ 128"/>
        <xdr:cNvCxnSpPr/>
      </xdr:nvCxnSpPr>
      <xdr:spPr>
        <a:xfrm flipV="1">
          <a:off x="15671800" y="28538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69850</xdr:rowOff>
    </xdr:to>
    <xdr:cxnSp macro="">
      <xdr:nvCxnSpPr>
        <xdr:cNvPr id="132" name="直線コネクタ 131"/>
        <xdr:cNvCxnSpPr/>
      </xdr:nvCxnSpPr>
      <xdr:spPr>
        <a:xfrm>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92529</xdr:rowOff>
    </xdr:from>
    <xdr:to>
      <xdr:col>22</xdr:col>
      <xdr:colOff>615950</xdr:colOff>
      <xdr:row>19</xdr:row>
      <xdr:rowOff>22678</xdr:rowOff>
    </xdr:to>
    <xdr:sp macro="" textlink="">
      <xdr:nvSpPr>
        <xdr:cNvPr id="133" name="フローチャート : 判断 132"/>
        <xdr:cNvSpPr/>
      </xdr:nvSpPr>
      <xdr:spPr>
        <a:xfrm>
          <a:off x="15621000" y="3178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7455</xdr:rowOff>
    </xdr:from>
    <xdr:ext cx="736600" cy="259045"/>
    <xdr:sp macro="" textlink="">
      <xdr:nvSpPr>
        <xdr:cNvPr id="134" name="テキスト ボックス 133"/>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127000</xdr:rowOff>
    </xdr:to>
    <xdr:cxnSp macro="">
      <xdr:nvCxnSpPr>
        <xdr:cNvPr id="135" name="直線コネクタ 134"/>
        <xdr:cNvCxnSpPr/>
      </xdr:nvCxnSpPr>
      <xdr:spPr>
        <a:xfrm>
          <a:off x="13893800" y="28212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10886</xdr:rowOff>
    </xdr:from>
    <xdr:to>
      <xdr:col>21</xdr:col>
      <xdr:colOff>412750</xdr:colOff>
      <xdr:row>18</xdr:row>
      <xdr:rowOff>112486</xdr:rowOff>
    </xdr:to>
    <xdr:sp macro="" textlink="">
      <xdr:nvSpPr>
        <xdr:cNvPr id="136" name="フローチャート : 判断 135"/>
        <xdr:cNvSpPr/>
      </xdr:nvSpPr>
      <xdr:spPr>
        <a:xfrm>
          <a:off x="14732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37" name="テキスト ボックス 136"/>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78014</xdr:rowOff>
    </xdr:to>
    <xdr:cxnSp macro="">
      <xdr:nvCxnSpPr>
        <xdr:cNvPr id="138" name="直線コネクタ 137"/>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59871</xdr:rowOff>
    </xdr:from>
    <xdr:to>
      <xdr:col>20</xdr:col>
      <xdr:colOff>209550</xdr:colOff>
      <xdr:row>18</xdr:row>
      <xdr:rowOff>161471</xdr:rowOff>
    </xdr:to>
    <xdr:sp macro="" textlink="">
      <xdr:nvSpPr>
        <xdr:cNvPr id="139" name="フローチャート : 判断 138"/>
        <xdr:cNvSpPr/>
      </xdr:nvSpPr>
      <xdr:spPr>
        <a:xfrm>
          <a:off x="13843000" y="314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146249</xdr:rowOff>
    </xdr:from>
    <xdr:ext cx="762000" cy="259045"/>
    <xdr:sp macro="" textlink="">
      <xdr:nvSpPr>
        <xdr:cNvPr id="140" name="テキスト ボックス 139"/>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41" name="フローチャート : 判断 140"/>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42" name="テキスト ボックス 141"/>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2" name="円/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138991</xdr:rowOff>
    </xdr:from>
    <xdr:ext cx="762000" cy="259045"/>
    <xdr:sp macro="" textlink="">
      <xdr:nvSpPr>
        <xdr:cNvPr id="157" name="テキスト ボックス 156"/>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類似団体内・全国・県平均のいずれも下回っているものの、民間認可保育園への運営費の補助や生活保護費などが年々増加傾向にある。</a:t>
          </a:r>
        </a:p>
        <a:p>
          <a:r>
            <a:rPr kumimoji="1" lang="ja-JP" altLang="en-US" sz="1300">
              <a:latin typeface="ＭＳ Ｐゴシック"/>
            </a:rPr>
            <a:t>　今後もこの傾向は変わらないと思われることから、単独事業等の見直し等により、財政負担の軽減に極力努めていく。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161290</xdr:rowOff>
    </xdr:from>
    <xdr:to>
      <xdr:col>7</xdr:col>
      <xdr:colOff>15875</xdr:colOff>
      <xdr:row>61</xdr:row>
      <xdr:rowOff>161290</xdr:rowOff>
    </xdr:to>
    <xdr:cxnSp macro="">
      <xdr:nvCxnSpPr>
        <xdr:cNvPr id="183" name="直線コネクタ 182"/>
        <xdr:cNvCxnSpPr/>
      </xdr:nvCxnSpPr>
      <xdr:spPr>
        <a:xfrm flipV="1">
          <a:off x="4826000" y="95910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76217</xdr:rowOff>
    </xdr:from>
    <xdr:ext cx="762000" cy="259045"/>
    <xdr:sp macro="" textlink="">
      <xdr:nvSpPr>
        <xdr:cNvPr id="186" name="扶助費最大値テキスト"/>
        <xdr:cNvSpPr txBox="1"/>
      </xdr:nvSpPr>
      <xdr:spPr>
        <a:xfrm>
          <a:off x="4914900" y="933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55</xdr:row>
      <xdr:rowOff>161290</xdr:rowOff>
    </xdr:from>
    <xdr:to>
      <xdr:col>7</xdr:col>
      <xdr:colOff>104775</xdr:colOff>
      <xdr:row>55</xdr:row>
      <xdr:rowOff>161290</xdr:rowOff>
    </xdr:to>
    <xdr:cxnSp macro="">
      <xdr:nvCxnSpPr>
        <xdr:cNvPr id="187" name="直線コネクタ 186"/>
        <xdr:cNvCxnSpPr/>
      </xdr:nvCxnSpPr>
      <xdr:spPr>
        <a:xfrm>
          <a:off x="4737100" y="959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104140</xdr:rowOff>
    </xdr:from>
    <xdr:to>
      <xdr:col>7</xdr:col>
      <xdr:colOff>15875</xdr:colOff>
      <xdr:row>55</xdr:row>
      <xdr:rowOff>161290</xdr:rowOff>
    </xdr:to>
    <xdr:cxnSp macro="">
      <xdr:nvCxnSpPr>
        <xdr:cNvPr id="188" name="直線コネクタ 187"/>
        <xdr:cNvCxnSpPr/>
      </xdr:nvCxnSpPr>
      <xdr:spPr>
        <a:xfrm>
          <a:off x="3987800" y="93624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162577</xdr:rowOff>
    </xdr:from>
    <xdr:ext cx="762000" cy="259045"/>
    <xdr:sp macro="" textlink="">
      <xdr:nvSpPr>
        <xdr:cNvPr id="189" name="扶助費平均値テキスト"/>
        <xdr:cNvSpPr txBox="1"/>
      </xdr:nvSpPr>
      <xdr:spPr>
        <a:xfrm>
          <a:off x="4914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190" name="フローチャート : 判断 189"/>
        <xdr:cNvSpPr/>
      </xdr:nvSpPr>
      <xdr:spPr>
        <a:xfrm>
          <a:off x="4775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104140</xdr:rowOff>
    </xdr:to>
    <xdr:cxnSp macro="">
      <xdr:nvCxnSpPr>
        <xdr:cNvPr id="191" name="直線コネクタ 190"/>
        <xdr:cNvCxnSpPr/>
      </xdr:nvCxnSpPr>
      <xdr:spPr>
        <a:xfrm>
          <a:off x="3098800" y="9293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19050</xdr:rowOff>
    </xdr:from>
    <xdr:to>
      <xdr:col>5</xdr:col>
      <xdr:colOff>600075</xdr:colOff>
      <xdr:row>59</xdr:row>
      <xdr:rowOff>120650</xdr:rowOff>
    </xdr:to>
    <xdr:sp macro="" textlink="">
      <xdr:nvSpPr>
        <xdr:cNvPr id="192" name="フローチャート : 判断 191"/>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193" name="テキスト ボックス 192"/>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35560</xdr:rowOff>
    </xdr:to>
    <xdr:cxnSp macro="">
      <xdr:nvCxnSpPr>
        <xdr:cNvPr id="194" name="直線コネクタ 193"/>
        <xdr:cNvCxnSpPr/>
      </xdr:nvCxnSpPr>
      <xdr:spPr>
        <a:xfrm>
          <a:off x="2209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99060</xdr:rowOff>
    </xdr:from>
    <xdr:to>
      <xdr:col>4</xdr:col>
      <xdr:colOff>396875</xdr:colOff>
      <xdr:row>59</xdr:row>
      <xdr:rowOff>29210</xdr:rowOff>
    </xdr:to>
    <xdr:sp macro="" textlink="">
      <xdr:nvSpPr>
        <xdr:cNvPr id="195" name="フローチャート : 判断 194"/>
        <xdr:cNvSpPr/>
      </xdr:nvSpPr>
      <xdr:spPr>
        <a:xfrm>
          <a:off x="3048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13987</xdr:rowOff>
    </xdr:from>
    <xdr:ext cx="762000" cy="259045"/>
    <xdr:sp macro="" textlink="">
      <xdr:nvSpPr>
        <xdr:cNvPr id="196" name="テキスト ボックス 195"/>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149860</xdr:rowOff>
    </xdr:from>
    <xdr:to>
      <xdr:col>3</xdr:col>
      <xdr:colOff>142875</xdr:colOff>
      <xdr:row>54</xdr:row>
      <xdr:rowOff>35560</xdr:rowOff>
    </xdr:to>
    <xdr:cxnSp macro="">
      <xdr:nvCxnSpPr>
        <xdr:cNvPr id="197" name="直線コネクタ 196"/>
        <xdr:cNvCxnSpPr/>
      </xdr:nvCxnSpPr>
      <xdr:spPr>
        <a:xfrm>
          <a:off x="1320800" y="9065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19050</xdr:rowOff>
    </xdr:from>
    <xdr:to>
      <xdr:col>3</xdr:col>
      <xdr:colOff>193675</xdr:colOff>
      <xdr:row>59</xdr:row>
      <xdr:rowOff>120650</xdr:rowOff>
    </xdr:to>
    <xdr:sp macro="" textlink="">
      <xdr:nvSpPr>
        <xdr:cNvPr id="198" name="フローチャート : 判断 197"/>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199" name="テキスト ボックス 198"/>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156210</xdr:rowOff>
    </xdr:from>
    <xdr:to>
      <xdr:col>1</xdr:col>
      <xdr:colOff>676275</xdr:colOff>
      <xdr:row>58</xdr:row>
      <xdr:rowOff>86360</xdr:rowOff>
    </xdr:to>
    <xdr:sp macro="" textlink="">
      <xdr:nvSpPr>
        <xdr:cNvPr id="200" name="フローチャート : 判断 199"/>
        <xdr:cNvSpPr/>
      </xdr:nvSpPr>
      <xdr:spPr>
        <a:xfrm>
          <a:off x="1270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71137</xdr:rowOff>
    </xdr:from>
    <xdr:ext cx="762000" cy="259045"/>
    <xdr:sp macro="" textlink="">
      <xdr:nvSpPr>
        <xdr:cNvPr id="201" name="テキスト ボックス 200"/>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110490</xdr:rowOff>
    </xdr:from>
    <xdr:to>
      <xdr:col>7</xdr:col>
      <xdr:colOff>66675</xdr:colOff>
      <xdr:row>56</xdr:row>
      <xdr:rowOff>40640</xdr:rowOff>
    </xdr:to>
    <xdr:sp macro="" textlink="">
      <xdr:nvSpPr>
        <xdr:cNvPr id="207" name="円/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19067</xdr:rowOff>
    </xdr:from>
    <xdr:ext cx="762000" cy="259045"/>
    <xdr:sp macro="" textlink="">
      <xdr:nvSpPr>
        <xdr:cNvPr id="208" name="扶助費該当値テキスト"/>
        <xdr:cNvSpPr txBox="1"/>
      </xdr:nvSpPr>
      <xdr:spPr>
        <a:xfrm>
          <a:off x="491490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53340</xdr:rowOff>
    </xdr:from>
    <xdr:to>
      <xdr:col>5</xdr:col>
      <xdr:colOff>600075</xdr:colOff>
      <xdr:row>54</xdr:row>
      <xdr:rowOff>154940</xdr:rowOff>
    </xdr:to>
    <xdr:sp macro="" textlink="">
      <xdr:nvSpPr>
        <xdr:cNvPr id="209" name="円/楕円 208"/>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165117</xdr:rowOff>
    </xdr:from>
    <xdr:ext cx="736600" cy="259045"/>
    <xdr:sp macro="" textlink="">
      <xdr:nvSpPr>
        <xdr:cNvPr id="210" name="テキスト ボックス 209"/>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156210</xdr:rowOff>
    </xdr:from>
    <xdr:to>
      <xdr:col>4</xdr:col>
      <xdr:colOff>396875</xdr:colOff>
      <xdr:row>54</xdr:row>
      <xdr:rowOff>86360</xdr:rowOff>
    </xdr:to>
    <xdr:sp macro="" textlink="">
      <xdr:nvSpPr>
        <xdr:cNvPr id="211" name="円/楕円 210"/>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96537</xdr:rowOff>
    </xdr:from>
    <xdr:ext cx="762000" cy="259045"/>
    <xdr:sp macro="" textlink="">
      <xdr:nvSpPr>
        <xdr:cNvPr id="212" name="テキスト ボックス 211"/>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3" name="円/楕円 212"/>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4" name="テキスト ボックス 213"/>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99060</xdr:rowOff>
    </xdr:from>
    <xdr:to>
      <xdr:col>1</xdr:col>
      <xdr:colOff>676275</xdr:colOff>
      <xdr:row>53</xdr:row>
      <xdr:rowOff>29210</xdr:rowOff>
    </xdr:to>
    <xdr:sp macro="" textlink="">
      <xdr:nvSpPr>
        <xdr:cNvPr id="215" name="円/楕円 214"/>
        <xdr:cNvSpPr/>
      </xdr:nvSpPr>
      <xdr:spPr>
        <a:xfrm>
          <a:off x="1270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39387</xdr:rowOff>
    </xdr:from>
    <xdr:ext cx="762000" cy="259045"/>
    <xdr:sp macro="" textlink="">
      <xdr:nvSpPr>
        <xdr:cNvPr id="216" name="テキスト ボックス 215"/>
        <xdr:cNvSpPr txBox="1"/>
      </xdr:nvSpPr>
      <xdr:spPr>
        <a:xfrm>
          <a:off x="939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類似団体内・全国・県平均のいずれも上回っている。</a:t>
          </a:r>
          <a:endParaRPr kumimoji="1" lang="en-US" altLang="ja-JP" sz="1300">
            <a:latin typeface="ＭＳ Ｐゴシック"/>
          </a:endParaRPr>
        </a:p>
        <a:p>
          <a:r>
            <a:rPr kumimoji="1" lang="ja-JP" altLang="en-US" sz="1300">
              <a:latin typeface="ＭＳ Ｐゴシック"/>
            </a:rPr>
            <a:t>　特別会計への繰出金が増加傾向にあることが要因と考えられるため、繰出金に関しては、特別会計本来の独立採算の原則に立ち返った、適正な保険料、料金の精査に努めていくとともに、経費削減などにより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6" name="直線コネクタ 245"/>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94343</xdr:rowOff>
    </xdr:from>
    <xdr:to>
      <xdr:col>24</xdr:col>
      <xdr:colOff>31750</xdr:colOff>
      <xdr:row>61</xdr:row>
      <xdr:rowOff>102507</xdr:rowOff>
    </xdr:to>
    <xdr:cxnSp macro="">
      <xdr:nvCxnSpPr>
        <xdr:cNvPr id="251" name="直線コネクタ 250"/>
        <xdr:cNvCxnSpPr/>
      </xdr:nvCxnSpPr>
      <xdr:spPr>
        <a:xfrm>
          <a:off x="15671800" y="103813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52"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3" name="フローチャート : 判断 252"/>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20865</xdr:rowOff>
    </xdr:from>
    <xdr:to>
      <xdr:col>22</xdr:col>
      <xdr:colOff>565150</xdr:colOff>
      <xdr:row>60</xdr:row>
      <xdr:rowOff>94343</xdr:rowOff>
    </xdr:to>
    <xdr:cxnSp macro="">
      <xdr:nvCxnSpPr>
        <xdr:cNvPr id="254" name="直線コネクタ 253"/>
        <xdr:cNvCxnSpPr/>
      </xdr:nvCxnSpPr>
      <xdr:spPr>
        <a:xfrm>
          <a:off x="14782800" y="101364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59872</xdr:rowOff>
    </xdr:from>
    <xdr:to>
      <xdr:col>22</xdr:col>
      <xdr:colOff>615950</xdr:colOff>
      <xdr:row>56</xdr:row>
      <xdr:rowOff>161472</xdr:rowOff>
    </xdr:to>
    <xdr:sp macro="" textlink="">
      <xdr:nvSpPr>
        <xdr:cNvPr id="255" name="フローチャート :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199</xdr:rowOff>
    </xdr:from>
    <xdr:ext cx="736600" cy="259045"/>
    <xdr:sp macro="" textlink="">
      <xdr:nvSpPr>
        <xdr:cNvPr id="256" name="テキスト ボックス 255"/>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143328</xdr:rowOff>
    </xdr:from>
    <xdr:to>
      <xdr:col>21</xdr:col>
      <xdr:colOff>361950</xdr:colOff>
      <xdr:row>59</xdr:row>
      <xdr:rowOff>20865</xdr:rowOff>
    </xdr:to>
    <xdr:cxnSp macro="">
      <xdr:nvCxnSpPr>
        <xdr:cNvPr id="257" name="直線コネクタ 256"/>
        <xdr:cNvCxnSpPr/>
      </xdr:nvCxnSpPr>
      <xdr:spPr>
        <a:xfrm>
          <a:off x="13893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86178</xdr:rowOff>
    </xdr:from>
    <xdr:to>
      <xdr:col>20</xdr:col>
      <xdr:colOff>158750</xdr:colOff>
      <xdr:row>58</xdr:row>
      <xdr:rowOff>143328</xdr:rowOff>
    </xdr:to>
    <xdr:cxnSp macro="">
      <xdr:nvCxnSpPr>
        <xdr:cNvPr id="260" name="直線コネクタ 259"/>
        <xdr:cNvCxnSpPr/>
      </xdr:nvCxnSpPr>
      <xdr:spPr>
        <a:xfrm>
          <a:off x="13004800" y="98588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51707</xdr:rowOff>
    </xdr:from>
    <xdr:to>
      <xdr:col>20</xdr:col>
      <xdr:colOff>209550</xdr:colOff>
      <xdr:row>55</xdr:row>
      <xdr:rowOff>153307</xdr:rowOff>
    </xdr:to>
    <xdr:sp macro="" textlink="">
      <xdr:nvSpPr>
        <xdr:cNvPr id="261" name="フローチャート : 判断 260"/>
        <xdr:cNvSpPr/>
      </xdr:nvSpPr>
      <xdr:spPr>
        <a:xfrm>
          <a:off x="13843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163484</xdr:rowOff>
    </xdr:from>
    <xdr:ext cx="762000" cy="259045"/>
    <xdr:sp macro="" textlink="">
      <xdr:nvSpPr>
        <xdr:cNvPr id="262" name="テキスト ボックス 261"/>
        <xdr:cNvSpPr txBox="1"/>
      </xdr:nvSpPr>
      <xdr:spPr>
        <a:xfrm>
          <a:off x="13512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125185</xdr:rowOff>
    </xdr:from>
    <xdr:to>
      <xdr:col>19</xdr:col>
      <xdr:colOff>6350</xdr:colOff>
      <xdr:row>55</xdr:row>
      <xdr:rowOff>55335</xdr:rowOff>
    </xdr:to>
    <xdr:sp macro="" textlink="">
      <xdr:nvSpPr>
        <xdr:cNvPr id="263" name="フローチャート : 判断 262"/>
        <xdr:cNvSpPr/>
      </xdr:nvSpPr>
      <xdr:spPr>
        <a:xfrm>
          <a:off x="12954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65512</xdr:rowOff>
    </xdr:from>
    <xdr:ext cx="762000" cy="259045"/>
    <xdr:sp macro="" textlink="">
      <xdr:nvSpPr>
        <xdr:cNvPr id="264" name="テキスト ボックス 263"/>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51707</xdr:rowOff>
    </xdr:from>
    <xdr:to>
      <xdr:col>24</xdr:col>
      <xdr:colOff>82550</xdr:colOff>
      <xdr:row>61</xdr:row>
      <xdr:rowOff>153307</xdr:rowOff>
    </xdr:to>
    <xdr:sp macro="" textlink="">
      <xdr:nvSpPr>
        <xdr:cNvPr id="270" name="円/楕円 269"/>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131734</xdr:rowOff>
    </xdr:from>
    <xdr:ext cx="762000" cy="259045"/>
    <xdr:sp macro="" textlink="">
      <xdr:nvSpPr>
        <xdr:cNvPr id="271"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43543</xdr:rowOff>
    </xdr:from>
    <xdr:to>
      <xdr:col>22</xdr:col>
      <xdr:colOff>615950</xdr:colOff>
      <xdr:row>60</xdr:row>
      <xdr:rowOff>145143</xdr:rowOff>
    </xdr:to>
    <xdr:sp macro="" textlink="">
      <xdr:nvSpPr>
        <xdr:cNvPr id="272" name="円/楕円 271"/>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129920</xdr:rowOff>
    </xdr:from>
    <xdr:ext cx="736600" cy="259045"/>
    <xdr:sp macro="" textlink="">
      <xdr:nvSpPr>
        <xdr:cNvPr id="273" name="テキスト ボックス 272"/>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141515</xdr:rowOff>
    </xdr:from>
    <xdr:to>
      <xdr:col>21</xdr:col>
      <xdr:colOff>412750</xdr:colOff>
      <xdr:row>59</xdr:row>
      <xdr:rowOff>71665</xdr:rowOff>
    </xdr:to>
    <xdr:sp macro="" textlink="">
      <xdr:nvSpPr>
        <xdr:cNvPr id="274" name="円/楕円 273"/>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56442</xdr:rowOff>
    </xdr:from>
    <xdr:ext cx="762000" cy="259045"/>
    <xdr:sp macro="" textlink="">
      <xdr:nvSpPr>
        <xdr:cNvPr id="275" name="テキスト ボックス 274"/>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92528</xdr:rowOff>
    </xdr:from>
    <xdr:to>
      <xdr:col>20</xdr:col>
      <xdr:colOff>209550</xdr:colOff>
      <xdr:row>59</xdr:row>
      <xdr:rowOff>22678</xdr:rowOff>
    </xdr:to>
    <xdr:sp macro="" textlink="">
      <xdr:nvSpPr>
        <xdr:cNvPr id="276" name="円/楕円 275"/>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7455</xdr:rowOff>
    </xdr:from>
    <xdr:ext cx="762000" cy="259045"/>
    <xdr:sp macro="" textlink="">
      <xdr:nvSpPr>
        <xdr:cNvPr id="277" name="テキスト ボックス 276"/>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35378</xdr:rowOff>
    </xdr:from>
    <xdr:to>
      <xdr:col>19</xdr:col>
      <xdr:colOff>6350</xdr:colOff>
      <xdr:row>57</xdr:row>
      <xdr:rowOff>136978</xdr:rowOff>
    </xdr:to>
    <xdr:sp macro="" textlink="">
      <xdr:nvSpPr>
        <xdr:cNvPr id="278" name="円/楕円 277"/>
        <xdr:cNvSpPr/>
      </xdr:nvSpPr>
      <xdr:spPr>
        <a:xfrm>
          <a:off x="12954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121755</xdr:rowOff>
    </xdr:from>
    <xdr:ext cx="762000" cy="259045"/>
    <xdr:sp macro="" textlink="">
      <xdr:nvSpPr>
        <xdr:cNvPr id="279" name="テキスト ボックス 278"/>
        <xdr:cNvSpPr txBox="1"/>
      </xdr:nvSpPr>
      <xdr:spPr>
        <a:xfrm>
          <a:off x="12623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行財政改革推進の中で、全ての補助金・負担金について継続的に見直しを行っていること等により、、類似団体内・全国・県平均のいずれも下回っている。</a:t>
          </a:r>
        </a:p>
        <a:p>
          <a:r>
            <a:rPr kumimoji="1" lang="ja-JP" altLang="en-US" sz="1300">
              <a:latin typeface="ＭＳ Ｐゴシック"/>
            </a:rPr>
            <a:t>　今後も、継続的なものについてさらなる精査を行い適正化に努めていく。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07" name="直線コネクタ 306"/>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19050</xdr:rowOff>
    </xdr:from>
    <xdr:to>
      <xdr:col>24</xdr:col>
      <xdr:colOff>31750</xdr:colOff>
      <xdr:row>35</xdr:row>
      <xdr:rowOff>107950</xdr:rowOff>
    </xdr:to>
    <xdr:cxnSp macro="">
      <xdr:nvCxnSpPr>
        <xdr:cNvPr id="312" name="直線コネクタ 311"/>
        <xdr:cNvCxnSpPr/>
      </xdr:nvCxnSpPr>
      <xdr:spPr>
        <a:xfrm flipV="1">
          <a:off x="15671800" y="601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4" name="フローチャート : 判断 31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57150</xdr:rowOff>
    </xdr:from>
    <xdr:to>
      <xdr:col>22</xdr:col>
      <xdr:colOff>565150</xdr:colOff>
      <xdr:row>35</xdr:row>
      <xdr:rowOff>107950</xdr:rowOff>
    </xdr:to>
    <xdr:cxnSp macro="">
      <xdr:nvCxnSpPr>
        <xdr:cNvPr id="315" name="直線コネクタ 314"/>
        <xdr:cNvCxnSpPr/>
      </xdr:nvCxnSpPr>
      <xdr:spPr>
        <a:xfrm>
          <a:off x="14782800" y="605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57150</xdr:rowOff>
    </xdr:from>
    <xdr:to>
      <xdr:col>21</xdr:col>
      <xdr:colOff>361950</xdr:colOff>
      <xdr:row>35</xdr:row>
      <xdr:rowOff>82550</xdr:rowOff>
    </xdr:to>
    <xdr:cxnSp macro="">
      <xdr:nvCxnSpPr>
        <xdr:cNvPr id="318" name="直線コネクタ 317"/>
        <xdr:cNvCxnSpPr/>
      </xdr:nvCxnSpPr>
      <xdr:spPr>
        <a:xfrm flipV="1">
          <a:off x="13893800" y="605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31750</xdr:rowOff>
    </xdr:from>
    <xdr:to>
      <xdr:col>21</xdr:col>
      <xdr:colOff>412750</xdr:colOff>
      <xdr:row>37</xdr:row>
      <xdr:rowOff>133350</xdr:rowOff>
    </xdr:to>
    <xdr:sp macro="" textlink="">
      <xdr:nvSpPr>
        <xdr:cNvPr id="319" name="フローチャート :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118127</xdr:rowOff>
    </xdr:from>
    <xdr:ext cx="762000" cy="259045"/>
    <xdr:sp macro="" textlink="">
      <xdr:nvSpPr>
        <xdr:cNvPr id="320" name="テキスト ボックス 319"/>
        <xdr:cNvSpPr txBox="1"/>
      </xdr:nvSpPr>
      <xdr:spPr>
        <a:xfrm>
          <a:off x="1440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82550</xdr:rowOff>
    </xdr:from>
    <xdr:to>
      <xdr:col>20</xdr:col>
      <xdr:colOff>158750</xdr:colOff>
      <xdr:row>35</xdr:row>
      <xdr:rowOff>95250</xdr:rowOff>
    </xdr:to>
    <xdr:cxnSp macro="">
      <xdr:nvCxnSpPr>
        <xdr:cNvPr id="321" name="直線コネクタ 320"/>
        <xdr:cNvCxnSpPr/>
      </xdr:nvCxnSpPr>
      <xdr:spPr>
        <a:xfrm flipV="1">
          <a:off x="13004800" y="608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31750</xdr:rowOff>
    </xdr:from>
    <xdr:to>
      <xdr:col>20</xdr:col>
      <xdr:colOff>209550</xdr:colOff>
      <xdr:row>37</xdr:row>
      <xdr:rowOff>133350</xdr:rowOff>
    </xdr:to>
    <xdr:sp macro="" textlink="">
      <xdr:nvSpPr>
        <xdr:cNvPr id="322" name="フローチャート :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118127</xdr:rowOff>
    </xdr:from>
    <xdr:ext cx="762000" cy="259045"/>
    <xdr:sp macro="" textlink="">
      <xdr:nvSpPr>
        <xdr:cNvPr id="323" name="テキスト ボックス 32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4" name="フローチャート :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5" name="テキスト ボックス 324"/>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139700</xdr:rowOff>
    </xdr:from>
    <xdr:to>
      <xdr:col>24</xdr:col>
      <xdr:colOff>82550</xdr:colOff>
      <xdr:row>35</xdr:row>
      <xdr:rowOff>69850</xdr:rowOff>
    </xdr:to>
    <xdr:sp macro="" textlink="">
      <xdr:nvSpPr>
        <xdr:cNvPr id="331" name="円/楕円 330"/>
        <xdr:cNvSpPr/>
      </xdr:nvSpPr>
      <xdr:spPr>
        <a:xfrm>
          <a:off x="16459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156227</xdr:rowOff>
    </xdr:from>
    <xdr:ext cx="762000" cy="259045"/>
    <xdr:sp macro="" textlink="">
      <xdr:nvSpPr>
        <xdr:cNvPr id="332"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3" name="円/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4" name="テキスト ボックス 333"/>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6350</xdr:rowOff>
    </xdr:from>
    <xdr:to>
      <xdr:col>21</xdr:col>
      <xdr:colOff>412750</xdr:colOff>
      <xdr:row>35</xdr:row>
      <xdr:rowOff>107950</xdr:rowOff>
    </xdr:to>
    <xdr:sp macro="" textlink="">
      <xdr:nvSpPr>
        <xdr:cNvPr id="335" name="円/楕円 334"/>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118127</xdr:rowOff>
    </xdr:from>
    <xdr:ext cx="762000" cy="259045"/>
    <xdr:sp macro="" textlink="">
      <xdr:nvSpPr>
        <xdr:cNvPr id="336" name="テキスト ボックス 335"/>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31750</xdr:rowOff>
    </xdr:from>
    <xdr:to>
      <xdr:col>20</xdr:col>
      <xdr:colOff>209550</xdr:colOff>
      <xdr:row>35</xdr:row>
      <xdr:rowOff>133350</xdr:rowOff>
    </xdr:to>
    <xdr:sp macro="" textlink="">
      <xdr:nvSpPr>
        <xdr:cNvPr id="337" name="円/楕円 336"/>
        <xdr:cNvSpPr/>
      </xdr:nvSpPr>
      <xdr:spPr>
        <a:xfrm>
          <a:off x="13843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143527</xdr:rowOff>
    </xdr:from>
    <xdr:ext cx="762000" cy="259045"/>
    <xdr:sp macro="" textlink="">
      <xdr:nvSpPr>
        <xdr:cNvPr id="338" name="テキスト ボックス 337"/>
        <xdr:cNvSpPr txBox="1"/>
      </xdr:nvSpPr>
      <xdr:spPr>
        <a:xfrm>
          <a:off x="13512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44450</xdr:rowOff>
    </xdr:from>
    <xdr:to>
      <xdr:col>19</xdr:col>
      <xdr:colOff>6350</xdr:colOff>
      <xdr:row>35</xdr:row>
      <xdr:rowOff>146050</xdr:rowOff>
    </xdr:to>
    <xdr:sp macro="" textlink="">
      <xdr:nvSpPr>
        <xdr:cNvPr id="339" name="円/楕円 338"/>
        <xdr:cNvSpPr/>
      </xdr:nvSpPr>
      <xdr:spPr>
        <a:xfrm>
          <a:off x="12954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156227</xdr:rowOff>
    </xdr:from>
    <xdr:ext cx="762000" cy="259045"/>
    <xdr:sp macro="" textlink="">
      <xdr:nvSpPr>
        <xdr:cNvPr id="340" name="テキスト ボックス 339"/>
        <xdr:cNvSpPr txBox="1"/>
      </xdr:nvSpPr>
      <xdr:spPr>
        <a:xfrm>
          <a:off x="12623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合併特例債や臨時財政対策債等の元金償還額が高い水準で推移していることから、類似団体内・全国・県平均のいずれも上回っている。</a:t>
          </a:r>
        </a:p>
        <a:p>
          <a:r>
            <a:rPr kumimoji="1" lang="ja-JP" altLang="en-US" sz="1300">
              <a:latin typeface="ＭＳ Ｐゴシック"/>
            </a:rPr>
            <a:t>　ただ、繰上償還の実施や新規の起債の抑制に近年努めていることで起債残高は年々減少しており、今後は改善が見込まれている。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68" name="直線コネクタ 367"/>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9"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0" name="直線コネクタ 369"/>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1"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2" name="直線コネクタ 371"/>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79</xdr:row>
      <xdr:rowOff>39370</xdr:rowOff>
    </xdr:to>
    <xdr:cxnSp macro="">
      <xdr:nvCxnSpPr>
        <xdr:cNvPr id="373" name="直線コネクタ 372"/>
        <xdr:cNvCxnSpPr/>
      </xdr:nvCxnSpPr>
      <xdr:spPr>
        <a:xfrm flipV="1">
          <a:off x="3987800" y="134848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74"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5" name="フローチャート : 判断 37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39370</xdr:rowOff>
    </xdr:from>
    <xdr:to>
      <xdr:col>5</xdr:col>
      <xdr:colOff>549275</xdr:colOff>
      <xdr:row>79</xdr:row>
      <xdr:rowOff>46989</xdr:rowOff>
    </xdr:to>
    <xdr:cxnSp macro="">
      <xdr:nvCxnSpPr>
        <xdr:cNvPr id="376" name="直線コネクタ 375"/>
        <xdr:cNvCxnSpPr/>
      </xdr:nvCxnSpPr>
      <xdr:spPr>
        <a:xfrm flipV="1">
          <a:off x="3098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7" name="フローチャート : 判断 376"/>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8" name="テキスト ボックス 377"/>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115570</xdr:rowOff>
    </xdr:to>
    <xdr:cxnSp macro="">
      <xdr:nvCxnSpPr>
        <xdr:cNvPr id="379" name="直線コネクタ 378"/>
        <xdr:cNvCxnSpPr/>
      </xdr:nvCxnSpPr>
      <xdr:spPr>
        <a:xfrm flipV="1">
          <a:off x="2209800" y="13591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80" name="フローチャート :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79</xdr:row>
      <xdr:rowOff>115570</xdr:rowOff>
    </xdr:to>
    <xdr:cxnSp macro="">
      <xdr:nvCxnSpPr>
        <xdr:cNvPr id="382" name="直線コネクタ 381"/>
        <xdr:cNvCxnSpPr/>
      </xdr:nvCxnSpPr>
      <xdr:spPr>
        <a:xfrm>
          <a:off x="1320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83" name="フローチャート : 判断 382"/>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4" name="テキスト ボックス 383"/>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85" name="フローチャート : 判断 384"/>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86" name="テキスト ボックス 38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92" name="円/楕円 391"/>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93"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394" name="円/楕円 393"/>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395" name="テキスト ボックス 394"/>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6" name="円/楕円 395"/>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7" name="テキスト ボックス 396"/>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8" name="円/楕円 397"/>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9" name="テキスト ボックス 398"/>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400" name="円/楕円 399"/>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1" name="テキスト ボックス 400"/>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類似団体内・全国・県平均のいすれも下回っている。</a:t>
          </a:r>
          <a:endParaRPr kumimoji="1" lang="en-US" altLang="ja-JP" sz="1300">
            <a:latin typeface="ＭＳ Ｐゴシック"/>
          </a:endParaRPr>
        </a:p>
        <a:p>
          <a:r>
            <a:rPr kumimoji="1" lang="ja-JP" altLang="en-US" sz="1300">
              <a:latin typeface="ＭＳ Ｐゴシック"/>
            </a:rPr>
            <a:t>　公債費の占める割合が相対的に高いことを示していて、合併特例債の償還期間が短期間としていることが要因となっている。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29" name="直線コネクタ 428"/>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1" name="直線コネクタ 43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96520</xdr:rowOff>
    </xdr:to>
    <xdr:cxnSp macro="">
      <xdr:nvCxnSpPr>
        <xdr:cNvPr id="434" name="直線コネクタ 433"/>
        <xdr:cNvCxnSpPr/>
      </xdr:nvCxnSpPr>
      <xdr:spPr>
        <a:xfrm flipV="1">
          <a:off x="15671800" y="13096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6" name="フローチャート :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77470</xdr:rowOff>
    </xdr:from>
    <xdr:to>
      <xdr:col>22</xdr:col>
      <xdr:colOff>565150</xdr:colOff>
      <xdr:row>76</xdr:row>
      <xdr:rowOff>96520</xdr:rowOff>
    </xdr:to>
    <xdr:cxnSp macro="">
      <xdr:nvCxnSpPr>
        <xdr:cNvPr id="437" name="直線コネクタ 436"/>
        <xdr:cNvCxnSpPr/>
      </xdr:nvCxnSpPr>
      <xdr:spPr>
        <a:xfrm>
          <a:off x="14782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8" name="フローチャート :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75</xdr:row>
      <xdr:rowOff>77470</xdr:rowOff>
    </xdr:to>
    <xdr:cxnSp macro="">
      <xdr:nvCxnSpPr>
        <xdr:cNvPr id="440" name="直線コネクタ 439"/>
        <xdr:cNvCxnSpPr/>
      </xdr:nvCxnSpPr>
      <xdr:spPr>
        <a:xfrm>
          <a:off x="13893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91439</xdr:rowOff>
    </xdr:from>
    <xdr:to>
      <xdr:col>21</xdr:col>
      <xdr:colOff>412750</xdr:colOff>
      <xdr:row>77</xdr:row>
      <xdr:rowOff>21589</xdr:rowOff>
    </xdr:to>
    <xdr:sp macro="" textlink="">
      <xdr:nvSpPr>
        <xdr:cNvPr id="441" name="フローチャート : 判断 440"/>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42" name="テキスト ボックス 441"/>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77470</xdr:rowOff>
    </xdr:to>
    <xdr:cxnSp macro="">
      <xdr:nvCxnSpPr>
        <xdr:cNvPr id="443" name="直線コネクタ 442"/>
        <xdr:cNvCxnSpPr/>
      </xdr:nvCxnSpPr>
      <xdr:spPr>
        <a:xfrm>
          <a:off x="13004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46" name="フローチャート : 判断 445"/>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47" name="テキスト ボックス 446"/>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15239</xdr:rowOff>
    </xdr:from>
    <xdr:to>
      <xdr:col>24</xdr:col>
      <xdr:colOff>82550</xdr:colOff>
      <xdr:row>76</xdr:row>
      <xdr:rowOff>116839</xdr:rowOff>
    </xdr:to>
    <xdr:sp macro="" textlink="">
      <xdr:nvSpPr>
        <xdr:cNvPr id="453" name="円/楕円 452"/>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31767</xdr:rowOff>
    </xdr:from>
    <xdr:ext cx="762000" cy="259045"/>
    <xdr:sp macro="" textlink="">
      <xdr:nvSpPr>
        <xdr:cNvPr id="454" name="公債費以外該当値テキスト"/>
        <xdr:cNvSpPr txBox="1"/>
      </xdr:nvSpPr>
      <xdr:spPr>
        <a:xfrm>
          <a:off x="16598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55" name="円/楕円 454"/>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6" name="テキスト ボックス 455"/>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57" name="円/楕円 456"/>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138447</xdr:rowOff>
    </xdr:from>
    <xdr:ext cx="762000" cy="259045"/>
    <xdr:sp macro="" textlink="">
      <xdr:nvSpPr>
        <xdr:cNvPr id="458" name="テキスト ボックス 457"/>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59" name="円/楕円 458"/>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60" name="テキスト ボックス 459"/>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61" name="円/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69423</xdr:rowOff>
    </xdr:from>
    <xdr:to>
      <xdr:col>4</xdr:col>
      <xdr:colOff>1117600</xdr:colOff>
      <xdr:row>16</xdr:row>
      <xdr:rowOff>77196</xdr:rowOff>
    </xdr:to>
    <xdr:cxnSp macro="">
      <xdr:nvCxnSpPr>
        <xdr:cNvPr id="48" name="直線コネクタ 47"/>
        <xdr:cNvCxnSpPr/>
      </xdr:nvCxnSpPr>
      <xdr:spPr bwMode="auto">
        <a:xfrm flipV="1">
          <a:off x="5003800" y="2860248"/>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9456</xdr:rowOff>
    </xdr:from>
    <xdr:ext cx="762000" cy="259045"/>
    <xdr:sp macro="" textlink="">
      <xdr:nvSpPr>
        <xdr:cNvPr id="49" name="人口1人当たり決算額の推移平均値テキスト130"/>
        <xdr:cNvSpPr txBox="1"/>
      </xdr:nvSpPr>
      <xdr:spPr>
        <a:xfrm>
          <a:off x="5740400" y="26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77196</xdr:rowOff>
    </xdr:from>
    <xdr:to>
      <xdr:col>4</xdr:col>
      <xdr:colOff>469900</xdr:colOff>
      <xdr:row>16</xdr:row>
      <xdr:rowOff>120630</xdr:rowOff>
    </xdr:to>
    <xdr:cxnSp macro="">
      <xdr:nvCxnSpPr>
        <xdr:cNvPr id="51" name="直線コネクタ 50"/>
        <xdr:cNvCxnSpPr/>
      </xdr:nvCxnSpPr>
      <xdr:spPr bwMode="auto">
        <a:xfrm flipV="1">
          <a:off x="4305300" y="2868021"/>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105857</xdr:rowOff>
    </xdr:from>
    <xdr:to>
      <xdr:col>4</xdr:col>
      <xdr:colOff>520700</xdr:colOff>
      <xdr:row>18</xdr:row>
      <xdr:rowOff>36007</xdr:rowOff>
    </xdr:to>
    <xdr:sp macro="" textlink="">
      <xdr:nvSpPr>
        <xdr:cNvPr id="52" name="フローチャート : 判断 51"/>
        <xdr:cNvSpPr/>
      </xdr:nvSpPr>
      <xdr:spPr bwMode="auto">
        <a:xfrm>
          <a:off x="4953000" y="306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20784</xdr:rowOff>
    </xdr:from>
    <xdr:ext cx="736600" cy="259045"/>
    <xdr:sp macro="" textlink="">
      <xdr:nvSpPr>
        <xdr:cNvPr id="53" name="テキスト ボックス 52"/>
        <xdr:cNvSpPr txBox="1"/>
      </xdr:nvSpPr>
      <xdr:spPr>
        <a:xfrm>
          <a:off x="4622800" y="315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57,893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103988</xdr:rowOff>
    </xdr:from>
    <xdr:to>
      <xdr:col>3</xdr:col>
      <xdr:colOff>904875</xdr:colOff>
      <xdr:row>16</xdr:row>
      <xdr:rowOff>120630</xdr:rowOff>
    </xdr:to>
    <xdr:cxnSp macro="">
      <xdr:nvCxnSpPr>
        <xdr:cNvPr id="54" name="直線コネクタ 53"/>
        <xdr:cNvCxnSpPr/>
      </xdr:nvCxnSpPr>
      <xdr:spPr bwMode="auto">
        <a:xfrm>
          <a:off x="3606800" y="2894813"/>
          <a:ext cx="6985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138044</xdr:rowOff>
    </xdr:from>
    <xdr:to>
      <xdr:col>3</xdr:col>
      <xdr:colOff>955675</xdr:colOff>
      <xdr:row>18</xdr:row>
      <xdr:rowOff>68194</xdr:rowOff>
    </xdr:to>
    <xdr:sp macro="" textlink="">
      <xdr:nvSpPr>
        <xdr:cNvPr id="55" name="フローチャート : 判断 54"/>
        <xdr:cNvSpPr/>
      </xdr:nvSpPr>
      <xdr:spPr bwMode="auto">
        <a:xfrm>
          <a:off x="4254500" y="3100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52971</xdr:rowOff>
    </xdr:from>
    <xdr:ext cx="762000" cy="259045"/>
    <xdr:sp macro="" textlink="">
      <xdr:nvSpPr>
        <xdr:cNvPr id="56" name="テキスト ボックス 55"/>
        <xdr:cNvSpPr txBox="1"/>
      </xdr:nvSpPr>
      <xdr:spPr>
        <a:xfrm>
          <a:off x="3924300" y="31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57,189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106456</xdr:rowOff>
    </xdr:from>
    <xdr:to>
      <xdr:col>3</xdr:col>
      <xdr:colOff>206375</xdr:colOff>
      <xdr:row>16</xdr:row>
      <xdr:rowOff>103988</xdr:rowOff>
    </xdr:to>
    <xdr:cxnSp macro="">
      <xdr:nvCxnSpPr>
        <xdr:cNvPr id="57" name="直線コネクタ 56"/>
        <xdr:cNvCxnSpPr/>
      </xdr:nvCxnSpPr>
      <xdr:spPr bwMode="auto">
        <a:xfrm>
          <a:off x="2908300" y="2725831"/>
          <a:ext cx="698500" cy="168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109149</xdr:rowOff>
    </xdr:from>
    <xdr:to>
      <xdr:col>3</xdr:col>
      <xdr:colOff>257175</xdr:colOff>
      <xdr:row>18</xdr:row>
      <xdr:rowOff>39299</xdr:rowOff>
    </xdr:to>
    <xdr:sp macro="" textlink="">
      <xdr:nvSpPr>
        <xdr:cNvPr id="58" name="フローチャート : 判断 57"/>
        <xdr:cNvSpPr/>
      </xdr:nvSpPr>
      <xdr:spPr bwMode="auto">
        <a:xfrm>
          <a:off x="3556000" y="3071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24076</xdr:rowOff>
    </xdr:from>
    <xdr:ext cx="762000" cy="259045"/>
    <xdr:sp macro="" textlink="">
      <xdr:nvSpPr>
        <xdr:cNvPr id="59" name="テキスト ボックス 58"/>
        <xdr:cNvSpPr txBox="1"/>
      </xdr:nvSpPr>
      <xdr:spPr>
        <a:xfrm>
          <a:off x="3225800" y="31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57,821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134935</xdr:rowOff>
    </xdr:from>
    <xdr:to>
      <xdr:col>2</xdr:col>
      <xdr:colOff>692150</xdr:colOff>
      <xdr:row>17</xdr:row>
      <xdr:rowOff>65085</xdr:rowOff>
    </xdr:to>
    <xdr:sp macro="" textlink="">
      <xdr:nvSpPr>
        <xdr:cNvPr id="60" name="フローチャート : 判断 59"/>
        <xdr:cNvSpPr/>
      </xdr:nvSpPr>
      <xdr:spPr bwMode="auto">
        <a:xfrm>
          <a:off x="2857500" y="2925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49862</xdr:rowOff>
    </xdr:from>
    <xdr:ext cx="762000" cy="259045"/>
    <xdr:sp macro="" textlink="">
      <xdr:nvSpPr>
        <xdr:cNvPr id="61" name="テキスト ボックス 60"/>
        <xdr:cNvSpPr txBox="1"/>
      </xdr:nvSpPr>
      <xdr:spPr>
        <a:xfrm>
          <a:off x="2527300" y="30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18623</xdr:rowOff>
    </xdr:from>
    <xdr:to>
      <xdr:col>5</xdr:col>
      <xdr:colOff>34925</xdr:colOff>
      <xdr:row>16</xdr:row>
      <xdr:rowOff>120223</xdr:rowOff>
    </xdr:to>
    <xdr:sp macro="" textlink="">
      <xdr:nvSpPr>
        <xdr:cNvPr id="67" name="円/楕円 66"/>
        <xdr:cNvSpPr/>
      </xdr:nvSpPr>
      <xdr:spPr bwMode="auto">
        <a:xfrm>
          <a:off x="5600700" y="28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162150</xdr:rowOff>
    </xdr:from>
    <xdr:ext cx="762000" cy="259045"/>
    <xdr:sp macro="" textlink="">
      <xdr:nvSpPr>
        <xdr:cNvPr id="68" name="人口1人当たり決算額の推移該当値テキスト130"/>
        <xdr:cNvSpPr txBox="1"/>
      </xdr:nvSpPr>
      <xdr:spPr>
        <a:xfrm>
          <a:off x="5740400" y="278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26396</xdr:rowOff>
    </xdr:from>
    <xdr:to>
      <xdr:col>4</xdr:col>
      <xdr:colOff>520700</xdr:colOff>
      <xdr:row>16</xdr:row>
      <xdr:rowOff>127996</xdr:rowOff>
    </xdr:to>
    <xdr:sp macro="" textlink="">
      <xdr:nvSpPr>
        <xdr:cNvPr id="69" name="円/楕円 68"/>
        <xdr:cNvSpPr/>
      </xdr:nvSpPr>
      <xdr:spPr bwMode="auto">
        <a:xfrm>
          <a:off x="4953000" y="281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138173</xdr:rowOff>
    </xdr:from>
    <xdr:ext cx="736600" cy="259045"/>
    <xdr:sp macro="" textlink="">
      <xdr:nvSpPr>
        <xdr:cNvPr id="70" name="テキスト ボックス 69"/>
        <xdr:cNvSpPr txBox="1"/>
      </xdr:nvSpPr>
      <xdr:spPr>
        <a:xfrm>
          <a:off x="4622800" y="2586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69830</xdr:rowOff>
    </xdr:from>
    <xdr:to>
      <xdr:col>3</xdr:col>
      <xdr:colOff>955675</xdr:colOff>
      <xdr:row>16</xdr:row>
      <xdr:rowOff>171430</xdr:rowOff>
    </xdr:to>
    <xdr:sp macro="" textlink="">
      <xdr:nvSpPr>
        <xdr:cNvPr id="71" name="円/楕円 70"/>
        <xdr:cNvSpPr/>
      </xdr:nvSpPr>
      <xdr:spPr bwMode="auto">
        <a:xfrm>
          <a:off x="4254500" y="286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10157</xdr:rowOff>
    </xdr:from>
    <xdr:ext cx="762000" cy="259045"/>
    <xdr:sp macro="" textlink="">
      <xdr:nvSpPr>
        <xdr:cNvPr id="72" name="テキスト ボックス 71"/>
        <xdr:cNvSpPr txBox="1"/>
      </xdr:nvSpPr>
      <xdr:spPr>
        <a:xfrm>
          <a:off x="3924300" y="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53188</xdr:rowOff>
    </xdr:from>
    <xdr:to>
      <xdr:col>3</xdr:col>
      <xdr:colOff>257175</xdr:colOff>
      <xdr:row>16</xdr:row>
      <xdr:rowOff>154788</xdr:rowOff>
    </xdr:to>
    <xdr:sp macro="" textlink="">
      <xdr:nvSpPr>
        <xdr:cNvPr id="73" name="円/楕円 72"/>
        <xdr:cNvSpPr/>
      </xdr:nvSpPr>
      <xdr:spPr bwMode="auto">
        <a:xfrm>
          <a:off x="3556000" y="284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164965</xdr:rowOff>
    </xdr:from>
    <xdr:ext cx="762000" cy="259045"/>
    <xdr:sp macro="" textlink="">
      <xdr:nvSpPr>
        <xdr:cNvPr id="74" name="テキスト ボックス 73"/>
        <xdr:cNvSpPr txBox="1"/>
      </xdr:nvSpPr>
      <xdr:spPr>
        <a:xfrm>
          <a:off x="3225800" y="26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55656</xdr:rowOff>
    </xdr:from>
    <xdr:to>
      <xdr:col>2</xdr:col>
      <xdr:colOff>692150</xdr:colOff>
      <xdr:row>15</xdr:row>
      <xdr:rowOff>157256</xdr:rowOff>
    </xdr:to>
    <xdr:sp macro="" textlink="">
      <xdr:nvSpPr>
        <xdr:cNvPr id="75" name="円/楕円 74"/>
        <xdr:cNvSpPr/>
      </xdr:nvSpPr>
      <xdr:spPr bwMode="auto">
        <a:xfrm>
          <a:off x="2857500" y="267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167433</xdr:rowOff>
    </xdr:from>
    <xdr:ext cx="762000" cy="259045"/>
    <xdr:sp macro="" textlink="">
      <xdr:nvSpPr>
        <xdr:cNvPr id="76" name="テキスト ボックス 75"/>
        <xdr:cNvSpPr txBox="1"/>
      </xdr:nvSpPr>
      <xdr:spPr>
        <a:xfrm>
          <a:off x="2527300" y="24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291364</xdr:rowOff>
    </xdr:from>
    <xdr:to>
      <xdr:col>4</xdr:col>
      <xdr:colOff>1117600</xdr:colOff>
      <xdr:row>35</xdr:row>
      <xdr:rowOff>292369</xdr:rowOff>
    </xdr:to>
    <xdr:cxnSp macro="">
      <xdr:nvCxnSpPr>
        <xdr:cNvPr id="108" name="直線コネクタ 107"/>
        <xdr:cNvCxnSpPr/>
      </xdr:nvCxnSpPr>
      <xdr:spPr bwMode="auto">
        <a:xfrm flipV="1">
          <a:off x="5003800" y="6901714"/>
          <a:ext cx="647700" cy="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289267</xdr:rowOff>
    </xdr:from>
    <xdr:ext cx="762000" cy="259045"/>
    <xdr:sp macro="" textlink="">
      <xdr:nvSpPr>
        <xdr:cNvPr id="109" name="人口1人当たり決算額の推移平均値テキスト445"/>
        <xdr:cNvSpPr txBox="1"/>
      </xdr:nvSpPr>
      <xdr:spPr>
        <a:xfrm>
          <a:off x="5740400" y="68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94904</xdr:rowOff>
    </xdr:from>
    <xdr:to>
      <xdr:col>4</xdr:col>
      <xdr:colOff>469900</xdr:colOff>
      <xdr:row>35</xdr:row>
      <xdr:rowOff>292369</xdr:rowOff>
    </xdr:to>
    <xdr:cxnSp macro="">
      <xdr:nvCxnSpPr>
        <xdr:cNvPr id="111" name="直線コネクタ 110"/>
        <xdr:cNvCxnSpPr/>
      </xdr:nvCxnSpPr>
      <xdr:spPr bwMode="auto">
        <a:xfrm>
          <a:off x="4305300" y="6705254"/>
          <a:ext cx="698500" cy="19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45842</xdr:rowOff>
    </xdr:from>
    <xdr:to>
      <xdr:col>4</xdr:col>
      <xdr:colOff>520700</xdr:colOff>
      <xdr:row>37</xdr:row>
      <xdr:rowOff>147442</xdr:rowOff>
    </xdr:to>
    <xdr:sp macro="" textlink="">
      <xdr:nvSpPr>
        <xdr:cNvPr id="112" name="フローチャート : 判断 111"/>
        <xdr:cNvSpPr/>
      </xdr:nvSpPr>
      <xdr:spPr bwMode="auto">
        <a:xfrm>
          <a:off x="4953000" y="7170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132219</xdr:rowOff>
    </xdr:from>
    <xdr:ext cx="736600" cy="259045"/>
    <xdr:sp macro="" textlink="">
      <xdr:nvSpPr>
        <xdr:cNvPr id="113" name="テキスト ボックス 112"/>
        <xdr:cNvSpPr txBox="1"/>
      </xdr:nvSpPr>
      <xdr:spPr>
        <a:xfrm>
          <a:off x="4622800" y="725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10643</xdr:rowOff>
    </xdr:from>
    <xdr:to>
      <xdr:col>3</xdr:col>
      <xdr:colOff>904875</xdr:colOff>
      <xdr:row>35</xdr:row>
      <xdr:rowOff>94904</xdr:rowOff>
    </xdr:to>
    <xdr:cxnSp macro="">
      <xdr:nvCxnSpPr>
        <xdr:cNvPr id="114" name="直線コネクタ 113"/>
        <xdr:cNvCxnSpPr/>
      </xdr:nvCxnSpPr>
      <xdr:spPr bwMode="auto">
        <a:xfrm>
          <a:off x="3606800" y="6278093"/>
          <a:ext cx="698500" cy="42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32172</xdr:rowOff>
    </xdr:from>
    <xdr:to>
      <xdr:col>3</xdr:col>
      <xdr:colOff>955675</xdr:colOff>
      <xdr:row>36</xdr:row>
      <xdr:rowOff>133772</xdr:rowOff>
    </xdr:to>
    <xdr:sp macro="" textlink="">
      <xdr:nvSpPr>
        <xdr:cNvPr id="115" name="フローチャート : 判断 114"/>
        <xdr:cNvSpPr/>
      </xdr:nvSpPr>
      <xdr:spPr bwMode="auto">
        <a:xfrm>
          <a:off x="4254500" y="6985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118549</xdr:rowOff>
    </xdr:from>
    <xdr:ext cx="762000" cy="259045"/>
    <xdr:sp macro="" textlink="">
      <xdr:nvSpPr>
        <xdr:cNvPr id="116" name="テキスト ボックス 115"/>
        <xdr:cNvSpPr txBox="1"/>
      </xdr:nvSpPr>
      <xdr:spPr>
        <a:xfrm>
          <a:off x="3924300" y="707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10643</xdr:rowOff>
    </xdr:from>
    <xdr:to>
      <xdr:col>3</xdr:col>
      <xdr:colOff>206375</xdr:colOff>
      <xdr:row>34</xdr:row>
      <xdr:rowOff>48499</xdr:rowOff>
    </xdr:to>
    <xdr:cxnSp macro="">
      <xdr:nvCxnSpPr>
        <xdr:cNvPr id="117" name="直線コネクタ 116"/>
        <xdr:cNvCxnSpPr/>
      </xdr:nvCxnSpPr>
      <xdr:spPr bwMode="auto">
        <a:xfrm flipV="1">
          <a:off x="2908300" y="6278093"/>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251537</xdr:rowOff>
    </xdr:from>
    <xdr:to>
      <xdr:col>3</xdr:col>
      <xdr:colOff>257175</xdr:colOff>
      <xdr:row>36</xdr:row>
      <xdr:rowOff>10237</xdr:rowOff>
    </xdr:to>
    <xdr:sp macro="" textlink="">
      <xdr:nvSpPr>
        <xdr:cNvPr id="118" name="フローチャート : 判断 117"/>
        <xdr:cNvSpPr/>
      </xdr:nvSpPr>
      <xdr:spPr bwMode="auto">
        <a:xfrm>
          <a:off x="3556000" y="6861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337914</xdr:rowOff>
    </xdr:from>
    <xdr:ext cx="762000" cy="259045"/>
    <xdr:sp macro="" textlink="">
      <xdr:nvSpPr>
        <xdr:cNvPr id="119" name="テキスト ボックス 118"/>
        <xdr:cNvSpPr txBox="1"/>
      </xdr:nvSpPr>
      <xdr:spPr>
        <a:xfrm>
          <a:off x="3225800" y="69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188351</xdr:rowOff>
    </xdr:from>
    <xdr:to>
      <xdr:col>2</xdr:col>
      <xdr:colOff>692150</xdr:colOff>
      <xdr:row>35</xdr:row>
      <xdr:rowOff>289951</xdr:rowOff>
    </xdr:to>
    <xdr:sp macro="" textlink="">
      <xdr:nvSpPr>
        <xdr:cNvPr id="120" name="フローチャート : 判断 119"/>
        <xdr:cNvSpPr/>
      </xdr:nvSpPr>
      <xdr:spPr bwMode="auto">
        <a:xfrm>
          <a:off x="2857500" y="6798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274728</xdr:rowOff>
    </xdr:from>
    <xdr:ext cx="762000" cy="259045"/>
    <xdr:sp macro="" textlink="">
      <xdr:nvSpPr>
        <xdr:cNvPr id="121" name="テキスト ボックス 120"/>
        <xdr:cNvSpPr txBox="1"/>
      </xdr:nvSpPr>
      <xdr:spPr>
        <a:xfrm>
          <a:off x="2527300" y="688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240564</xdr:rowOff>
    </xdr:from>
    <xdr:to>
      <xdr:col>5</xdr:col>
      <xdr:colOff>34925</xdr:colOff>
      <xdr:row>35</xdr:row>
      <xdr:rowOff>342164</xdr:rowOff>
    </xdr:to>
    <xdr:sp macro="" textlink="">
      <xdr:nvSpPr>
        <xdr:cNvPr id="127" name="円/楕円 126"/>
        <xdr:cNvSpPr/>
      </xdr:nvSpPr>
      <xdr:spPr bwMode="auto">
        <a:xfrm>
          <a:off x="5600700" y="685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85641</xdr:rowOff>
    </xdr:from>
    <xdr:ext cx="762000" cy="259045"/>
    <xdr:sp macro="" textlink="">
      <xdr:nvSpPr>
        <xdr:cNvPr id="128" name="人口1人当たり決算額の推移該当値テキスト445"/>
        <xdr:cNvSpPr txBox="1"/>
      </xdr:nvSpPr>
      <xdr:spPr>
        <a:xfrm>
          <a:off x="5740400" y="669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241569</xdr:rowOff>
    </xdr:from>
    <xdr:to>
      <xdr:col>4</xdr:col>
      <xdr:colOff>520700</xdr:colOff>
      <xdr:row>36</xdr:row>
      <xdr:rowOff>269</xdr:rowOff>
    </xdr:to>
    <xdr:sp macro="" textlink="">
      <xdr:nvSpPr>
        <xdr:cNvPr id="129" name="円/楕円 128"/>
        <xdr:cNvSpPr/>
      </xdr:nvSpPr>
      <xdr:spPr bwMode="auto">
        <a:xfrm>
          <a:off x="4953000" y="685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10446</xdr:rowOff>
    </xdr:from>
    <xdr:ext cx="736600" cy="259045"/>
    <xdr:sp macro="" textlink="">
      <xdr:nvSpPr>
        <xdr:cNvPr id="130" name="テキスト ボックス 129"/>
        <xdr:cNvSpPr txBox="1"/>
      </xdr:nvSpPr>
      <xdr:spPr>
        <a:xfrm>
          <a:off x="4622800" y="662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44104</xdr:rowOff>
    </xdr:from>
    <xdr:to>
      <xdr:col>3</xdr:col>
      <xdr:colOff>955675</xdr:colOff>
      <xdr:row>35</xdr:row>
      <xdr:rowOff>145704</xdr:rowOff>
    </xdr:to>
    <xdr:sp macro="" textlink="">
      <xdr:nvSpPr>
        <xdr:cNvPr id="131" name="円/楕円 130"/>
        <xdr:cNvSpPr/>
      </xdr:nvSpPr>
      <xdr:spPr bwMode="auto">
        <a:xfrm>
          <a:off x="4254500" y="665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155882</xdr:rowOff>
    </xdr:from>
    <xdr:ext cx="762000" cy="259045"/>
    <xdr:sp macro="" textlink="">
      <xdr:nvSpPr>
        <xdr:cNvPr id="132" name="テキスト ボックス 131"/>
        <xdr:cNvSpPr txBox="1"/>
      </xdr:nvSpPr>
      <xdr:spPr>
        <a:xfrm>
          <a:off x="3924300" y="64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302743</xdr:rowOff>
    </xdr:from>
    <xdr:to>
      <xdr:col>3</xdr:col>
      <xdr:colOff>257175</xdr:colOff>
      <xdr:row>34</xdr:row>
      <xdr:rowOff>61443</xdr:rowOff>
    </xdr:to>
    <xdr:sp macro="" textlink="">
      <xdr:nvSpPr>
        <xdr:cNvPr id="133" name="円/楕円 132"/>
        <xdr:cNvSpPr/>
      </xdr:nvSpPr>
      <xdr:spPr bwMode="auto">
        <a:xfrm>
          <a:off x="3556000" y="622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71620</xdr:rowOff>
    </xdr:from>
    <xdr:ext cx="762000" cy="259045"/>
    <xdr:sp macro="" textlink="">
      <xdr:nvSpPr>
        <xdr:cNvPr id="134" name="テキスト ボックス 133"/>
        <xdr:cNvSpPr txBox="1"/>
      </xdr:nvSpPr>
      <xdr:spPr>
        <a:xfrm>
          <a:off x="3225800" y="59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340599</xdr:rowOff>
    </xdr:from>
    <xdr:to>
      <xdr:col>2</xdr:col>
      <xdr:colOff>692150</xdr:colOff>
      <xdr:row>34</xdr:row>
      <xdr:rowOff>99299</xdr:rowOff>
    </xdr:to>
    <xdr:sp macro="" textlink="">
      <xdr:nvSpPr>
        <xdr:cNvPr id="135" name="円/楕円 134"/>
        <xdr:cNvSpPr/>
      </xdr:nvSpPr>
      <xdr:spPr bwMode="auto">
        <a:xfrm>
          <a:off x="2857500" y="62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109476</xdr:rowOff>
    </xdr:from>
    <xdr:ext cx="762000" cy="259045"/>
    <xdr:sp macro="" textlink="">
      <xdr:nvSpPr>
        <xdr:cNvPr id="136" name="テキスト ボックス 135"/>
        <xdr:cNvSpPr txBox="1"/>
      </xdr:nvSpPr>
      <xdr:spPr>
        <a:xfrm>
          <a:off x="2527300" y="603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111902</xdr:rowOff>
    </xdr:from>
    <xdr:to>
      <xdr:col>6</xdr:col>
      <xdr:colOff>511175</xdr:colOff>
      <xdr:row>33</xdr:row>
      <xdr:rowOff>154193</xdr:rowOff>
    </xdr:to>
    <xdr:cxnSp macro="">
      <xdr:nvCxnSpPr>
        <xdr:cNvPr id="59" name="直線コネクタ 58"/>
        <xdr:cNvCxnSpPr/>
      </xdr:nvCxnSpPr>
      <xdr:spPr>
        <a:xfrm>
          <a:off x="3797300" y="5769752"/>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123756</xdr:rowOff>
    </xdr:from>
    <xdr:ext cx="534377" cy="259045"/>
    <xdr:sp macro="" textlink="">
      <xdr:nvSpPr>
        <xdr:cNvPr id="60" name="人件費平均値テキスト"/>
        <xdr:cNvSpPr txBox="1"/>
      </xdr:nvSpPr>
      <xdr:spPr>
        <a:xfrm>
          <a:off x="4686300" y="5610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98963</xdr:rowOff>
    </xdr:from>
    <xdr:to>
      <xdr:col>5</xdr:col>
      <xdr:colOff>358775</xdr:colOff>
      <xdr:row>33</xdr:row>
      <xdr:rowOff>111902</xdr:rowOff>
    </xdr:to>
    <xdr:cxnSp macro="">
      <xdr:nvCxnSpPr>
        <xdr:cNvPr id="62" name="直線コネクタ 61"/>
        <xdr:cNvCxnSpPr/>
      </xdr:nvCxnSpPr>
      <xdr:spPr>
        <a:xfrm>
          <a:off x="2908300" y="5585363"/>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24572</xdr:rowOff>
    </xdr:from>
    <xdr:to>
      <xdr:col>5</xdr:col>
      <xdr:colOff>409575</xdr:colOff>
      <xdr:row>35</xdr:row>
      <xdr:rowOff>126172</xdr:rowOff>
    </xdr:to>
    <xdr:sp macro="" textlink="">
      <xdr:nvSpPr>
        <xdr:cNvPr id="63" name="フローチャート : 判断 62"/>
        <xdr:cNvSpPr/>
      </xdr:nvSpPr>
      <xdr:spPr>
        <a:xfrm>
          <a:off x="3746500" y="60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117299</xdr:rowOff>
    </xdr:from>
    <xdr:ext cx="534377" cy="259045"/>
    <xdr:sp macro="" textlink="">
      <xdr:nvSpPr>
        <xdr:cNvPr id="64" name="テキスト ボックス 63"/>
        <xdr:cNvSpPr txBox="1"/>
      </xdr:nvSpPr>
      <xdr:spPr>
        <a:xfrm>
          <a:off x="3530111" y="611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98963</xdr:rowOff>
    </xdr:from>
    <xdr:to>
      <xdr:col>4</xdr:col>
      <xdr:colOff>155575</xdr:colOff>
      <xdr:row>33</xdr:row>
      <xdr:rowOff>117526</xdr:rowOff>
    </xdr:to>
    <xdr:cxnSp macro="">
      <xdr:nvCxnSpPr>
        <xdr:cNvPr id="65" name="直線コネクタ 64"/>
        <xdr:cNvCxnSpPr/>
      </xdr:nvCxnSpPr>
      <xdr:spPr>
        <a:xfrm flipV="1">
          <a:off x="2019300" y="5585363"/>
          <a:ext cx="889000" cy="19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96489</xdr:rowOff>
    </xdr:from>
    <xdr:to>
      <xdr:col>4</xdr:col>
      <xdr:colOff>206375</xdr:colOff>
      <xdr:row>35</xdr:row>
      <xdr:rowOff>26639</xdr:rowOff>
    </xdr:to>
    <xdr:sp macro="" textlink="">
      <xdr:nvSpPr>
        <xdr:cNvPr id="66" name="フローチャート : 判断 65"/>
        <xdr:cNvSpPr/>
      </xdr:nvSpPr>
      <xdr:spPr>
        <a:xfrm>
          <a:off x="2857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17766</xdr:rowOff>
    </xdr:from>
    <xdr:ext cx="534377" cy="259045"/>
    <xdr:sp macro="" textlink="">
      <xdr:nvSpPr>
        <xdr:cNvPr id="67" name="テキスト ボックス 66"/>
        <xdr:cNvSpPr txBox="1"/>
      </xdr:nvSpPr>
      <xdr:spPr>
        <a:xfrm>
          <a:off x="2641111" y="60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54,834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162743</xdr:rowOff>
    </xdr:from>
    <xdr:to>
      <xdr:col>2</xdr:col>
      <xdr:colOff>638175</xdr:colOff>
      <xdr:row>33</xdr:row>
      <xdr:rowOff>117526</xdr:rowOff>
    </xdr:to>
    <xdr:cxnSp macro="">
      <xdr:nvCxnSpPr>
        <xdr:cNvPr id="68" name="直線コネクタ 67"/>
        <xdr:cNvCxnSpPr/>
      </xdr:nvCxnSpPr>
      <xdr:spPr>
        <a:xfrm>
          <a:off x="1130300" y="5477693"/>
          <a:ext cx="889000" cy="29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116880</xdr:rowOff>
    </xdr:from>
    <xdr:to>
      <xdr:col>3</xdr:col>
      <xdr:colOff>3175</xdr:colOff>
      <xdr:row>35</xdr:row>
      <xdr:rowOff>47030</xdr:rowOff>
    </xdr:to>
    <xdr:sp macro="" textlink="">
      <xdr:nvSpPr>
        <xdr:cNvPr id="69" name="フローチャート : 判断 68"/>
        <xdr:cNvSpPr/>
      </xdr:nvSpPr>
      <xdr:spPr>
        <a:xfrm>
          <a:off x="1968500" y="594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38157</xdr:rowOff>
    </xdr:from>
    <xdr:ext cx="534377" cy="259045"/>
    <xdr:sp macro="" textlink="">
      <xdr:nvSpPr>
        <xdr:cNvPr id="70" name="テキスト ボックス 69"/>
        <xdr:cNvSpPr txBox="1"/>
      </xdr:nvSpPr>
      <xdr:spPr>
        <a:xfrm>
          <a:off x="1752111" y="60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54,388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120447</xdr:rowOff>
    </xdr:from>
    <xdr:to>
      <xdr:col>1</xdr:col>
      <xdr:colOff>485775</xdr:colOff>
      <xdr:row>34</xdr:row>
      <xdr:rowOff>50597</xdr:rowOff>
    </xdr:to>
    <xdr:sp macro="" textlink="">
      <xdr:nvSpPr>
        <xdr:cNvPr id="71" name="フローチャート : 判断 70"/>
        <xdr:cNvSpPr/>
      </xdr:nvSpPr>
      <xdr:spPr>
        <a:xfrm>
          <a:off x="1079500" y="577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41724</xdr:rowOff>
    </xdr:from>
    <xdr:ext cx="534377" cy="259045"/>
    <xdr:sp macro="" textlink="">
      <xdr:nvSpPr>
        <xdr:cNvPr id="72" name="テキスト ボックス 71"/>
        <xdr:cNvSpPr txBox="1"/>
      </xdr:nvSpPr>
      <xdr:spPr>
        <a:xfrm>
          <a:off x="863111" y="58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103393</xdr:rowOff>
    </xdr:from>
    <xdr:to>
      <xdr:col>6</xdr:col>
      <xdr:colOff>561975</xdr:colOff>
      <xdr:row>34</xdr:row>
      <xdr:rowOff>33543</xdr:rowOff>
    </xdr:to>
    <xdr:sp macro="" textlink="">
      <xdr:nvSpPr>
        <xdr:cNvPr id="78" name="円/楕円 77"/>
        <xdr:cNvSpPr/>
      </xdr:nvSpPr>
      <xdr:spPr>
        <a:xfrm>
          <a:off x="4584700" y="57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81820</xdr:rowOff>
    </xdr:from>
    <xdr:ext cx="534377" cy="259045"/>
    <xdr:sp macro="" textlink="">
      <xdr:nvSpPr>
        <xdr:cNvPr id="79" name="人件費該当値テキスト"/>
        <xdr:cNvSpPr txBox="1"/>
      </xdr:nvSpPr>
      <xdr:spPr>
        <a:xfrm>
          <a:off x="4686300" y="57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61102</xdr:rowOff>
    </xdr:from>
    <xdr:to>
      <xdr:col>5</xdr:col>
      <xdr:colOff>409575</xdr:colOff>
      <xdr:row>33</xdr:row>
      <xdr:rowOff>162702</xdr:rowOff>
    </xdr:to>
    <xdr:sp macro="" textlink="">
      <xdr:nvSpPr>
        <xdr:cNvPr id="80" name="円/楕円 79"/>
        <xdr:cNvSpPr/>
      </xdr:nvSpPr>
      <xdr:spPr>
        <a:xfrm>
          <a:off x="3746500" y="57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7779</xdr:rowOff>
    </xdr:from>
    <xdr:ext cx="534377" cy="259045"/>
    <xdr:sp macro="" textlink="">
      <xdr:nvSpPr>
        <xdr:cNvPr id="81" name="テキスト ボックス 80"/>
        <xdr:cNvSpPr txBox="1"/>
      </xdr:nvSpPr>
      <xdr:spPr>
        <a:xfrm>
          <a:off x="3530111" y="54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48163</xdr:rowOff>
    </xdr:from>
    <xdr:to>
      <xdr:col>4</xdr:col>
      <xdr:colOff>206375</xdr:colOff>
      <xdr:row>32</xdr:row>
      <xdr:rowOff>149763</xdr:rowOff>
    </xdr:to>
    <xdr:sp macro="" textlink="">
      <xdr:nvSpPr>
        <xdr:cNvPr id="82" name="円/楕円 81"/>
        <xdr:cNvSpPr/>
      </xdr:nvSpPr>
      <xdr:spPr>
        <a:xfrm>
          <a:off x="2857500" y="55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166290</xdr:rowOff>
    </xdr:from>
    <xdr:ext cx="534377" cy="259045"/>
    <xdr:sp macro="" textlink="">
      <xdr:nvSpPr>
        <xdr:cNvPr id="83" name="テキスト ボックス 82"/>
        <xdr:cNvSpPr txBox="1"/>
      </xdr:nvSpPr>
      <xdr:spPr>
        <a:xfrm>
          <a:off x="2641111" y="53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66726</xdr:rowOff>
    </xdr:from>
    <xdr:to>
      <xdr:col>3</xdr:col>
      <xdr:colOff>3175</xdr:colOff>
      <xdr:row>33</xdr:row>
      <xdr:rowOff>168326</xdr:rowOff>
    </xdr:to>
    <xdr:sp macro="" textlink="">
      <xdr:nvSpPr>
        <xdr:cNvPr id="84" name="円/楕円 83"/>
        <xdr:cNvSpPr/>
      </xdr:nvSpPr>
      <xdr:spPr>
        <a:xfrm>
          <a:off x="1968500" y="57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13403</xdr:rowOff>
    </xdr:from>
    <xdr:ext cx="534377" cy="259045"/>
    <xdr:sp macro="" textlink="">
      <xdr:nvSpPr>
        <xdr:cNvPr id="85" name="テキスト ボックス 84"/>
        <xdr:cNvSpPr txBox="1"/>
      </xdr:nvSpPr>
      <xdr:spPr>
        <a:xfrm>
          <a:off x="1752111" y="54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111943</xdr:rowOff>
    </xdr:from>
    <xdr:to>
      <xdr:col>1</xdr:col>
      <xdr:colOff>485775</xdr:colOff>
      <xdr:row>32</xdr:row>
      <xdr:rowOff>42093</xdr:rowOff>
    </xdr:to>
    <xdr:sp macro="" textlink="">
      <xdr:nvSpPr>
        <xdr:cNvPr id="86" name="円/楕円 85"/>
        <xdr:cNvSpPr/>
      </xdr:nvSpPr>
      <xdr:spPr>
        <a:xfrm>
          <a:off x="1079500" y="542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58620</xdr:rowOff>
    </xdr:from>
    <xdr:ext cx="534377" cy="259045"/>
    <xdr:sp macro="" textlink="">
      <xdr:nvSpPr>
        <xdr:cNvPr id="87" name="テキスト ボックス 86"/>
        <xdr:cNvSpPr txBox="1"/>
      </xdr:nvSpPr>
      <xdr:spPr>
        <a:xfrm>
          <a:off x="863111" y="520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61793</xdr:rowOff>
    </xdr:from>
    <xdr:to>
      <xdr:col>6</xdr:col>
      <xdr:colOff>511175</xdr:colOff>
      <xdr:row>52</xdr:row>
      <xdr:rowOff>77292</xdr:rowOff>
    </xdr:to>
    <xdr:cxnSp macro="">
      <xdr:nvCxnSpPr>
        <xdr:cNvPr id="115" name="直線コネクタ 114"/>
        <xdr:cNvCxnSpPr/>
      </xdr:nvCxnSpPr>
      <xdr:spPr>
        <a:xfrm>
          <a:off x="3797300" y="8977193"/>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142674</xdr:rowOff>
    </xdr:from>
    <xdr:ext cx="534377" cy="259045"/>
    <xdr:sp macro="" textlink="">
      <xdr:nvSpPr>
        <xdr:cNvPr id="116" name="物件費平均値テキスト"/>
        <xdr:cNvSpPr txBox="1"/>
      </xdr:nvSpPr>
      <xdr:spPr>
        <a:xfrm>
          <a:off x="4686300" y="90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61793</xdr:rowOff>
    </xdr:from>
    <xdr:to>
      <xdr:col>5</xdr:col>
      <xdr:colOff>358775</xdr:colOff>
      <xdr:row>53</xdr:row>
      <xdr:rowOff>66365</xdr:rowOff>
    </xdr:to>
    <xdr:cxnSp macro="">
      <xdr:nvCxnSpPr>
        <xdr:cNvPr id="118" name="直線コネクタ 117"/>
        <xdr:cNvCxnSpPr/>
      </xdr:nvCxnSpPr>
      <xdr:spPr>
        <a:xfrm flipV="1">
          <a:off x="2908300" y="8977193"/>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15839</xdr:rowOff>
    </xdr:from>
    <xdr:to>
      <xdr:col>5</xdr:col>
      <xdr:colOff>409575</xdr:colOff>
      <xdr:row>52</xdr:row>
      <xdr:rowOff>117439</xdr:rowOff>
    </xdr:to>
    <xdr:sp macro="" textlink="">
      <xdr:nvSpPr>
        <xdr:cNvPr id="119" name="フローチャート : 判断 118"/>
        <xdr:cNvSpPr/>
      </xdr:nvSpPr>
      <xdr:spPr>
        <a:xfrm>
          <a:off x="3746500" y="89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108566</xdr:rowOff>
    </xdr:from>
    <xdr:ext cx="534377" cy="259045"/>
    <xdr:sp macro="" textlink="">
      <xdr:nvSpPr>
        <xdr:cNvPr id="120" name="テキスト ボックス 119"/>
        <xdr:cNvSpPr txBox="1"/>
      </xdr:nvSpPr>
      <xdr:spPr>
        <a:xfrm>
          <a:off x="3530111" y="90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66365</xdr:rowOff>
    </xdr:from>
    <xdr:to>
      <xdr:col>4</xdr:col>
      <xdr:colOff>155575</xdr:colOff>
      <xdr:row>53</xdr:row>
      <xdr:rowOff>146147</xdr:rowOff>
    </xdr:to>
    <xdr:cxnSp macro="">
      <xdr:nvCxnSpPr>
        <xdr:cNvPr id="121" name="直線コネクタ 120"/>
        <xdr:cNvCxnSpPr/>
      </xdr:nvCxnSpPr>
      <xdr:spPr>
        <a:xfrm flipV="1">
          <a:off x="2019300" y="9153215"/>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135626</xdr:rowOff>
    </xdr:from>
    <xdr:to>
      <xdr:col>4</xdr:col>
      <xdr:colOff>206375</xdr:colOff>
      <xdr:row>53</xdr:row>
      <xdr:rowOff>65776</xdr:rowOff>
    </xdr:to>
    <xdr:sp macro="" textlink="">
      <xdr:nvSpPr>
        <xdr:cNvPr id="122" name="フローチャート : 判断 121"/>
        <xdr:cNvSpPr/>
      </xdr:nvSpPr>
      <xdr:spPr>
        <a:xfrm>
          <a:off x="2857500" y="905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82303</xdr:rowOff>
    </xdr:from>
    <xdr:ext cx="534377" cy="259045"/>
    <xdr:sp macro="" textlink="">
      <xdr:nvSpPr>
        <xdr:cNvPr id="123" name="テキスト ボックス 122"/>
        <xdr:cNvSpPr txBox="1"/>
      </xdr:nvSpPr>
      <xdr:spPr>
        <a:xfrm>
          <a:off x="2641111" y="88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51,478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82047</xdr:rowOff>
    </xdr:from>
    <xdr:to>
      <xdr:col>2</xdr:col>
      <xdr:colOff>638175</xdr:colOff>
      <xdr:row>53</xdr:row>
      <xdr:rowOff>146147</xdr:rowOff>
    </xdr:to>
    <xdr:cxnSp macro="">
      <xdr:nvCxnSpPr>
        <xdr:cNvPr id="124" name="直線コネクタ 123"/>
        <xdr:cNvCxnSpPr/>
      </xdr:nvCxnSpPr>
      <xdr:spPr>
        <a:xfrm>
          <a:off x="1130300" y="9168897"/>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112537</xdr:rowOff>
    </xdr:from>
    <xdr:to>
      <xdr:col>3</xdr:col>
      <xdr:colOff>3175</xdr:colOff>
      <xdr:row>53</xdr:row>
      <xdr:rowOff>42687</xdr:rowOff>
    </xdr:to>
    <xdr:sp macro="" textlink="">
      <xdr:nvSpPr>
        <xdr:cNvPr id="125" name="フローチャート : 判断 124"/>
        <xdr:cNvSpPr/>
      </xdr:nvSpPr>
      <xdr:spPr>
        <a:xfrm>
          <a:off x="1968500" y="90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59214</xdr:rowOff>
    </xdr:from>
    <xdr:ext cx="534377" cy="259045"/>
    <xdr:sp macro="" textlink="">
      <xdr:nvSpPr>
        <xdr:cNvPr id="126" name="テキスト ボックス 125"/>
        <xdr:cNvSpPr txBox="1"/>
      </xdr:nvSpPr>
      <xdr:spPr>
        <a:xfrm>
          <a:off x="1752111" y="88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51,983</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166715</xdr:rowOff>
    </xdr:from>
    <xdr:to>
      <xdr:col>1</xdr:col>
      <xdr:colOff>485775</xdr:colOff>
      <xdr:row>52</xdr:row>
      <xdr:rowOff>96865</xdr:rowOff>
    </xdr:to>
    <xdr:sp macro="" textlink="">
      <xdr:nvSpPr>
        <xdr:cNvPr id="127" name="フローチャート : 判断 126"/>
        <xdr:cNvSpPr/>
      </xdr:nvSpPr>
      <xdr:spPr>
        <a:xfrm>
          <a:off x="1079500" y="89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113392</xdr:rowOff>
    </xdr:from>
    <xdr:ext cx="534377" cy="259045"/>
    <xdr:sp macro="" textlink="">
      <xdr:nvSpPr>
        <xdr:cNvPr id="128" name="テキスト ボックス 127"/>
        <xdr:cNvSpPr txBox="1"/>
      </xdr:nvSpPr>
      <xdr:spPr>
        <a:xfrm>
          <a:off x="863111" y="86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54,548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26492</xdr:rowOff>
    </xdr:from>
    <xdr:to>
      <xdr:col>6</xdr:col>
      <xdr:colOff>561975</xdr:colOff>
      <xdr:row>52</xdr:row>
      <xdr:rowOff>128092</xdr:rowOff>
    </xdr:to>
    <xdr:sp macro="" textlink="">
      <xdr:nvSpPr>
        <xdr:cNvPr id="134" name="円/楕円 133"/>
        <xdr:cNvSpPr/>
      </xdr:nvSpPr>
      <xdr:spPr>
        <a:xfrm>
          <a:off x="4584700" y="89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49369</xdr:rowOff>
    </xdr:from>
    <xdr:ext cx="534377" cy="259045"/>
    <xdr:sp macro="" textlink="">
      <xdr:nvSpPr>
        <xdr:cNvPr id="135" name="物件費該当値テキスト"/>
        <xdr:cNvSpPr txBox="1"/>
      </xdr:nvSpPr>
      <xdr:spPr>
        <a:xfrm>
          <a:off x="4686300" y="8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53,865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10993</xdr:rowOff>
    </xdr:from>
    <xdr:to>
      <xdr:col>5</xdr:col>
      <xdr:colOff>409575</xdr:colOff>
      <xdr:row>52</xdr:row>
      <xdr:rowOff>112593</xdr:rowOff>
    </xdr:to>
    <xdr:sp macro="" textlink="">
      <xdr:nvSpPr>
        <xdr:cNvPr id="136" name="円/楕円 135"/>
        <xdr:cNvSpPr/>
      </xdr:nvSpPr>
      <xdr:spPr>
        <a:xfrm>
          <a:off x="3746500" y="89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129120</xdr:rowOff>
    </xdr:from>
    <xdr:ext cx="534377" cy="259045"/>
    <xdr:sp macro="" textlink="">
      <xdr:nvSpPr>
        <xdr:cNvPr id="137" name="テキスト ボックス 136"/>
        <xdr:cNvSpPr txBox="1"/>
      </xdr:nvSpPr>
      <xdr:spPr>
        <a:xfrm>
          <a:off x="3530111" y="87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15565</xdr:rowOff>
    </xdr:from>
    <xdr:to>
      <xdr:col>4</xdr:col>
      <xdr:colOff>206375</xdr:colOff>
      <xdr:row>53</xdr:row>
      <xdr:rowOff>117165</xdr:rowOff>
    </xdr:to>
    <xdr:sp macro="" textlink="">
      <xdr:nvSpPr>
        <xdr:cNvPr id="138" name="円/楕円 137"/>
        <xdr:cNvSpPr/>
      </xdr:nvSpPr>
      <xdr:spPr>
        <a:xfrm>
          <a:off x="2857500" y="91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108292</xdr:rowOff>
    </xdr:from>
    <xdr:ext cx="534377" cy="259045"/>
    <xdr:sp macro="" textlink="">
      <xdr:nvSpPr>
        <xdr:cNvPr id="139" name="テキスト ボックス 138"/>
        <xdr:cNvSpPr txBox="1"/>
      </xdr:nvSpPr>
      <xdr:spPr>
        <a:xfrm>
          <a:off x="2641111" y="91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95347</xdr:rowOff>
    </xdr:from>
    <xdr:to>
      <xdr:col>3</xdr:col>
      <xdr:colOff>3175</xdr:colOff>
      <xdr:row>54</xdr:row>
      <xdr:rowOff>25497</xdr:rowOff>
    </xdr:to>
    <xdr:sp macro="" textlink="">
      <xdr:nvSpPr>
        <xdr:cNvPr id="140" name="円/楕円 139"/>
        <xdr:cNvSpPr/>
      </xdr:nvSpPr>
      <xdr:spPr>
        <a:xfrm>
          <a:off x="1968500" y="91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16624</xdr:rowOff>
    </xdr:from>
    <xdr:ext cx="534377" cy="259045"/>
    <xdr:sp macro="" textlink="">
      <xdr:nvSpPr>
        <xdr:cNvPr id="141" name="テキスト ボックス 140"/>
        <xdr:cNvSpPr txBox="1"/>
      </xdr:nvSpPr>
      <xdr:spPr>
        <a:xfrm>
          <a:off x="1752111" y="92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31247</xdr:rowOff>
    </xdr:from>
    <xdr:to>
      <xdr:col>1</xdr:col>
      <xdr:colOff>485775</xdr:colOff>
      <xdr:row>53</xdr:row>
      <xdr:rowOff>132847</xdr:rowOff>
    </xdr:to>
    <xdr:sp macro="" textlink="">
      <xdr:nvSpPr>
        <xdr:cNvPr id="142" name="円/楕円 141"/>
        <xdr:cNvSpPr/>
      </xdr:nvSpPr>
      <xdr:spPr>
        <a:xfrm>
          <a:off x="1079500" y="91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123974</xdr:rowOff>
    </xdr:from>
    <xdr:ext cx="534377" cy="259045"/>
    <xdr:sp macro="" textlink="">
      <xdr:nvSpPr>
        <xdr:cNvPr id="143" name="テキスト ボックス 142"/>
        <xdr:cNvSpPr txBox="1"/>
      </xdr:nvSpPr>
      <xdr:spPr>
        <a:xfrm>
          <a:off x="863111" y="92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22461</xdr:rowOff>
    </xdr:from>
    <xdr:to>
      <xdr:col>6</xdr:col>
      <xdr:colOff>511175</xdr:colOff>
      <xdr:row>72</xdr:row>
      <xdr:rowOff>128597</xdr:rowOff>
    </xdr:to>
    <xdr:cxnSp macro="">
      <xdr:nvCxnSpPr>
        <xdr:cNvPr id="175" name="直線コネクタ 174"/>
        <xdr:cNvCxnSpPr/>
      </xdr:nvCxnSpPr>
      <xdr:spPr>
        <a:xfrm flipV="1">
          <a:off x="3797300" y="12195411"/>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142765</xdr:rowOff>
    </xdr:from>
    <xdr:ext cx="469744" cy="259045"/>
    <xdr:sp macro="" textlink="">
      <xdr:nvSpPr>
        <xdr:cNvPr id="176" name="維持補修費平均値テキスト"/>
        <xdr:cNvSpPr txBox="1"/>
      </xdr:nvSpPr>
      <xdr:spPr>
        <a:xfrm>
          <a:off x="4686300" y="126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128597</xdr:rowOff>
    </xdr:from>
    <xdr:to>
      <xdr:col>5</xdr:col>
      <xdr:colOff>358775</xdr:colOff>
      <xdr:row>73</xdr:row>
      <xdr:rowOff>42055</xdr:rowOff>
    </xdr:to>
    <xdr:cxnSp macro="">
      <xdr:nvCxnSpPr>
        <xdr:cNvPr id="178" name="直線コネクタ 177"/>
        <xdr:cNvCxnSpPr/>
      </xdr:nvCxnSpPr>
      <xdr:spPr>
        <a:xfrm flipV="1">
          <a:off x="2908300" y="1247299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47099</xdr:rowOff>
    </xdr:from>
    <xdr:to>
      <xdr:col>5</xdr:col>
      <xdr:colOff>409575</xdr:colOff>
      <xdr:row>72</xdr:row>
      <xdr:rowOff>148699</xdr:rowOff>
    </xdr:to>
    <xdr:sp macro="" textlink="">
      <xdr:nvSpPr>
        <xdr:cNvPr id="179" name="フローチャート : 判断 178"/>
        <xdr:cNvSpPr/>
      </xdr:nvSpPr>
      <xdr:spPr>
        <a:xfrm>
          <a:off x="3746500" y="1239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165226</xdr:rowOff>
    </xdr:from>
    <xdr:ext cx="469744" cy="259045"/>
    <xdr:sp macro="" textlink="">
      <xdr:nvSpPr>
        <xdr:cNvPr id="180" name="テキスト ボックス 179"/>
        <xdr:cNvSpPr txBox="1"/>
      </xdr:nvSpPr>
      <xdr:spPr>
        <a:xfrm>
          <a:off x="3562427" y="121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42055</xdr:rowOff>
    </xdr:from>
    <xdr:to>
      <xdr:col>4</xdr:col>
      <xdr:colOff>155575</xdr:colOff>
      <xdr:row>74</xdr:row>
      <xdr:rowOff>96266</xdr:rowOff>
    </xdr:to>
    <xdr:cxnSp macro="">
      <xdr:nvCxnSpPr>
        <xdr:cNvPr id="181" name="直線コネクタ 180"/>
        <xdr:cNvCxnSpPr/>
      </xdr:nvCxnSpPr>
      <xdr:spPr>
        <a:xfrm flipV="1">
          <a:off x="2019300" y="12557905"/>
          <a:ext cx="8890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163685</xdr:rowOff>
    </xdr:from>
    <xdr:to>
      <xdr:col>4</xdr:col>
      <xdr:colOff>206375</xdr:colOff>
      <xdr:row>73</xdr:row>
      <xdr:rowOff>93835</xdr:rowOff>
    </xdr:to>
    <xdr:sp macro="" textlink="">
      <xdr:nvSpPr>
        <xdr:cNvPr id="182" name="フローチャート : 判断 181"/>
        <xdr:cNvSpPr/>
      </xdr:nvSpPr>
      <xdr:spPr>
        <a:xfrm>
          <a:off x="2857500" y="125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84962</xdr:rowOff>
    </xdr:from>
    <xdr:ext cx="469744" cy="259045"/>
    <xdr:sp macro="" textlink="">
      <xdr:nvSpPr>
        <xdr:cNvPr id="183" name="テキスト ボックス 182"/>
        <xdr:cNvSpPr txBox="1"/>
      </xdr:nvSpPr>
      <xdr:spPr>
        <a:xfrm>
          <a:off x="2673427" y="1260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96266</xdr:rowOff>
    </xdr:from>
    <xdr:to>
      <xdr:col>2</xdr:col>
      <xdr:colOff>638175</xdr:colOff>
      <xdr:row>75</xdr:row>
      <xdr:rowOff>60670</xdr:rowOff>
    </xdr:to>
    <xdr:cxnSp macro="">
      <xdr:nvCxnSpPr>
        <xdr:cNvPr id="184" name="直線コネクタ 183"/>
        <xdr:cNvCxnSpPr/>
      </xdr:nvCxnSpPr>
      <xdr:spPr>
        <a:xfrm flipV="1">
          <a:off x="1130300" y="12783566"/>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149969</xdr:rowOff>
    </xdr:from>
    <xdr:to>
      <xdr:col>3</xdr:col>
      <xdr:colOff>3175</xdr:colOff>
      <xdr:row>74</xdr:row>
      <xdr:rowOff>80119</xdr:rowOff>
    </xdr:to>
    <xdr:sp macro="" textlink="">
      <xdr:nvSpPr>
        <xdr:cNvPr id="185" name="フローチャート : 判断 184"/>
        <xdr:cNvSpPr/>
      </xdr:nvSpPr>
      <xdr:spPr>
        <a:xfrm>
          <a:off x="1968500" y="1266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96646</xdr:rowOff>
    </xdr:from>
    <xdr:ext cx="469744" cy="259045"/>
    <xdr:sp macro="" textlink="">
      <xdr:nvSpPr>
        <xdr:cNvPr id="186" name="テキスト ボックス 185"/>
        <xdr:cNvSpPr txBox="1"/>
      </xdr:nvSpPr>
      <xdr:spPr>
        <a:xfrm>
          <a:off x="1784427" y="1244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84981</xdr:rowOff>
    </xdr:from>
    <xdr:to>
      <xdr:col>1</xdr:col>
      <xdr:colOff>485775</xdr:colOff>
      <xdr:row>74</xdr:row>
      <xdr:rowOff>15131</xdr:rowOff>
    </xdr:to>
    <xdr:sp macro="" textlink="">
      <xdr:nvSpPr>
        <xdr:cNvPr id="187" name="フローチャート : 判断 186"/>
        <xdr:cNvSpPr/>
      </xdr:nvSpPr>
      <xdr:spPr>
        <a:xfrm>
          <a:off x="1079500" y="126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31658</xdr:rowOff>
    </xdr:from>
    <xdr:ext cx="469744" cy="259045"/>
    <xdr:sp macro="" textlink="">
      <xdr:nvSpPr>
        <xdr:cNvPr id="188" name="テキスト ボックス 187"/>
        <xdr:cNvSpPr txBox="1"/>
      </xdr:nvSpPr>
      <xdr:spPr>
        <a:xfrm>
          <a:off x="895427" y="123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143111</xdr:rowOff>
    </xdr:from>
    <xdr:to>
      <xdr:col>6</xdr:col>
      <xdr:colOff>561975</xdr:colOff>
      <xdr:row>71</xdr:row>
      <xdr:rowOff>73261</xdr:rowOff>
    </xdr:to>
    <xdr:sp macro="" textlink="">
      <xdr:nvSpPr>
        <xdr:cNvPr id="194" name="円/楕円 193"/>
        <xdr:cNvSpPr/>
      </xdr:nvSpPr>
      <xdr:spPr>
        <a:xfrm>
          <a:off x="4584700" y="121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96138</xdr:rowOff>
    </xdr:from>
    <xdr:ext cx="469744" cy="259045"/>
    <xdr:sp macro="" textlink="">
      <xdr:nvSpPr>
        <xdr:cNvPr id="195" name="維持補修費該当値テキスト"/>
        <xdr:cNvSpPr txBox="1"/>
      </xdr:nvSpPr>
      <xdr:spPr>
        <a:xfrm>
          <a:off x="4686300" y="1209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77797</xdr:rowOff>
    </xdr:from>
    <xdr:to>
      <xdr:col>5</xdr:col>
      <xdr:colOff>409575</xdr:colOff>
      <xdr:row>73</xdr:row>
      <xdr:rowOff>7947</xdr:rowOff>
    </xdr:to>
    <xdr:sp macro="" textlink="">
      <xdr:nvSpPr>
        <xdr:cNvPr id="196" name="円/楕円 195"/>
        <xdr:cNvSpPr/>
      </xdr:nvSpPr>
      <xdr:spPr>
        <a:xfrm>
          <a:off x="3746500" y="124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170524</xdr:rowOff>
    </xdr:from>
    <xdr:ext cx="469744" cy="259045"/>
    <xdr:sp macro="" textlink="">
      <xdr:nvSpPr>
        <xdr:cNvPr id="197" name="テキスト ボックス 196"/>
        <xdr:cNvSpPr txBox="1"/>
      </xdr:nvSpPr>
      <xdr:spPr>
        <a:xfrm>
          <a:off x="3562427" y="125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162705</xdr:rowOff>
    </xdr:from>
    <xdr:to>
      <xdr:col>4</xdr:col>
      <xdr:colOff>206375</xdr:colOff>
      <xdr:row>73</xdr:row>
      <xdr:rowOff>92855</xdr:rowOff>
    </xdr:to>
    <xdr:sp macro="" textlink="">
      <xdr:nvSpPr>
        <xdr:cNvPr id="198" name="円/楕円 197"/>
        <xdr:cNvSpPr/>
      </xdr:nvSpPr>
      <xdr:spPr>
        <a:xfrm>
          <a:off x="2857500" y="125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109382</xdr:rowOff>
    </xdr:from>
    <xdr:ext cx="469744" cy="259045"/>
    <xdr:sp macro="" textlink="">
      <xdr:nvSpPr>
        <xdr:cNvPr id="199" name="テキスト ボックス 198"/>
        <xdr:cNvSpPr txBox="1"/>
      </xdr:nvSpPr>
      <xdr:spPr>
        <a:xfrm>
          <a:off x="2673427" y="1228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45466</xdr:rowOff>
    </xdr:from>
    <xdr:to>
      <xdr:col>3</xdr:col>
      <xdr:colOff>3175</xdr:colOff>
      <xdr:row>74</xdr:row>
      <xdr:rowOff>147066</xdr:rowOff>
    </xdr:to>
    <xdr:sp macro="" textlink="">
      <xdr:nvSpPr>
        <xdr:cNvPr id="200" name="円/楕円 199"/>
        <xdr:cNvSpPr/>
      </xdr:nvSpPr>
      <xdr:spPr>
        <a:xfrm>
          <a:off x="1968500" y="127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138193</xdr:rowOff>
    </xdr:from>
    <xdr:ext cx="469744" cy="259045"/>
    <xdr:sp macro="" textlink="">
      <xdr:nvSpPr>
        <xdr:cNvPr id="201" name="テキスト ボックス 200"/>
        <xdr:cNvSpPr txBox="1"/>
      </xdr:nvSpPr>
      <xdr:spPr>
        <a:xfrm>
          <a:off x="1784427" y="128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9870</xdr:rowOff>
    </xdr:from>
    <xdr:to>
      <xdr:col>1</xdr:col>
      <xdr:colOff>485775</xdr:colOff>
      <xdr:row>75</xdr:row>
      <xdr:rowOff>111470</xdr:rowOff>
    </xdr:to>
    <xdr:sp macro="" textlink="">
      <xdr:nvSpPr>
        <xdr:cNvPr id="202" name="円/楕円 201"/>
        <xdr:cNvSpPr/>
      </xdr:nvSpPr>
      <xdr:spPr>
        <a:xfrm>
          <a:off x="1079500" y="128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102597</xdr:rowOff>
    </xdr:from>
    <xdr:ext cx="469744" cy="259045"/>
    <xdr:sp macro="" textlink="">
      <xdr:nvSpPr>
        <xdr:cNvPr id="203" name="テキスト ボックス 202"/>
        <xdr:cNvSpPr txBox="1"/>
      </xdr:nvSpPr>
      <xdr:spPr>
        <a:xfrm>
          <a:off x="895427" y="12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29553</xdr:rowOff>
    </xdr:from>
    <xdr:to>
      <xdr:col>6</xdr:col>
      <xdr:colOff>510540</xdr:colOff>
      <xdr:row>97</xdr:row>
      <xdr:rowOff>84455</xdr:rowOff>
    </xdr:to>
    <xdr:cxnSp macro="">
      <xdr:nvCxnSpPr>
        <xdr:cNvPr id="228" name="直線コネクタ 227"/>
        <xdr:cNvCxnSpPr/>
      </xdr:nvCxnSpPr>
      <xdr:spPr>
        <a:xfrm flipV="1">
          <a:off x="4633595" y="15460053"/>
          <a:ext cx="1270" cy="1255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88282</xdr:rowOff>
    </xdr:from>
    <xdr:ext cx="534377" cy="259045"/>
    <xdr:sp macro="" textlink="">
      <xdr:nvSpPr>
        <xdr:cNvPr id="229" name="扶助費最小値テキスト"/>
        <xdr:cNvSpPr txBox="1"/>
      </xdr:nvSpPr>
      <xdr:spPr>
        <a:xfrm>
          <a:off x="4686300" y="167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97</xdr:row>
      <xdr:rowOff>84455</xdr:rowOff>
    </xdr:from>
    <xdr:to>
      <xdr:col>6</xdr:col>
      <xdr:colOff>600075</xdr:colOff>
      <xdr:row>97</xdr:row>
      <xdr:rowOff>84455</xdr:rowOff>
    </xdr:to>
    <xdr:cxnSp macro="">
      <xdr:nvCxnSpPr>
        <xdr:cNvPr id="230" name="直線コネクタ 229"/>
        <xdr:cNvCxnSpPr/>
      </xdr:nvCxnSpPr>
      <xdr:spPr>
        <a:xfrm>
          <a:off x="4546600" y="1671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147680</xdr:rowOff>
    </xdr:from>
    <xdr:ext cx="534377" cy="259045"/>
    <xdr:sp macro="" textlink="">
      <xdr:nvSpPr>
        <xdr:cNvPr id="231" name="扶助費最大値テキスト"/>
        <xdr:cNvSpPr txBox="1"/>
      </xdr:nvSpPr>
      <xdr:spPr>
        <a:xfrm>
          <a:off x="4686300" y="152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29553</xdr:rowOff>
    </xdr:from>
    <xdr:to>
      <xdr:col>6</xdr:col>
      <xdr:colOff>600075</xdr:colOff>
      <xdr:row>90</xdr:row>
      <xdr:rowOff>29553</xdr:rowOff>
    </xdr:to>
    <xdr:cxnSp macro="">
      <xdr:nvCxnSpPr>
        <xdr:cNvPr id="232" name="直線コネクタ 231"/>
        <xdr:cNvCxnSpPr/>
      </xdr:nvCxnSpPr>
      <xdr:spPr>
        <a:xfrm>
          <a:off x="4546600" y="1546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84455</xdr:rowOff>
    </xdr:from>
    <xdr:to>
      <xdr:col>6</xdr:col>
      <xdr:colOff>511175</xdr:colOff>
      <xdr:row>98</xdr:row>
      <xdr:rowOff>63957</xdr:rowOff>
    </xdr:to>
    <xdr:cxnSp macro="">
      <xdr:nvCxnSpPr>
        <xdr:cNvPr id="233" name="直線コネクタ 232"/>
        <xdr:cNvCxnSpPr/>
      </xdr:nvCxnSpPr>
      <xdr:spPr>
        <a:xfrm flipV="1">
          <a:off x="3797300" y="16715105"/>
          <a:ext cx="838200" cy="1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28261</xdr:rowOff>
    </xdr:from>
    <xdr:ext cx="534377" cy="259045"/>
    <xdr:sp macro="" textlink="">
      <xdr:nvSpPr>
        <xdr:cNvPr id="234" name="扶助費平均値テキスト"/>
        <xdr:cNvSpPr txBox="1"/>
      </xdr:nvSpPr>
      <xdr:spPr>
        <a:xfrm>
          <a:off x="4686300" y="1597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5384</xdr:rowOff>
    </xdr:from>
    <xdr:to>
      <xdr:col>6</xdr:col>
      <xdr:colOff>561975</xdr:colOff>
      <xdr:row>94</xdr:row>
      <xdr:rowOff>106984</xdr:rowOff>
    </xdr:to>
    <xdr:sp macro="" textlink="">
      <xdr:nvSpPr>
        <xdr:cNvPr id="235" name="フローチャート : 判断 234"/>
        <xdr:cNvSpPr/>
      </xdr:nvSpPr>
      <xdr:spPr>
        <a:xfrm>
          <a:off x="4584700" y="161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63957</xdr:rowOff>
    </xdr:from>
    <xdr:to>
      <xdr:col>5</xdr:col>
      <xdr:colOff>358775</xdr:colOff>
      <xdr:row>99</xdr:row>
      <xdr:rowOff>43078</xdr:rowOff>
    </xdr:to>
    <xdr:cxnSp macro="">
      <xdr:nvCxnSpPr>
        <xdr:cNvPr id="236" name="直線コネクタ 235"/>
        <xdr:cNvCxnSpPr/>
      </xdr:nvCxnSpPr>
      <xdr:spPr>
        <a:xfrm flipV="1">
          <a:off x="2908300" y="16866057"/>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78842</xdr:rowOff>
    </xdr:from>
    <xdr:to>
      <xdr:col>5</xdr:col>
      <xdr:colOff>409575</xdr:colOff>
      <xdr:row>96</xdr:row>
      <xdr:rowOff>8992</xdr:rowOff>
    </xdr:to>
    <xdr:sp macro="" textlink="">
      <xdr:nvSpPr>
        <xdr:cNvPr id="237" name="フローチャート : 判断 236"/>
        <xdr:cNvSpPr/>
      </xdr:nvSpPr>
      <xdr:spPr>
        <a:xfrm>
          <a:off x="3746500" y="163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25519</xdr:rowOff>
    </xdr:from>
    <xdr:ext cx="534377" cy="259045"/>
    <xdr:sp macro="" textlink="">
      <xdr:nvSpPr>
        <xdr:cNvPr id="238" name="テキスト ボックス 237"/>
        <xdr:cNvSpPr txBox="1"/>
      </xdr:nvSpPr>
      <xdr:spPr>
        <a:xfrm>
          <a:off x="3530111" y="161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65,764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43078</xdr:rowOff>
    </xdr:from>
    <xdr:to>
      <xdr:col>4</xdr:col>
      <xdr:colOff>155575</xdr:colOff>
      <xdr:row>99</xdr:row>
      <xdr:rowOff>123927</xdr:rowOff>
    </xdr:to>
    <xdr:cxnSp macro="">
      <xdr:nvCxnSpPr>
        <xdr:cNvPr id="239" name="直線コネクタ 238"/>
        <xdr:cNvCxnSpPr/>
      </xdr:nvCxnSpPr>
      <xdr:spPr>
        <a:xfrm flipV="1">
          <a:off x="2019300" y="17016628"/>
          <a:ext cx="8890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99758</xdr:rowOff>
    </xdr:from>
    <xdr:to>
      <xdr:col>4</xdr:col>
      <xdr:colOff>206375</xdr:colOff>
      <xdr:row>97</xdr:row>
      <xdr:rowOff>29908</xdr:rowOff>
    </xdr:to>
    <xdr:sp macro="" textlink="">
      <xdr:nvSpPr>
        <xdr:cNvPr id="240" name="フローチャート : 判断 239"/>
        <xdr:cNvSpPr/>
      </xdr:nvSpPr>
      <xdr:spPr>
        <a:xfrm>
          <a:off x="2857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46435</xdr:rowOff>
    </xdr:from>
    <xdr:ext cx="534377" cy="259045"/>
    <xdr:sp macro="" textlink="">
      <xdr:nvSpPr>
        <xdr:cNvPr id="241" name="テキスト ボックス 240"/>
        <xdr:cNvSpPr txBox="1"/>
      </xdr:nvSpPr>
      <xdr:spPr>
        <a:xfrm>
          <a:off x="2641111" y="163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116687</xdr:rowOff>
    </xdr:from>
    <xdr:to>
      <xdr:col>2</xdr:col>
      <xdr:colOff>638175</xdr:colOff>
      <xdr:row>99</xdr:row>
      <xdr:rowOff>123927</xdr:rowOff>
    </xdr:to>
    <xdr:cxnSp macro="">
      <xdr:nvCxnSpPr>
        <xdr:cNvPr id="242" name="直線コネクタ 241"/>
        <xdr:cNvCxnSpPr/>
      </xdr:nvCxnSpPr>
      <xdr:spPr>
        <a:xfrm>
          <a:off x="1130300" y="1709023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151651</xdr:rowOff>
    </xdr:from>
    <xdr:to>
      <xdr:col>3</xdr:col>
      <xdr:colOff>3175</xdr:colOff>
      <xdr:row>97</xdr:row>
      <xdr:rowOff>81801</xdr:rowOff>
    </xdr:to>
    <xdr:sp macro="" textlink="">
      <xdr:nvSpPr>
        <xdr:cNvPr id="243" name="フローチャート : 判断 242"/>
        <xdr:cNvSpPr/>
      </xdr:nvSpPr>
      <xdr:spPr>
        <a:xfrm>
          <a:off x="1968500" y="166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98328</xdr:rowOff>
    </xdr:from>
    <xdr:ext cx="534377" cy="259045"/>
    <xdr:sp macro="" textlink="">
      <xdr:nvSpPr>
        <xdr:cNvPr id="244" name="テキスト ボックス 243"/>
        <xdr:cNvSpPr txBox="1"/>
      </xdr:nvSpPr>
      <xdr:spPr>
        <a:xfrm>
          <a:off x="1752111" y="163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59,353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91529</xdr:rowOff>
    </xdr:from>
    <xdr:to>
      <xdr:col>1</xdr:col>
      <xdr:colOff>485775</xdr:colOff>
      <xdr:row>97</xdr:row>
      <xdr:rowOff>21679</xdr:rowOff>
    </xdr:to>
    <xdr:sp macro="" textlink="">
      <xdr:nvSpPr>
        <xdr:cNvPr id="245" name="フローチャート : 判断 244"/>
        <xdr:cNvSpPr/>
      </xdr:nvSpPr>
      <xdr:spPr>
        <a:xfrm>
          <a:off x="1079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38206</xdr:rowOff>
    </xdr:from>
    <xdr:ext cx="534377" cy="259045"/>
    <xdr:sp macro="" textlink="">
      <xdr:nvSpPr>
        <xdr:cNvPr id="246" name="テキスト ボックス 245"/>
        <xdr:cNvSpPr txBox="1"/>
      </xdr:nvSpPr>
      <xdr:spPr>
        <a:xfrm>
          <a:off x="863111" y="163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33655</xdr:rowOff>
    </xdr:from>
    <xdr:to>
      <xdr:col>6</xdr:col>
      <xdr:colOff>561975</xdr:colOff>
      <xdr:row>97</xdr:row>
      <xdr:rowOff>135255</xdr:rowOff>
    </xdr:to>
    <xdr:sp macro="" textlink="">
      <xdr:nvSpPr>
        <xdr:cNvPr id="252" name="円/楕円 251"/>
        <xdr:cNvSpPr/>
      </xdr:nvSpPr>
      <xdr:spPr>
        <a:xfrm>
          <a:off x="45847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120032</xdr:rowOff>
    </xdr:from>
    <xdr:ext cx="534377" cy="259045"/>
    <xdr:sp macro="" textlink="">
      <xdr:nvSpPr>
        <xdr:cNvPr id="253" name="扶助費該当値テキスト"/>
        <xdr:cNvSpPr txBox="1"/>
      </xdr:nvSpPr>
      <xdr:spPr>
        <a:xfrm>
          <a:off x="4686300" y="165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13157</xdr:rowOff>
    </xdr:from>
    <xdr:to>
      <xdr:col>5</xdr:col>
      <xdr:colOff>409575</xdr:colOff>
      <xdr:row>98</xdr:row>
      <xdr:rowOff>114757</xdr:rowOff>
    </xdr:to>
    <xdr:sp macro="" textlink="">
      <xdr:nvSpPr>
        <xdr:cNvPr id="254" name="円/楕円 253"/>
        <xdr:cNvSpPr/>
      </xdr:nvSpPr>
      <xdr:spPr>
        <a:xfrm>
          <a:off x="3746500" y="168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105884</xdr:rowOff>
    </xdr:from>
    <xdr:ext cx="534377" cy="259045"/>
    <xdr:sp macro="" textlink="">
      <xdr:nvSpPr>
        <xdr:cNvPr id="255" name="テキスト ボックス 254"/>
        <xdr:cNvSpPr txBox="1"/>
      </xdr:nvSpPr>
      <xdr:spPr>
        <a:xfrm>
          <a:off x="3530111" y="169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163728</xdr:rowOff>
    </xdr:from>
    <xdr:to>
      <xdr:col>4</xdr:col>
      <xdr:colOff>206375</xdr:colOff>
      <xdr:row>99</xdr:row>
      <xdr:rowOff>93878</xdr:rowOff>
    </xdr:to>
    <xdr:sp macro="" textlink="">
      <xdr:nvSpPr>
        <xdr:cNvPr id="256" name="円/楕円 255"/>
        <xdr:cNvSpPr/>
      </xdr:nvSpPr>
      <xdr:spPr>
        <a:xfrm>
          <a:off x="2857500" y="169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85005</xdr:rowOff>
    </xdr:from>
    <xdr:ext cx="534377" cy="259045"/>
    <xdr:sp macro="" textlink="">
      <xdr:nvSpPr>
        <xdr:cNvPr id="257" name="テキスト ボックス 256"/>
        <xdr:cNvSpPr txBox="1"/>
      </xdr:nvSpPr>
      <xdr:spPr>
        <a:xfrm>
          <a:off x="2641111" y="1705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73127</xdr:rowOff>
    </xdr:from>
    <xdr:to>
      <xdr:col>3</xdr:col>
      <xdr:colOff>3175</xdr:colOff>
      <xdr:row>100</xdr:row>
      <xdr:rowOff>3277</xdr:rowOff>
    </xdr:to>
    <xdr:sp macro="" textlink="">
      <xdr:nvSpPr>
        <xdr:cNvPr id="258" name="円/楕円 257"/>
        <xdr:cNvSpPr/>
      </xdr:nvSpPr>
      <xdr:spPr>
        <a:xfrm>
          <a:off x="1968500" y="170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165854</xdr:rowOff>
    </xdr:from>
    <xdr:ext cx="534377" cy="259045"/>
    <xdr:sp macro="" textlink="">
      <xdr:nvSpPr>
        <xdr:cNvPr id="259" name="テキスト ボックス 258"/>
        <xdr:cNvSpPr txBox="1"/>
      </xdr:nvSpPr>
      <xdr:spPr>
        <a:xfrm>
          <a:off x="1752111" y="1713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65887</xdr:rowOff>
    </xdr:from>
    <xdr:to>
      <xdr:col>1</xdr:col>
      <xdr:colOff>485775</xdr:colOff>
      <xdr:row>99</xdr:row>
      <xdr:rowOff>167487</xdr:rowOff>
    </xdr:to>
    <xdr:sp macro="" textlink="">
      <xdr:nvSpPr>
        <xdr:cNvPr id="260" name="円/楕円 259"/>
        <xdr:cNvSpPr/>
      </xdr:nvSpPr>
      <xdr:spPr>
        <a:xfrm>
          <a:off x="1079500" y="170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158614</xdr:rowOff>
    </xdr:from>
    <xdr:ext cx="534377" cy="259045"/>
    <xdr:sp macro="" textlink="">
      <xdr:nvSpPr>
        <xdr:cNvPr id="261" name="テキスト ボックス 260"/>
        <xdr:cNvSpPr txBox="1"/>
      </xdr:nvSpPr>
      <xdr:spPr>
        <a:xfrm>
          <a:off x="863111" y="171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6" name="直線コネクタ 285"/>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7"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8" name="直線コネクタ 287"/>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9"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90" name="直線コネクタ 289"/>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96533</xdr:rowOff>
    </xdr:from>
    <xdr:to>
      <xdr:col>15</xdr:col>
      <xdr:colOff>180975</xdr:colOff>
      <xdr:row>39</xdr:row>
      <xdr:rowOff>76149</xdr:rowOff>
    </xdr:to>
    <xdr:cxnSp macro="">
      <xdr:nvCxnSpPr>
        <xdr:cNvPr id="291" name="直線コネクタ 290"/>
        <xdr:cNvCxnSpPr/>
      </xdr:nvCxnSpPr>
      <xdr:spPr>
        <a:xfrm flipV="1">
          <a:off x="9639300" y="6611633"/>
          <a:ext cx="838200" cy="1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28452</xdr:rowOff>
    </xdr:from>
    <xdr:ext cx="534377" cy="259045"/>
    <xdr:sp macro="" textlink="">
      <xdr:nvSpPr>
        <xdr:cNvPr id="292" name="補助費等平均値テキスト"/>
        <xdr:cNvSpPr txBox="1"/>
      </xdr:nvSpPr>
      <xdr:spPr>
        <a:xfrm>
          <a:off x="10528300" y="602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3" name="フローチャート : 判断 292"/>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31572</xdr:rowOff>
    </xdr:from>
    <xdr:to>
      <xdr:col>14</xdr:col>
      <xdr:colOff>28575</xdr:colOff>
      <xdr:row>39</xdr:row>
      <xdr:rowOff>76149</xdr:rowOff>
    </xdr:to>
    <xdr:cxnSp macro="">
      <xdr:nvCxnSpPr>
        <xdr:cNvPr id="294" name="直線コネクタ 293"/>
        <xdr:cNvCxnSpPr/>
      </xdr:nvCxnSpPr>
      <xdr:spPr>
        <a:xfrm>
          <a:off x="8750300" y="6718122"/>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123190</xdr:rowOff>
    </xdr:from>
    <xdr:to>
      <xdr:col>14</xdr:col>
      <xdr:colOff>79375</xdr:colOff>
      <xdr:row>38</xdr:row>
      <xdr:rowOff>53340</xdr:rowOff>
    </xdr:to>
    <xdr:sp macro="" textlink="">
      <xdr:nvSpPr>
        <xdr:cNvPr id="295" name="フローチャート : 判断 294"/>
        <xdr:cNvSpPr/>
      </xdr:nvSpPr>
      <xdr:spPr>
        <a:xfrm>
          <a:off x="9588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69867</xdr:rowOff>
    </xdr:from>
    <xdr:ext cx="534377" cy="259045"/>
    <xdr:sp macro="" textlink="">
      <xdr:nvSpPr>
        <xdr:cNvPr id="296" name="テキスト ボックス 295"/>
        <xdr:cNvSpPr txBox="1"/>
      </xdr:nvSpPr>
      <xdr:spPr>
        <a:xfrm>
          <a:off x="9372111" y="62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31572</xdr:rowOff>
    </xdr:from>
    <xdr:to>
      <xdr:col>12</xdr:col>
      <xdr:colOff>511175</xdr:colOff>
      <xdr:row>39</xdr:row>
      <xdr:rowOff>90513</xdr:rowOff>
    </xdr:to>
    <xdr:cxnSp macro="">
      <xdr:nvCxnSpPr>
        <xdr:cNvPr id="297" name="直線コネクタ 296"/>
        <xdr:cNvCxnSpPr/>
      </xdr:nvCxnSpPr>
      <xdr:spPr>
        <a:xfrm flipV="1">
          <a:off x="7861300" y="6718122"/>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127800</xdr:rowOff>
    </xdr:from>
    <xdr:to>
      <xdr:col>12</xdr:col>
      <xdr:colOff>561975</xdr:colOff>
      <xdr:row>38</xdr:row>
      <xdr:rowOff>57950</xdr:rowOff>
    </xdr:to>
    <xdr:sp macro="" textlink="">
      <xdr:nvSpPr>
        <xdr:cNvPr id="298" name="フローチャート : 判断 297"/>
        <xdr:cNvSpPr/>
      </xdr:nvSpPr>
      <xdr:spPr>
        <a:xfrm>
          <a:off x="8699500" y="64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74477</xdr:rowOff>
    </xdr:from>
    <xdr:ext cx="534377" cy="259045"/>
    <xdr:sp macro="" textlink="">
      <xdr:nvSpPr>
        <xdr:cNvPr id="299" name="テキスト ボックス 298"/>
        <xdr:cNvSpPr txBox="1"/>
      </xdr:nvSpPr>
      <xdr:spPr>
        <a:xfrm>
          <a:off x="8483111" y="62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25,479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23228</xdr:rowOff>
    </xdr:from>
    <xdr:to>
      <xdr:col>11</xdr:col>
      <xdr:colOff>307975</xdr:colOff>
      <xdr:row>39</xdr:row>
      <xdr:rowOff>90513</xdr:rowOff>
    </xdr:to>
    <xdr:cxnSp macro="">
      <xdr:nvCxnSpPr>
        <xdr:cNvPr id="300" name="直線コネクタ 299"/>
        <xdr:cNvCxnSpPr/>
      </xdr:nvCxnSpPr>
      <xdr:spPr>
        <a:xfrm>
          <a:off x="6972300" y="6709778"/>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65468</xdr:rowOff>
    </xdr:from>
    <xdr:to>
      <xdr:col>11</xdr:col>
      <xdr:colOff>358775</xdr:colOff>
      <xdr:row>37</xdr:row>
      <xdr:rowOff>167069</xdr:rowOff>
    </xdr:to>
    <xdr:sp macro="" textlink="">
      <xdr:nvSpPr>
        <xdr:cNvPr id="301" name="フローチャート : 判断 300"/>
        <xdr:cNvSpPr/>
      </xdr:nvSpPr>
      <xdr:spPr>
        <a:xfrm>
          <a:off x="7810500" y="64091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12145</xdr:rowOff>
    </xdr:from>
    <xdr:ext cx="534377" cy="259045"/>
    <xdr:sp macro="" textlink="">
      <xdr:nvSpPr>
        <xdr:cNvPr id="302" name="テキスト ボックス 301"/>
        <xdr:cNvSpPr txBox="1"/>
      </xdr:nvSpPr>
      <xdr:spPr>
        <a:xfrm>
          <a:off x="7594111" y="61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115760</xdr:rowOff>
    </xdr:from>
    <xdr:to>
      <xdr:col>10</xdr:col>
      <xdr:colOff>155575</xdr:colOff>
      <xdr:row>38</xdr:row>
      <xdr:rowOff>45910</xdr:rowOff>
    </xdr:to>
    <xdr:sp macro="" textlink="">
      <xdr:nvSpPr>
        <xdr:cNvPr id="303" name="フローチャート : 判断 302"/>
        <xdr:cNvSpPr/>
      </xdr:nvSpPr>
      <xdr:spPr>
        <a:xfrm>
          <a:off x="6921500" y="64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62437</xdr:rowOff>
    </xdr:from>
    <xdr:ext cx="534377" cy="259045"/>
    <xdr:sp macro="" textlink="">
      <xdr:nvSpPr>
        <xdr:cNvPr id="304" name="テキスト ボックス 303"/>
        <xdr:cNvSpPr txBox="1"/>
      </xdr:nvSpPr>
      <xdr:spPr>
        <a:xfrm>
          <a:off x="6705111" y="62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25,795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45733</xdr:rowOff>
    </xdr:from>
    <xdr:to>
      <xdr:col>15</xdr:col>
      <xdr:colOff>231775</xdr:colOff>
      <xdr:row>38</xdr:row>
      <xdr:rowOff>147333</xdr:rowOff>
    </xdr:to>
    <xdr:sp macro="" textlink="">
      <xdr:nvSpPr>
        <xdr:cNvPr id="310" name="円/楕円 309"/>
        <xdr:cNvSpPr/>
      </xdr:nvSpPr>
      <xdr:spPr>
        <a:xfrm>
          <a:off x="10426700" y="6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24160</xdr:rowOff>
    </xdr:from>
    <xdr:ext cx="534377" cy="259045"/>
    <xdr:sp macro="" textlink="">
      <xdr:nvSpPr>
        <xdr:cNvPr id="311" name="補助費等該当値テキスト"/>
        <xdr:cNvSpPr txBox="1"/>
      </xdr:nvSpPr>
      <xdr:spPr>
        <a:xfrm>
          <a:off x="10528300" y="65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25349</xdr:rowOff>
    </xdr:from>
    <xdr:to>
      <xdr:col>14</xdr:col>
      <xdr:colOff>79375</xdr:colOff>
      <xdr:row>39</xdr:row>
      <xdr:rowOff>126949</xdr:rowOff>
    </xdr:to>
    <xdr:sp macro="" textlink="">
      <xdr:nvSpPr>
        <xdr:cNvPr id="312" name="円/楕円 311"/>
        <xdr:cNvSpPr/>
      </xdr:nvSpPr>
      <xdr:spPr>
        <a:xfrm>
          <a:off x="9588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118076</xdr:rowOff>
    </xdr:from>
    <xdr:ext cx="534377" cy="259045"/>
    <xdr:sp macro="" textlink="">
      <xdr:nvSpPr>
        <xdr:cNvPr id="313" name="テキスト ボックス 312"/>
        <xdr:cNvSpPr txBox="1"/>
      </xdr:nvSpPr>
      <xdr:spPr>
        <a:xfrm>
          <a:off x="9372111" y="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152222</xdr:rowOff>
    </xdr:from>
    <xdr:to>
      <xdr:col>12</xdr:col>
      <xdr:colOff>561975</xdr:colOff>
      <xdr:row>39</xdr:row>
      <xdr:rowOff>82372</xdr:rowOff>
    </xdr:to>
    <xdr:sp macro="" textlink="">
      <xdr:nvSpPr>
        <xdr:cNvPr id="314" name="円/楕円 313"/>
        <xdr:cNvSpPr/>
      </xdr:nvSpPr>
      <xdr:spPr>
        <a:xfrm>
          <a:off x="8699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73499</xdr:rowOff>
    </xdr:from>
    <xdr:ext cx="534377" cy="259045"/>
    <xdr:sp macro="" textlink="">
      <xdr:nvSpPr>
        <xdr:cNvPr id="315" name="テキスト ボックス 314"/>
        <xdr:cNvSpPr txBox="1"/>
      </xdr:nvSpPr>
      <xdr:spPr>
        <a:xfrm>
          <a:off x="8483111" y="6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39713</xdr:rowOff>
    </xdr:from>
    <xdr:to>
      <xdr:col>11</xdr:col>
      <xdr:colOff>358775</xdr:colOff>
      <xdr:row>39</xdr:row>
      <xdr:rowOff>141313</xdr:rowOff>
    </xdr:to>
    <xdr:sp macro="" textlink="">
      <xdr:nvSpPr>
        <xdr:cNvPr id="316" name="円/楕円 315"/>
        <xdr:cNvSpPr/>
      </xdr:nvSpPr>
      <xdr:spPr>
        <a:xfrm>
          <a:off x="7810500" y="67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132440</xdr:rowOff>
    </xdr:from>
    <xdr:ext cx="534377" cy="259045"/>
    <xdr:sp macro="" textlink="">
      <xdr:nvSpPr>
        <xdr:cNvPr id="317" name="テキスト ボックス 316"/>
        <xdr:cNvSpPr txBox="1"/>
      </xdr:nvSpPr>
      <xdr:spPr>
        <a:xfrm>
          <a:off x="7594111" y="68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143878</xdr:rowOff>
    </xdr:from>
    <xdr:to>
      <xdr:col>10</xdr:col>
      <xdr:colOff>155575</xdr:colOff>
      <xdr:row>39</xdr:row>
      <xdr:rowOff>74028</xdr:rowOff>
    </xdr:to>
    <xdr:sp macro="" textlink="">
      <xdr:nvSpPr>
        <xdr:cNvPr id="318" name="円/楕円 317"/>
        <xdr:cNvSpPr/>
      </xdr:nvSpPr>
      <xdr:spPr>
        <a:xfrm>
          <a:off x="6921500" y="66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65155</xdr:rowOff>
    </xdr:from>
    <xdr:ext cx="534377" cy="259045"/>
    <xdr:sp macro="" textlink="">
      <xdr:nvSpPr>
        <xdr:cNvPr id="319" name="テキスト ボックス 318"/>
        <xdr:cNvSpPr txBox="1"/>
      </xdr:nvSpPr>
      <xdr:spPr>
        <a:xfrm>
          <a:off x="6705111" y="67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346" name="直線コネクタ 345"/>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347"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348" name="直線コネクタ 347"/>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349"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350" name="直線コネクタ 349"/>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15211</xdr:rowOff>
    </xdr:from>
    <xdr:to>
      <xdr:col>15</xdr:col>
      <xdr:colOff>180975</xdr:colOff>
      <xdr:row>53</xdr:row>
      <xdr:rowOff>70434</xdr:rowOff>
    </xdr:to>
    <xdr:cxnSp macro="">
      <xdr:nvCxnSpPr>
        <xdr:cNvPr id="351" name="直線コネクタ 350"/>
        <xdr:cNvCxnSpPr/>
      </xdr:nvCxnSpPr>
      <xdr:spPr>
        <a:xfrm flipV="1">
          <a:off x="9639300" y="9102061"/>
          <a:ext cx="8382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165429</xdr:rowOff>
    </xdr:from>
    <xdr:ext cx="534377" cy="259045"/>
    <xdr:sp macro="" textlink="">
      <xdr:nvSpPr>
        <xdr:cNvPr id="352" name="普通建設事業費平均値テキスト"/>
        <xdr:cNvSpPr txBox="1"/>
      </xdr:nvSpPr>
      <xdr:spPr>
        <a:xfrm>
          <a:off x="10528300" y="908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353" name="フローチャート : 判断 352"/>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70434</xdr:rowOff>
    </xdr:from>
    <xdr:to>
      <xdr:col>14</xdr:col>
      <xdr:colOff>28575</xdr:colOff>
      <xdr:row>56</xdr:row>
      <xdr:rowOff>113019</xdr:rowOff>
    </xdr:to>
    <xdr:cxnSp macro="">
      <xdr:nvCxnSpPr>
        <xdr:cNvPr id="354" name="直線コネクタ 353"/>
        <xdr:cNvCxnSpPr/>
      </xdr:nvCxnSpPr>
      <xdr:spPr>
        <a:xfrm flipV="1">
          <a:off x="8750300" y="9157284"/>
          <a:ext cx="889000" cy="5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89815</xdr:rowOff>
    </xdr:from>
    <xdr:to>
      <xdr:col>14</xdr:col>
      <xdr:colOff>79375</xdr:colOff>
      <xdr:row>55</xdr:row>
      <xdr:rowOff>19965</xdr:rowOff>
    </xdr:to>
    <xdr:sp macro="" textlink="">
      <xdr:nvSpPr>
        <xdr:cNvPr id="355" name="フローチャート : 判断 354"/>
        <xdr:cNvSpPr/>
      </xdr:nvSpPr>
      <xdr:spPr>
        <a:xfrm>
          <a:off x="9588500" y="934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11092</xdr:rowOff>
    </xdr:from>
    <xdr:ext cx="534377" cy="259045"/>
    <xdr:sp macro="" textlink="">
      <xdr:nvSpPr>
        <xdr:cNvPr id="356" name="テキスト ボックス 355"/>
        <xdr:cNvSpPr txBox="1"/>
      </xdr:nvSpPr>
      <xdr:spPr>
        <a:xfrm>
          <a:off x="9372111" y="94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43100</xdr:rowOff>
    </xdr:from>
    <xdr:to>
      <xdr:col>12</xdr:col>
      <xdr:colOff>511175</xdr:colOff>
      <xdr:row>56</xdr:row>
      <xdr:rowOff>113019</xdr:rowOff>
    </xdr:to>
    <xdr:cxnSp macro="">
      <xdr:nvCxnSpPr>
        <xdr:cNvPr id="357" name="直線コネクタ 356"/>
        <xdr:cNvCxnSpPr/>
      </xdr:nvCxnSpPr>
      <xdr:spPr>
        <a:xfrm>
          <a:off x="7861300" y="9472850"/>
          <a:ext cx="889000" cy="2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144973</xdr:rowOff>
    </xdr:from>
    <xdr:to>
      <xdr:col>12</xdr:col>
      <xdr:colOff>561975</xdr:colOff>
      <xdr:row>56</xdr:row>
      <xdr:rowOff>75123</xdr:rowOff>
    </xdr:to>
    <xdr:sp macro="" textlink="">
      <xdr:nvSpPr>
        <xdr:cNvPr id="358" name="フローチャート : 判断 357"/>
        <xdr:cNvSpPr/>
      </xdr:nvSpPr>
      <xdr:spPr>
        <a:xfrm>
          <a:off x="8699500" y="957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91650</xdr:rowOff>
    </xdr:from>
    <xdr:ext cx="534377" cy="259045"/>
    <xdr:sp macro="" textlink="">
      <xdr:nvSpPr>
        <xdr:cNvPr id="359" name="テキスト ボックス 358"/>
        <xdr:cNvSpPr txBox="1"/>
      </xdr:nvSpPr>
      <xdr:spPr>
        <a:xfrm>
          <a:off x="8483111" y="93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38,033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101622</xdr:rowOff>
    </xdr:from>
    <xdr:to>
      <xdr:col>11</xdr:col>
      <xdr:colOff>307975</xdr:colOff>
      <xdr:row>55</xdr:row>
      <xdr:rowOff>43100</xdr:rowOff>
    </xdr:to>
    <xdr:cxnSp macro="">
      <xdr:nvCxnSpPr>
        <xdr:cNvPr id="360" name="直線コネクタ 359"/>
        <xdr:cNvCxnSpPr/>
      </xdr:nvCxnSpPr>
      <xdr:spPr>
        <a:xfrm>
          <a:off x="6972300" y="935992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53761</xdr:rowOff>
    </xdr:from>
    <xdr:to>
      <xdr:col>11</xdr:col>
      <xdr:colOff>358775</xdr:colOff>
      <xdr:row>55</xdr:row>
      <xdr:rowOff>155361</xdr:rowOff>
    </xdr:to>
    <xdr:sp macro="" textlink="">
      <xdr:nvSpPr>
        <xdr:cNvPr id="361" name="フローチャート : 判断 360"/>
        <xdr:cNvSpPr/>
      </xdr:nvSpPr>
      <xdr:spPr>
        <a:xfrm>
          <a:off x="7810500" y="94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146488</xdr:rowOff>
    </xdr:from>
    <xdr:ext cx="534377" cy="259045"/>
    <xdr:sp macro="" textlink="">
      <xdr:nvSpPr>
        <xdr:cNvPr id="362" name="テキスト ボックス 361"/>
        <xdr:cNvSpPr txBox="1"/>
      </xdr:nvSpPr>
      <xdr:spPr>
        <a:xfrm>
          <a:off x="7594111" y="95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77111</xdr:rowOff>
    </xdr:from>
    <xdr:to>
      <xdr:col>10</xdr:col>
      <xdr:colOff>155575</xdr:colOff>
      <xdr:row>56</xdr:row>
      <xdr:rowOff>7261</xdr:rowOff>
    </xdr:to>
    <xdr:sp macro="" textlink="">
      <xdr:nvSpPr>
        <xdr:cNvPr id="363" name="フローチャート : 判断 362"/>
        <xdr:cNvSpPr/>
      </xdr:nvSpPr>
      <xdr:spPr>
        <a:xfrm>
          <a:off x="6921500" y="9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169838</xdr:rowOff>
    </xdr:from>
    <xdr:ext cx="534377" cy="259045"/>
    <xdr:sp macro="" textlink="">
      <xdr:nvSpPr>
        <xdr:cNvPr id="364" name="テキスト ボックス 363"/>
        <xdr:cNvSpPr txBox="1"/>
      </xdr:nvSpPr>
      <xdr:spPr>
        <a:xfrm>
          <a:off x="6705111" y="9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40,111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135861</xdr:rowOff>
    </xdr:from>
    <xdr:to>
      <xdr:col>15</xdr:col>
      <xdr:colOff>231775</xdr:colOff>
      <xdr:row>53</xdr:row>
      <xdr:rowOff>66011</xdr:rowOff>
    </xdr:to>
    <xdr:sp macro="" textlink="">
      <xdr:nvSpPr>
        <xdr:cNvPr id="370" name="円/楕円 369"/>
        <xdr:cNvSpPr/>
      </xdr:nvSpPr>
      <xdr:spPr>
        <a:xfrm>
          <a:off x="10426700" y="90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158738</xdr:rowOff>
    </xdr:from>
    <xdr:ext cx="534377" cy="259045"/>
    <xdr:sp macro="" textlink="">
      <xdr:nvSpPr>
        <xdr:cNvPr id="371" name="普通建設事業費該当値テキスト"/>
        <xdr:cNvSpPr txBox="1"/>
      </xdr:nvSpPr>
      <xdr:spPr>
        <a:xfrm>
          <a:off x="10528300" y="89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54,062</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19634</xdr:rowOff>
    </xdr:from>
    <xdr:to>
      <xdr:col>14</xdr:col>
      <xdr:colOff>79375</xdr:colOff>
      <xdr:row>53</xdr:row>
      <xdr:rowOff>121234</xdr:rowOff>
    </xdr:to>
    <xdr:sp macro="" textlink="">
      <xdr:nvSpPr>
        <xdr:cNvPr id="372" name="円/楕円 371"/>
        <xdr:cNvSpPr/>
      </xdr:nvSpPr>
      <xdr:spPr>
        <a:xfrm>
          <a:off x="9588500" y="91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137761</xdr:rowOff>
    </xdr:from>
    <xdr:ext cx="534377" cy="259045"/>
    <xdr:sp macro="" textlink="">
      <xdr:nvSpPr>
        <xdr:cNvPr id="373" name="テキスト ボックス 372"/>
        <xdr:cNvSpPr txBox="1"/>
      </xdr:nvSpPr>
      <xdr:spPr>
        <a:xfrm>
          <a:off x="9372111" y="88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62219</xdr:rowOff>
    </xdr:from>
    <xdr:to>
      <xdr:col>12</xdr:col>
      <xdr:colOff>561975</xdr:colOff>
      <xdr:row>56</xdr:row>
      <xdr:rowOff>163819</xdr:rowOff>
    </xdr:to>
    <xdr:sp macro="" textlink="">
      <xdr:nvSpPr>
        <xdr:cNvPr id="374" name="円/楕円 373"/>
        <xdr:cNvSpPr/>
      </xdr:nvSpPr>
      <xdr:spPr>
        <a:xfrm>
          <a:off x="8699500" y="96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154946</xdr:rowOff>
    </xdr:from>
    <xdr:ext cx="534377" cy="259045"/>
    <xdr:sp macro="" textlink="">
      <xdr:nvSpPr>
        <xdr:cNvPr id="375" name="テキスト ボックス 374"/>
        <xdr:cNvSpPr txBox="1"/>
      </xdr:nvSpPr>
      <xdr:spPr>
        <a:xfrm>
          <a:off x="8483111" y="9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163750</xdr:rowOff>
    </xdr:from>
    <xdr:to>
      <xdr:col>11</xdr:col>
      <xdr:colOff>358775</xdr:colOff>
      <xdr:row>55</xdr:row>
      <xdr:rowOff>93900</xdr:rowOff>
    </xdr:to>
    <xdr:sp macro="" textlink="">
      <xdr:nvSpPr>
        <xdr:cNvPr id="376" name="円/楕円 375"/>
        <xdr:cNvSpPr/>
      </xdr:nvSpPr>
      <xdr:spPr>
        <a:xfrm>
          <a:off x="7810500" y="94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110427</xdr:rowOff>
    </xdr:from>
    <xdr:ext cx="534377" cy="259045"/>
    <xdr:sp macro="" textlink="">
      <xdr:nvSpPr>
        <xdr:cNvPr id="377" name="テキスト ボックス 376"/>
        <xdr:cNvSpPr txBox="1"/>
      </xdr:nvSpPr>
      <xdr:spPr>
        <a:xfrm>
          <a:off x="7594111" y="91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50822</xdr:rowOff>
    </xdr:from>
    <xdr:to>
      <xdr:col>10</xdr:col>
      <xdr:colOff>155575</xdr:colOff>
      <xdr:row>54</xdr:row>
      <xdr:rowOff>152422</xdr:rowOff>
    </xdr:to>
    <xdr:sp macro="" textlink="">
      <xdr:nvSpPr>
        <xdr:cNvPr id="378" name="円/楕円 377"/>
        <xdr:cNvSpPr/>
      </xdr:nvSpPr>
      <xdr:spPr>
        <a:xfrm>
          <a:off x="6921500" y="93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168949</xdr:rowOff>
    </xdr:from>
    <xdr:ext cx="534377" cy="259045"/>
    <xdr:sp macro="" textlink="">
      <xdr:nvSpPr>
        <xdr:cNvPr id="379" name="テキスト ボックス 378"/>
        <xdr:cNvSpPr txBox="1"/>
      </xdr:nvSpPr>
      <xdr:spPr>
        <a:xfrm>
          <a:off x="6705111" y="908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5" name="直線コネクタ 404"/>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6"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7" name="直線コネクタ 406"/>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8"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9" name="直線コネクタ 408"/>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31115</xdr:rowOff>
    </xdr:from>
    <xdr:to>
      <xdr:col>15</xdr:col>
      <xdr:colOff>180975</xdr:colOff>
      <xdr:row>72</xdr:row>
      <xdr:rowOff>57176</xdr:rowOff>
    </xdr:to>
    <xdr:cxnSp macro="">
      <xdr:nvCxnSpPr>
        <xdr:cNvPr id="410" name="直線コネクタ 409"/>
        <xdr:cNvCxnSpPr/>
      </xdr:nvCxnSpPr>
      <xdr:spPr>
        <a:xfrm flipV="1">
          <a:off x="9639300" y="12375515"/>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51554</xdr:rowOff>
    </xdr:from>
    <xdr:ext cx="534377" cy="259045"/>
    <xdr:sp macro="" textlink="">
      <xdr:nvSpPr>
        <xdr:cNvPr id="411" name="普通建設事業費 （ うち新規整備　）平均値テキスト"/>
        <xdr:cNvSpPr txBox="1"/>
      </xdr:nvSpPr>
      <xdr:spPr>
        <a:xfrm>
          <a:off x="10528300" y="1291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2" name="フローチャート : 判断 411"/>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78646</xdr:rowOff>
    </xdr:from>
    <xdr:to>
      <xdr:col>14</xdr:col>
      <xdr:colOff>79375</xdr:colOff>
      <xdr:row>76</xdr:row>
      <xdr:rowOff>8796</xdr:rowOff>
    </xdr:to>
    <xdr:sp macro="" textlink="">
      <xdr:nvSpPr>
        <xdr:cNvPr id="413" name="フローチャート : 判断 412"/>
        <xdr:cNvSpPr/>
      </xdr:nvSpPr>
      <xdr:spPr>
        <a:xfrm>
          <a:off x="9588500" y="1293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171373</xdr:rowOff>
    </xdr:from>
    <xdr:ext cx="534377" cy="259045"/>
    <xdr:sp macro="" textlink="">
      <xdr:nvSpPr>
        <xdr:cNvPr id="414" name="テキスト ボックス 413"/>
        <xdr:cNvSpPr txBox="1"/>
      </xdr:nvSpPr>
      <xdr:spPr>
        <a:xfrm>
          <a:off x="9372111" y="130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20,064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151765</xdr:rowOff>
    </xdr:from>
    <xdr:to>
      <xdr:col>15</xdr:col>
      <xdr:colOff>231775</xdr:colOff>
      <xdr:row>72</xdr:row>
      <xdr:rowOff>81915</xdr:rowOff>
    </xdr:to>
    <xdr:sp macro="" textlink="">
      <xdr:nvSpPr>
        <xdr:cNvPr id="420" name="円/楕円 419"/>
        <xdr:cNvSpPr/>
      </xdr:nvSpPr>
      <xdr:spPr>
        <a:xfrm>
          <a:off x="10426700" y="123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3192</xdr:rowOff>
    </xdr:from>
    <xdr:ext cx="534377" cy="259045"/>
    <xdr:sp macro="" textlink="">
      <xdr:nvSpPr>
        <xdr:cNvPr id="421" name="普通建設事業費 （ うち新規整備　）該当値テキスト"/>
        <xdr:cNvSpPr txBox="1"/>
      </xdr:nvSpPr>
      <xdr:spPr>
        <a:xfrm>
          <a:off x="10528300" y="121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6376</xdr:rowOff>
    </xdr:from>
    <xdr:to>
      <xdr:col>14</xdr:col>
      <xdr:colOff>79375</xdr:colOff>
      <xdr:row>72</xdr:row>
      <xdr:rowOff>107976</xdr:rowOff>
    </xdr:to>
    <xdr:sp macro="" textlink="">
      <xdr:nvSpPr>
        <xdr:cNvPr id="422" name="円/楕円 421"/>
        <xdr:cNvSpPr/>
      </xdr:nvSpPr>
      <xdr:spPr>
        <a:xfrm>
          <a:off x="9588500" y="123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124503</xdr:rowOff>
    </xdr:from>
    <xdr:ext cx="534377" cy="259045"/>
    <xdr:sp macro="" textlink="">
      <xdr:nvSpPr>
        <xdr:cNvPr id="423" name="テキスト ボックス 422"/>
        <xdr:cNvSpPr txBox="1"/>
      </xdr:nvSpPr>
      <xdr:spPr>
        <a:xfrm>
          <a:off x="9372111" y="121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9" name="直線コネクタ 448"/>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50"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51" name="直線コネクタ 450"/>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2"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3" name="直線コネクタ 452"/>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107468</xdr:rowOff>
    </xdr:from>
    <xdr:to>
      <xdr:col>15</xdr:col>
      <xdr:colOff>180975</xdr:colOff>
      <xdr:row>99</xdr:row>
      <xdr:rowOff>7668</xdr:rowOff>
    </xdr:to>
    <xdr:cxnSp macro="">
      <xdr:nvCxnSpPr>
        <xdr:cNvPr id="454" name="直線コネクタ 453"/>
        <xdr:cNvCxnSpPr/>
      </xdr:nvCxnSpPr>
      <xdr:spPr>
        <a:xfrm flipV="1">
          <a:off x="9639300" y="16909568"/>
          <a:ext cx="8382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22950</xdr:rowOff>
    </xdr:from>
    <xdr:ext cx="534377" cy="259045"/>
    <xdr:sp macro="" textlink="">
      <xdr:nvSpPr>
        <xdr:cNvPr id="455" name="普通建設事業費 （ うち更新整備　）平均値テキスト"/>
        <xdr:cNvSpPr txBox="1"/>
      </xdr:nvSpPr>
      <xdr:spPr>
        <a:xfrm>
          <a:off x="10528300" y="1613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6" name="フローチャート : 判断 455"/>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34395</xdr:rowOff>
    </xdr:from>
    <xdr:to>
      <xdr:col>14</xdr:col>
      <xdr:colOff>79375</xdr:colOff>
      <xdr:row>96</xdr:row>
      <xdr:rowOff>135995</xdr:rowOff>
    </xdr:to>
    <xdr:sp macro="" textlink="">
      <xdr:nvSpPr>
        <xdr:cNvPr id="457" name="フローチャート : 判断 456"/>
        <xdr:cNvSpPr/>
      </xdr:nvSpPr>
      <xdr:spPr>
        <a:xfrm>
          <a:off x="9588500" y="164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152522</xdr:rowOff>
    </xdr:from>
    <xdr:ext cx="534377" cy="259045"/>
    <xdr:sp macro="" textlink="">
      <xdr:nvSpPr>
        <xdr:cNvPr id="458" name="テキスト ボックス 457"/>
        <xdr:cNvSpPr txBox="1"/>
      </xdr:nvSpPr>
      <xdr:spPr>
        <a:xfrm>
          <a:off x="9372111" y="162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56668</xdr:rowOff>
    </xdr:from>
    <xdr:to>
      <xdr:col>15</xdr:col>
      <xdr:colOff>231775</xdr:colOff>
      <xdr:row>98</xdr:row>
      <xdr:rowOff>158268</xdr:rowOff>
    </xdr:to>
    <xdr:sp macro="" textlink="">
      <xdr:nvSpPr>
        <xdr:cNvPr id="464" name="円/楕円 463"/>
        <xdr:cNvSpPr/>
      </xdr:nvSpPr>
      <xdr:spPr>
        <a:xfrm>
          <a:off x="10426700" y="168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143045</xdr:rowOff>
    </xdr:from>
    <xdr:ext cx="469744" cy="259045"/>
    <xdr:sp macro="" textlink="">
      <xdr:nvSpPr>
        <xdr:cNvPr id="465" name="普通建設事業費 （ うち更新整備　）該当値テキスト"/>
        <xdr:cNvSpPr txBox="1"/>
      </xdr:nvSpPr>
      <xdr:spPr>
        <a:xfrm>
          <a:off x="10528300" y="167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128318</xdr:rowOff>
    </xdr:from>
    <xdr:to>
      <xdr:col>14</xdr:col>
      <xdr:colOff>79375</xdr:colOff>
      <xdr:row>99</xdr:row>
      <xdr:rowOff>58468</xdr:rowOff>
    </xdr:to>
    <xdr:sp macro="" textlink="">
      <xdr:nvSpPr>
        <xdr:cNvPr id="466" name="円/楕円 465"/>
        <xdr:cNvSpPr/>
      </xdr:nvSpPr>
      <xdr:spPr>
        <a:xfrm>
          <a:off x="9588500" y="169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49595</xdr:rowOff>
    </xdr:from>
    <xdr:ext cx="469744" cy="259045"/>
    <xdr:sp macro="" textlink="">
      <xdr:nvSpPr>
        <xdr:cNvPr id="467" name="テキスト ボックス 466"/>
        <xdr:cNvSpPr txBox="1"/>
      </xdr:nvSpPr>
      <xdr:spPr>
        <a:xfrm>
          <a:off x="9404427" y="170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8" name="直線コネクタ 47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9" name="テキスト ボックス 47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0" name="直線コネクタ 47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1" name="テキスト ボックス 48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2" name="直線コネクタ 48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3" name="テキスト ボックス 48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4" name="直線コネクタ 48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5" name="テキスト ボックス 48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6" name="直線コネクタ 48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7" name="テキスト ボックス 486"/>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8" name="直線コネクタ 48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9" name="テキスト ボックス 488"/>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1" name="テキスト ボックス 49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93" name="直線コネクタ 492"/>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5" name="直線コネクタ 49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6"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7" name="直線コネクタ 496"/>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33238</xdr:rowOff>
    </xdr:from>
    <xdr:to>
      <xdr:col>23</xdr:col>
      <xdr:colOff>517525</xdr:colOff>
      <xdr:row>39</xdr:row>
      <xdr:rowOff>98878</xdr:rowOff>
    </xdr:to>
    <xdr:cxnSp macro="">
      <xdr:nvCxnSpPr>
        <xdr:cNvPr id="498" name="直線コネクタ 497"/>
        <xdr:cNvCxnSpPr/>
      </xdr:nvCxnSpPr>
      <xdr:spPr>
        <a:xfrm>
          <a:off x="15481300" y="6719788"/>
          <a:ext cx="8382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159783</xdr:rowOff>
    </xdr:from>
    <xdr:ext cx="378565" cy="259045"/>
    <xdr:sp macro="" textlink="">
      <xdr:nvSpPr>
        <xdr:cNvPr id="499" name="災害復旧事業費平均値テキスト"/>
        <xdr:cNvSpPr txBox="1"/>
      </xdr:nvSpPr>
      <xdr:spPr>
        <a:xfrm>
          <a:off x="16370300" y="6331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500" name="フローチャート : 判断 499"/>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33238</xdr:rowOff>
    </xdr:from>
    <xdr:to>
      <xdr:col>22</xdr:col>
      <xdr:colOff>365125</xdr:colOff>
      <xdr:row>39</xdr:row>
      <xdr:rowOff>98878</xdr:rowOff>
    </xdr:to>
    <xdr:cxnSp macro="">
      <xdr:nvCxnSpPr>
        <xdr:cNvPr id="501" name="直線コネクタ 500"/>
        <xdr:cNvCxnSpPr/>
      </xdr:nvCxnSpPr>
      <xdr:spPr>
        <a:xfrm flipV="1">
          <a:off x="14592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28811</xdr:rowOff>
    </xdr:from>
    <xdr:to>
      <xdr:col>22</xdr:col>
      <xdr:colOff>415925</xdr:colOff>
      <xdr:row>39</xdr:row>
      <xdr:rowOff>130411</xdr:rowOff>
    </xdr:to>
    <xdr:sp macro="" textlink="">
      <xdr:nvSpPr>
        <xdr:cNvPr id="502" name="フローチャート : 判断 501"/>
        <xdr:cNvSpPr/>
      </xdr:nvSpPr>
      <xdr:spPr>
        <a:xfrm>
          <a:off x="15430500" y="671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121538</xdr:rowOff>
    </xdr:from>
    <xdr:ext cx="313932" cy="259045"/>
    <xdr:sp macro="" textlink="">
      <xdr:nvSpPr>
        <xdr:cNvPr id="503" name="テキスト ボックス 502"/>
        <xdr:cNvSpPr txBox="1"/>
      </xdr:nvSpPr>
      <xdr:spPr>
        <a:xfrm>
          <a:off x="15324333" y="6808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42708</xdr:rowOff>
    </xdr:from>
    <xdr:to>
      <xdr:col>21</xdr:col>
      <xdr:colOff>161925</xdr:colOff>
      <xdr:row>39</xdr:row>
      <xdr:rowOff>98878</xdr:rowOff>
    </xdr:to>
    <xdr:cxnSp macro="">
      <xdr:nvCxnSpPr>
        <xdr:cNvPr id="504" name="直線コネクタ 503"/>
        <xdr:cNvCxnSpPr/>
      </xdr:nvCxnSpPr>
      <xdr:spPr>
        <a:xfrm>
          <a:off x="13703300" y="672925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37628</xdr:rowOff>
    </xdr:from>
    <xdr:to>
      <xdr:col>21</xdr:col>
      <xdr:colOff>212725</xdr:colOff>
      <xdr:row>39</xdr:row>
      <xdr:rowOff>139228</xdr:rowOff>
    </xdr:to>
    <xdr:sp macro="" textlink="">
      <xdr:nvSpPr>
        <xdr:cNvPr id="505" name="フローチャート : 判断 504"/>
        <xdr:cNvSpPr/>
      </xdr:nvSpPr>
      <xdr:spPr>
        <a:xfrm>
          <a:off x="14541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155755</xdr:rowOff>
    </xdr:from>
    <xdr:ext cx="313932" cy="259045"/>
    <xdr:sp macro="" textlink="">
      <xdr:nvSpPr>
        <xdr:cNvPr id="506" name="テキスト ボックス 505"/>
        <xdr:cNvSpPr txBox="1"/>
      </xdr:nvSpPr>
      <xdr:spPr>
        <a:xfrm>
          <a:off x="14435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96266</xdr:rowOff>
    </xdr:from>
    <xdr:to>
      <xdr:col>19</xdr:col>
      <xdr:colOff>644525</xdr:colOff>
      <xdr:row>39</xdr:row>
      <xdr:rowOff>42708</xdr:rowOff>
    </xdr:to>
    <xdr:cxnSp macro="">
      <xdr:nvCxnSpPr>
        <xdr:cNvPr id="507" name="直線コネクタ 506"/>
        <xdr:cNvCxnSpPr/>
      </xdr:nvCxnSpPr>
      <xdr:spPr>
        <a:xfrm>
          <a:off x="12814300" y="6439916"/>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29464</xdr:rowOff>
    </xdr:from>
    <xdr:to>
      <xdr:col>20</xdr:col>
      <xdr:colOff>9525</xdr:colOff>
      <xdr:row>39</xdr:row>
      <xdr:rowOff>131064</xdr:rowOff>
    </xdr:to>
    <xdr:sp macro="" textlink="">
      <xdr:nvSpPr>
        <xdr:cNvPr id="508" name="フローチャート : 判断 507"/>
        <xdr:cNvSpPr/>
      </xdr:nvSpPr>
      <xdr:spPr>
        <a:xfrm>
          <a:off x="1365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122191</xdr:rowOff>
    </xdr:from>
    <xdr:ext cx="313932" cy="259045"/>
    <xdr:sp macro="" textlink="">
      <xdr:nvSpPr>
        <xdr:cNvPr id="509" name="テキスト ボックス 508"/>
        <xdr:cNvSpPr txBox="1"/>
      </xdr:nvSpPr>
      <xdr:spPr>
        <a:xfrm>
          <a:off x="13546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105228</xdr:rowOff>
    </xdr:from>
    <xdr:to>
      <xdr:col>18</xdr:col>
      <xdr:colOff>492125</xdr:colOff>
      <xdr:row>39</xdr:row>
      <xdr:rowOff>35378</xdr:rowOff>
    </xdr:to>
    <xdr:sp macro="" textlink="">
      <xdr:nvSpPr>
        <xdr:cNvPr id="510" name="フローチャート : 判断 509"/>
        <xdr:cNvSpPr/>
      </xdr:nvSpPr>
      <xdr:spPr>
        <a:xfrm>
          <a:off x="12763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26505</xdr:rowOff>
    </xdr:from>
    <xdr:ext cx="378565" cy="259045"/>
    <xdr:sp macro="" textlink="">
      <xdr:nvSpPr>
        <xdr:cNvPr id="511" name="テキスト ボックス 510"/>
        <xdr:cNvSpPr txBox="1"/>
      </xdr:nvSpPr>
      <xdr:spPr>
        <a:xfrm>
          <a:off x="12625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7" name="円/楕円 51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1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153888</xdr:rowOff>
    </xdr:from>
    <xdr:to>
      <xdr:col>22</xdr:col>
      <xdr:colOff>415925</xdr:colOff>
      <xdr:row>39</xdr:row>
      <xdr:rowOff>84038</xdr:rowOff>
    </xdr:to>
    <xdr:sp macro="" textlink="">
      <xdr:nvSpPr>
        <xdr:cNvPr id="519" name="円/楕円 518"/>
        <xdr:cNvSpPr/>
      </xdr:nvSpPr>
      <xdr:spPr>
        <a:xfrm>
          <a:off x="15430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100565</xdr:rowOff>
    </xdr:from>
    <xdr:ext cx="378565" cy="259045"/>
    <xdr:sp macro="" textlink="">
      <xdr:nvSpPr>
        <xdr:cNvPr id="520" name="テキスト ボックス 519"/>
        <xdr:cNvSpPr txBox="1"/>
      </xdr:nvSpPr>
      <xdr:spPr>
        <a:xfrm>
          <a:off x="15292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1" name="円/楕円 52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2" name="テキスト ボックス 521"/>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163358</xdr:rowOff>
    </xdr:from>
    <xdr:to>
      <xdr:col>20</xdr:col>
      <xdr:colOff>9525</xdr:colOff>
      <xdr:row>39</xdr:row>
      <xdr:rowOff>93508</xdr:rowOff>
    </xdr:to>
    <xdr:sp macro="" textlink="">
      <xdr:nvSpPr>
        <xdr:cNvPr id="523" name="円/楕円 522"/>
        <xdr:cNvSpPr/>
      </xdr:nvSpPr>
      <xdr:spPr>
        <a:xfrm>
          <a:off x="13652500" y="66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110035</xdr:rowOff>
    </xdr:from>
    <xdr:ext cx="378565" cy="259045"/>
    <xdr:sp macro="" textlink="">
      <xdr:nvSpPr>
        <xdr:cNvPr id="524" name="テキスト ボックス 523"/>
        <xdr:cNvSpPr txBox="1"/>
      </xdr:nvSpPr>
      <xdr:spPr>
        <a:xfrm>
          <a:off x="13514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45466</xdr:rowOff>
    </xdr:from>
    <xdr:to>
      <xdr:col>18</xdr:col>
      <xdr:colOff>492125</xdr:colOff>
      <xdr:row>37</xdr:row>
      <xdr:rowOff>147066</xdr:rowOff>
    </xdr:to>
    <xdr:sp macro="" textlink="">
      <xdr:nvSpPr>
        <xdr:cNvPr id="525" name="円/楕円 524"/>
        <xdr:cNvSpPr/>
      </xdr:nvSpPr>
      <xdr:spPr>
        <a:xfrm>
          <a:off x="12763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163593</xdr:rowOff>
    </xdr:from>
    <xdr:ext cx="469744" cy="259045"/>
    <xdr:sp macro="" textlink="">
      <xdr:nvSpPr>
        <xdr:cNvPr id="526" name="テキスト ボックス 525"/>
        <xdr:cNvSpPr txBox="1"/>
      </xdr:nvSpPr>
      <xdr:spPr>
        <a:xfrm>
          <a:off x="12579427"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5" name="テキスト ボックス 59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9" name="直線コネクタ 598"/>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600"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601" name="直線コネクタ 600"/>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602"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603" name="直線コネクタ 602"/>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79121</xdr:rowOff>
    </xdr:from>
    <xdr:to>
      <xdr:col>23</xdr:col>
      <xdr:colOff>517525</xdr:colOff>
      <xdr:row>74</xdr:row>
      <xdr:rowOff>110020</xdr:rowOff>
    </xdr:to>
    <xdr:cxnSp macro="">
      <xdr:nvCxnSpPr>
        <xdr:cNvPr id="604" name="直線コネクタ 603"/>
        <xdr:cNvCxnSpPr/>
      </xdr:nvCxnSpPr>
      <xdr:spPr>
        <a:xfrm>
          <a:off x="15481300" y="12766421"/>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142232</xdr:rowOff>
    </xdr:from>
    <xdr:ext cx="534377" cy="259045"/>
    <xdr:sp macro="" textlink="">
      <xdr:nvSpPr>
        <xdr:cNvPr id="605" name="公債費平均値テキスト"/>
        <xdr:cNvSpPr txBox="1"/>
      </xdr:nvSpPr>
      <xdr:spPr>
        <a:xfrm>
          <a:off x="16370300" y="1282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6" name="フローチャート : 判断 605"/>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61823</xdr:rowOff>
    </xdr:from>
    <xdr:to>
      <xdr:col>22</xdr:col>
      <xdr:colOff>365125</xdr:colOff>
      <xdr:row>74</xdr:row>
      <xdr:rowOff>79121</xdr:rowOff>
    </xdr:to>
    <xdr:cxnSp macro="">
      <xdr:nvCxnSpPr>
        <xdr:cNvPr id="607" name="直線コネクタ 606"/>
        <xdr:cNvCxnSpPr/>
      </xdr:nvCxnSpPr>
      <xdr:spPr>
        <a:xfrm>
          <a:off x="14592300" y="1274912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124505</xdr:rowOff>
    </xdr:from>
    <xdr:to>
      <xdr:col>22</xdr:col>
      <xdr:colOff>415925</xdr:colOff>
      <xdr:row>76</xdr:row>
      <xdr:rowOff>54654</xdr:rowOff>
    </xdr:to>
    <xdr:sp macro="" textlink="">
      <xdr:nvSpPr>
        <xdr:cNvPr id="608" name="フローチャート : 判断 607"/>
        <xdr:cNvSpPr/>
      </xdr:nvSpPr>
      <xdr:spPr>
        <a:xfrm>
          <a:off x="15430500" y="129832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45781</xdr:rowOff>
    </xdr:from>
    <xdr:ext cx="534377" cy="259045"/>
    <xdr:sp macro="" textlink="">
      <xdr:nvSpPr>
        <xdr:cNvPr id="609" name="テキスト ボックス 608"/>
        <xdr:cNvSpPr txBox="1"/>
      </xdr:nvSpPr>
      <xdr:spPr>
        <a:xfrm>
          <a:off x="15214111" y="130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127012</xdr:rowOff>
    </xdr:from>
    <xdr:to>
      <xdr:col>21</xdr:col>
      <xdr:colOff>161925</xdr:colOff>
      <xdr:row>74</xdr:row>
      <xdr:rowOff>61823</xdr:rowOff>
    </xdr:to>
    <xdr:cxnSp macro="">
      <xdr:nvCxnSpPr>
        <xdr:cNvPr id="610" name="直線コネクタ 609"/>
        <xdr:cNvCxnSpPr/>
      </xdr:nvCxnSpPr>
      <xdr:spPr>
        <a:xfrm>
          <a:off x="13703300" y="12642862"/>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94196</xdr:rowOff>
    </xdr:from>
    <xdr:to>
      <xdr:col>21</xdr:col>
      <xdr:colOff>212725</xdr:colOff>
      <xdr:row>76</xdr:row>
      <xdr:rowOff>24346</xdr:rowOff>
    </xdr:to>
    <xdr:sp macro="" textlink="">
      <xdr:nvSpPr>
        <xdr:cNvPr id="611" name="フローチャート : 判断 610"/>
        <xdr:cNvSpPr/>
      </xdr:nvSpPr>
      <xdr:spPr>
        <a:xfrm>
          <a:off x="14541500" y="129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15473</xdr:rowOff>
    </xdr:from>
    <xdr:ext cx="534377" cy="259045"/>
    <xdr:sp macro="" textlink="">
      <xdr:nvSpPr>
        <xdr:cNvPr id="612" name="テキスト ボックス 611"/>
        <xdr:cNvSpPr txBox="1"/>
      </xdr:nvSpPr>
      <xdr:spPr>
        <a:xfrm>
          <a:off x="14325111" y="13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127012</xdr:rowOff>
    </xdr:from>
    <xdr:to>
      <xdr:col>19</xdr:col>
      <xdr:colOff>644525</xdr:colOff>
      <xdr:row>74</xdr:row>
      <xdr:rowOff>9969</xdr:rowOff>
    </xdr:to>
    <xdr:cxnSp macro="">
      <xdr:nvCxnSpPr>
        <xdr:cNvPr id="613" name="直線コネクタ 612"/>
        <xdr:cNvCxnSpPr/>
      </xdr:nvCxnSpPr>
      <xdr:spPr>
        <a:xfrm flipV="1">
          <a:off x="12814300" y="12642862"/>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50133</xdr:rowOff>
    </xdr:from>
    <xdr:to>
      <xdr:col>20</xdr:col>
      <xdr:colOff>9525</xdr:colOff>
      <xdr:row>75</xdr:row>
      <xdr:rowOff>151733</xdr:rowOff>
    </xdr:to>
    <xdr:sp macro="" textlink="">
      <xdr:nvSpPr>
        <xdr:cNvPr id="614" name="フローチャート : 判断 613"/>
        <xdr:cNvSpPr/>
      </xdr:nvSpPr>
      <xdr:spPr>
        <a:xfrm>
          <a:off x="13652500" y="1290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142860</xdr:rowOff>
    </xdr:from>
    <xdr:ext cx="534377" cy="259045"/>
    <xdr:sp macro="" textlink="">
      <xdr:nvSpPr>
        <xdr:cNvPr id="615" name="テキスト ボックス 614"/>
        <xdr:cNvSpPr txBox="1"/>
      </xdr:nvSpPr>
      <xdr:spPr>
        <a:xfrm>
          <a:off x="13436111" y="130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36113</xdr:rowOff>
    </xdr:from>
    <xdr:to>
      <xdr:col>18</xdr:col>
      <xdr:colOff>492125</xdr:colOff>
      <xdr:row>75</xdr:row>
      <xdr:rowOff>137713</xdr:rowOff>
    </xdr:to>
    <xdr:sp macro="" textlink="">
      <xdr:nvSpPr>
        <xdr:cNvPr id="616" name="フローチャート : 判断 615"/>
        <xdr:cNvSpPr/>
      </xdr:nvSpPr>
      <xdr:spPr>
        <a:xfrm>
          <a:off x="12763500" y="1289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128840</xdr:rowOff>
    </xdr:from>
    <xdr:ext cx="534377" cy="259045"/>
    <xdr:sp macro="" textlink="">
      <xdr:nvSpPr>
        <xdr:cNvPr id="617" name="テキスト ボックス 616"/>
        <xdr:cNvSpPr txBox="1"/>
      </xdr:nvSpPr>
      <xdr:spPr>
        <a:xfrm>
          <a:off x="12547111" y="129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59220</xdr:rowOff>
    </xdr:from>
    <xdr:to>
      <xdr:col>23</xdr:col>
      <xdr:colOff>568325</xdr:colOff>
      <xdr:row>74</xdr:row>
      <xdr:rowOff>160820</xdr:rowOff>
    </xdr:to>
    <xdr:sp macro="" textlink="">
      <xdr:nvSpPr>
        <xdr:cNvPr id="623" name="円/楕円 622"/>
        <xdr:cNvSpPr/>
      </xdr:nvSpPr>
      <xdr:spPr>
        <a:xfrm>
          <a:off x="16268700" y="127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82097</xdr:rowOff>
    </xdr:from>
    <xdr:ext cx="534377" cy="259045"/>
    <xdr:sp macro="" textlink="">
      <xdr:nvSpPr>
        <xdr:cNvPr id="624" name="公債費該当値テキスト"/>
        <xdr:cNvSpPr txBox="1"/>
      </xdr:nvSpPr>
      <xdr:spPr>
        <a:xfrm>
          <a:off x="16370300" y="125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28321</xdr:rowOff>
    </xdr:from>
    <xdr:to>
      <xdr:col>22</xdr:col>
      <xdr:colOff>415925</xdr:colOff>
      <xdr:row>74</xdr:row>
      <xdr:rowOff>129921</xdr:rowOff>
    </xdr:to>
    <xdr:sp macro="" textlink="">
      <xdr:nvSpPr>
        <xdr:cNvPr id="625" name="円/楕円 624"/>
        <xdr:cNvSpPr/>
      </xdr:nvSpPr>
      <xdr:spPr>
        <a:xfrm>
          <a:off x="15430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146448</xdr:rowOff>
    </xdr:from>
    <xdr:ext cx="534377" cy="259045"/>
    <xdr:sp macro="" textlink="">
      <xdr:nvSpPr>
        <xdr:cNvPr id="626" name="テキスト ボックス 625"/>
        <xdr:cNvSpPr txBox="1"/>
      </xdr:nvSpPr>
      <xdr:spPr>
        <a:xfrm>
          <a:off x="15214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11023</xdr:rowOff>
    </xdr:from>
    <xdr:to>
      <xdr:col>21</xdr:col>
      <xdr:colOff>212725</xdr:colOff>
      <xdr:row>74</xdr:row>
      <xdr:rowOff>112623</xdr:rowOff>
    </xdr:to>
    <xdr:sp macro="" textlink="">
      <xdr:nvSpPr>
        <xdr:cNvPr id="627" name="円/楕円 626"/>
        <xdr:cNvSpPr/>
      </xdr:nvSpPr>
      <xdr:spPr>
        <a:xfrm>
          <a:off x="14541500" y="12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129150</xdr:rowOff>
    </xdr:from>
    <xdr:ext cx="534377" cy="259045"/>
    <xdr:sp macro="" textlink="">
      <xdr:nvSpPr>
        <xdr:cNvPr id="628" name="テキスト ボックス 627"/>
        <xdr:cNvSpPr txBox="1"/>
      </xdr:nvSpPr>
      <xdr:spPr>
        <a:xfrm>
          <a:off x="14325111" y="124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76212</xdr:rowOff>
    </xdr:from>
    <xdr:to>
      <xdr:col>20</xdr:col>
      <xdr:colOff>9525</xdr:colOff>
      <xdr:row>74</xdr:row>
      <xdr:rowOff>6362</xdr:rowOff>
    </xdr:to>
    <xdr:sp macro="" textlink="">
      <xdr:nvSpPr>
        <xdr:cNvPr id="629" name="円/楕円 628"/>
        <xdr:cNvSpPr/>
      </xdr:nvSpPr>
      <xdr:spPr>
        <a:xfrm>
          <a:off x="13652500" y="125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22889</xdr:rowOff>
    </xdr:from>
    <xdr:ext cx="534377" cy="259045"/>
    <xdr:sp macro="" textlink="">
      <xdr:nvSpPr>
        <xdr:cNvPr id="630" name="テキスト ボックス 629"/>
        <xdr:cNvSpPr txBox="1"/>
      </xdr:nvSpPr>
      <xdr:spPr>
        <a:xfrm>
          <a:off x="13436111" y="123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130619</xdr:rowOff>
    </xdr:from>
    <xdr:to>
      <xdr:col>18</xdr:col>
      <xdr:colOff>492125</xdr:colOff>
      <xdr:row>74</xdr:row>
      <xdr:rowOff>60769</xdr:rowOff>
    </xdr:to>
    <xdr:sp macro="" textlink="">
      <xdr:nvSpPr>
        <xdr:cNvPr id="631" name="円/楕円 630"/>
        <xdr:cNvSpPr/>
      </xdr:nvSpPr>
      <xdr:spPr>
        <a:xfrm>
          <a:off x="12763500" y="126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77296</xdr:rowOff>
    </xdr:from>
    <xdr:ext cx="534377" cy="259045"/>
    <xdr:sp macro="" textlink="">
      <xdr:nvSpPr>
        <xdr:cNvPr id="632" name="テキスト ボックス 631"/>
        <xdr:cNvSpPr txBox="1"/>
      </xdr:nvSpPr>
      <xdr:spPr>
        <a:xfrm>
          <a:off x="12547111" y="124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3" name="直線コネクタ 64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4" name="テキスト ボックス 64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7" name="直線コネクタ 64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8" name="テキスト ボックス 64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52" name="直線コネクタ 651"/>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53"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54" name="直線コネクタ 653"/>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55"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6" name="直線コネクタ 655"/>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100552</xdr:rowOff>
    </xdr:from>
    <xdr:to>
      <xdr:col>23</xdr:col>
      <xdr:colOff>517525</xdr:colOff>
      <xdr:row>97</xdr:row>
      <xdr:rowOff>80321</xdr:rowOff>
    </xdr:to>
    <xdr:cxnSp macro="">
      <xdr:nvCxnSpPr>
        <xdr:cNvPr id="657" name="直線コネクタ 656"/>
        <xdr:cNvCxnSpPr/>
      </xdr:nvCxnSpPr>
      <xdr:spPr>
        <a:xfrm flipV="1">
          <a:off x="15481300" y="16045402"/>
          <a:ext cx="838200" cy="6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54869</xdr:rowOff>
    </xdr:from>
    <xdr:ext cx="534377" cy="259045"/>
    <xdr:sp macro="" textlink="">
      <xdr:nvSpPr>
        <xdr:cNvPr id="658" name="積立金平均値テキスト"/>
        <xdr:cNvSpPr txBox="1"/>
      </xdr:nvSpPr>
      <xdr:spPr>
        <a:xfrm>
          <a:off x="16370300" y="1617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9" name="フローチャート : 判断 658"/>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128842</xdr:rowOff>
    </xdr:from>
    <xdr:to>
      <xdr:col>22</xdr:col>
      <xdr:colOff>365125</xdr:colOff>
      <xdr:row>97</xdr:row>
      <xdr:rowOff>80321</xdr:rowOff>
    </xdr:to>
    <xdr:cxnSp macro="">
      <xdr:nvCxnSpPr>
        <xdr:cNvPr id="660" name="直線コネクタ 659"/>
        <xdr:cNvCxnSpPr/>
      </xdr:nvCxnSpPr>
      <xdr:spPr>
        <a:xfrm>
          <a:off x="14592300" y="16073692"/>
          <a:ext cx="889000" cy="6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64897</xdr:rowOff>
    </xdr:from>
    <xdr:to>
      <xdr:col>22</xdr:col>
      <xdr:colOff>415925</xdr:colOff>
      <xdr:row>95</xdr:row>
      <xdr:rowOff>166497</xdr:rowOff>
    </xdr:to>
    <xdr:sp macro="" textlink="">
      <xdr:nvSpPr>
        <xdr:cNvPr id="661" name="フローチャート : 判断 660"/>
        <xdr:cNvSpPr/>
      </xdr:nvSpPr>
      <xdr:spPr>
        <a:xfrm>
          <a:off x="15430500" y="163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11574</xdr:rowOff>
    </xdr:from>
    <xdr:ext cx="469744" cy="259045"/>
    <xdr:sp macro="" textlink="">
      <xdr:nvSpPr>
        <xdr:cNvPr id="662" name="テキスト ボックス 661"/>
        <xdr:cNvSpPr txBox="1"/>
      </xdr:nvSpPr>
      <xdr:spPr>
        <a:xfrm>
          <a:off x="15246427" y="161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128842</xdr:rowOff>
    </xdr:from>
    <xdr:to>
      <xdr:col>21</xdr:col>
      <xdr:colOff>161925</xdr:colOff>
      <xdr:row>97</xdr:row>
      <xdr:rowOff>31286</xdr:rowOff>
    </xdr:to>
    <xdr:cxnSp macro="">
      <xdr:nvCxnSpPr>
        <xdr:cNvPr id="663" name="直線コネクタ 662"/>
        <xdr:cNvCxnSpPr/>
      </xdr:nvCxnSpPr>
      <xdr:spPr>
        <a:xfrm flipV="1">
          <a:off x="13703300" y="16073692"/>
          <a:ext cx="889000" cy="58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90900</xdr:rowOff>
    </xdr:from>
    <xdr:to>
      <xdr:col>21</xdr:col>
      <xdr:colOff>212725</xdr:colOff>
      <xdr:row>94</xdr:row>
      <xdr:rowOff>21050</xdr:rowOff>
    </xdr:to>
    <xdr:sp macro="" textlink="">
      <xdr:nvSpPr>
        <xdr:cNvPr id="664" name="フローチャート : 判断 663"/>
        <xdr:cNvSpPr/>
      </xdr:nvSpPr>
      <xdr:spPr>
        <a:xfrm>
          <a:off x="14541500" y="160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12177</xdr:rowOff>
    </xdr:from>
    <xdr:ext cx="534377" cy="259045"/>
    <xdr:sp macro="" textlink="">
      <xdr:nvSpPr>
        <xdr:cNvPr id="665" name="テキスト ボックス 664"/>
        <xdr:cNvSpPr txBox="1"/>
      </xdr:nvSpPr>
      <xdr:spPr>
        <a:xfrm>
          <a:off x="14325111" y="161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12,965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84437</xdr:rowOff>
    </xdr:from>
    <xdr:to>
      <xdr:col>19</xdr:col>
      <xdr:colOff>644525</xdr:colOff>
      <xdr:row>97</xdr:row>
      <xdr:rowOff>31286</xdr:rowOff>
    </xdr:to>
    <xdr:cxnSp macro="">
      <xdr:nvCxnSpPr>
        <xdr:cNvPr id="666" name="直線コネクタ 665"/>
        <xdr:cNvCxnSpPr/>
      </xdr:nvCxnSpPr>
      <xdr:spPr>
        <a:xfrm>
          <a:off x="12814300" y="15857837"/>
          <a:ext cx="889000" cy="80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136620</xdr:rowOff>
    </xdr:from>
    <xdr:to>
      <xdr:col>20</xdr:col>
      <xdr:colOff>9525</xdr:colOff>
      <xdr:row>96</xdr:row>
      <xdr:rowOff>66770</xdr:rowOff>
    </xdr:to>
    <xdr:sp macro="" textlink="">
      <xdr:nvSpPr>
        <xdr:cNvPr id="667" name="フローチャート : 判断 666"/>
        <xdr:cNvSpPr/>
      </xdr:nvSpPr>
      <xdr:spPr>
        <a:xfrm>
          <a:off x="13652500" y="164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83297</xdr:rowOff>
    </xdr:from>
    <xdr:ext cx="469744" cy="259045"/>
    <xdr:sp macro="" textlink="">
      <xdr:nvSpPr>
        <xdr:cNvPr id="668" name="テキスト ボックス 667"/>
        <xdr:cNvSpPr txBox="1"/>
      </xdr:nvSpPr>
      <xdr:spPr>
        <a:xfrm>
          <a:off x="13468427" y="161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110159</xdr:rowOff>
    </xdr:from>
    <xdr:to>
      <xdr:col>18</xdr:col>
      <xdr:colOff>492125</xdr:colOff>
      <xdr:row>95</xdr:row>
      <xdr:rowOff>40309</xdr:rowOff>
    </xdr:to>
    <xdr:sp macro="" textlink="">
      <xdr:nvSpPr>
        <xdr:cNvPr id="669" name="フローチャート : 判断 668"/>
        <xdr:cNvSpPr/>
      </xdr:nvSpPr>
      <xdr:spPr>
        <a:xfrm>
          <a:off x="12763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31436</xdr:rowOff>
    </xdr:from>
    <xdr:ext cx="469744" cy="259045"/>
    <xdr:sp macro="" textlink="">
      <xdr:nvSpPr>
        <xdr:cNvPr id="670" name="テキスト ボックス 669"/>
        <xdr:cNvSpPr txBox="1"/>
      </xdr:nvSpPr>
      <xdr:spPr>
        <a:xfrm>
          <a:off x="12579427" y="1631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49752</xdr:rowOff>
    </xdr:from>
    <xdr:to>
      <xdr:col>23</xdr:col>
      <xdr:colOff>568325</xdr:colOff>
      <xdr:row>93</xdr:row>
      <xdr:rowOff>151352</xdr:rowOff>
    </xdr:to>
    <xdr:sp macro="" textlink="">
      <xdr:nvSpPr>
        <xdr:cNvPr id="676" name="円/楕円 675"/>
        <xdr:cNvSpPr/>
      </xdr:nvSpPr>
      <xdr:spPr>
        <a:xfrm>
          <a:off x="16268700" y="159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72629</xdr:rowOff>
    </xdr:from>
    <xdr:ext cx="534377" cy="259045"/>
    <xdr:sp macro="" textlink="">
      <xdr:nvSpPr>
        <xdr:cNvPr id="677" name="積立金該当値テキスト"/>
        <xdr:cNvSpPr txBox="1"/>
      </xdr:nvSpPr>
      <xdr:spPr>
        <a:xfrm>
          <a:off x="16370300" y="158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29521</xdr:rowOff>
    </xdr:from>
    <xdr:to>
      <xdr:col>22</xdr:col>
      <xdr:colOff>415925</xdr:colOff>
      <xdr:row>97</xdr:row>
      <xdr:rowOff>131121</xdr:rowOff>
    </xdr:to>
    <xdr:sp macro="" textlink="">
      <xdr:nvSpPr>
        <xdr:cNvPr id="678" name="円/楕円 677"/>
        <xdr:cNvSpPr/>
      </xdr:nvSpPr>
      <xdr:spPr>
        <a:xfrm>
          <a:off x="15430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122248</xdr:rowOff>
    </xdr:from>
    <xdr:ext cx="469744" cy="259045"/>
    <xdr:sp macro="" textlink="">
      <xdr:nvSpPr>
        <xdr:cNvPr id="679" name="テキスト ボックス 678"/>
        <xdr:cNvSpPr txBox="1"/>
      </xdr:nvSpPr>
      <xdr:spPr>
        <a:xfrm>
          <a:off x="15246427" y="167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78042</xdr:rowOff>
    </xdr:from>
    <xdr:to>
      <xdr:col>21</xdr:col>
      <xdr:colOff>212725</xdr:colOff>
      <xdr:row>94</xdr:row>
      <xdr:rowOff>8192</xdr:rowOff>
    </xdr:to>
    <xdr:sp macro="" textlink="">
      <xdr:nvSpPr>
        <xdr:cNvPr id="680" name="円/楕円 679"/>
        <xdr:cNvSpPr/>
      </xdr:nvSpPr>
      <xdr:spPr>
        <a:xfrm>
          <a:off x="14541500" y="160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24719</xdr:rowOff>
    </xdr:from>
    <xdr:ext cx="534377" cy="259045"/>
    <xdr:sp macro="" textlink="">
      <xdr:nvSpPr>
        <xdr:cNvPr id="681" name="テキスト ボックス 680"/>
        <xdr:cNvSpPr txBox="1"/>
      </xdr:nvSpPr>
      <xdr:spPr>
        <a:xfrm>
          <a:off x="14325111" y="157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151936</xdr:rowOff>
    </xdr:from>
    <xdr:to>
      <xdr:col>20</xdr:col>
      <xdr:colOff>9525</xdr:colOff>
      <xdr:row>97</xdr:row>
      <xdr:rowOff>82086</xdr:rowOff>
    </xdr:to>
    <xdr:sp macro="" textlink="">
      <xdr:nvSpPr>
        <xdr:cNvPr id="682" name="円/楕円 681"/>
        <xdr:cNvSpPr/>
      </xdr:nvSpPr>
      <xdr:spPr>
        <a:xfrm>
          <a:off x="13652500" y="166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73213</xdr:rowOff>
    </xdr:from>
    <xdr:ext cx="469744" cy="259045"/>
    <xdr:sp macro="" textlink="">
      <xdr:nvSpPr>
        <xdr:cNvPr id="683" name="テキスト ボックス 682"/>
        <xdr:cNvSpPr txBox="1"/>
      </xdr:nvSpPr>
      <xdr:spPr>
        <a:xfrm>
          <a:off x="13468427" y="1670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33637</xdr:rowOff>
    </xdr:from>
    <xdr:to>
      <xdr:col>18</xdr:col>
      <xdr:colOff>492125</xdr:colOff>
      <xdr:row>92</xdr:row>
      <xdr:rowOff>135237</xdr:rowOff>
    </xdr:to>
    <xdr:sp macro="" textlink="">
      <xdr:nvSpPr>
        <xdr:cNvPr id="684" name="円/楕円 683"/>
        <xdr:cNvSpPr/>
      </xdr:nvSpPr>
      <xdr:spPr>
        <a:xfrm>
          <a:off x="12763500" y="158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151764</xdr:rowOff>
    </xdr:from>
    <xdr:ext cx="534377" cy="259045"/>
    <xdr:sp macro="" textlink="">
      <xdr:nvSpPr>
        <xdr:cNvPr id="685" name="テキスト ボックス 684"/>
        <xdr:cNvSpPr txBox="1"/>
      </xdr:nvSpPr>
      <xdr:spPr>
        <a:xfrm>
          <a:off x="12547111" y="155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7" name="直線コネクタ 706"/>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10"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11" name="直線コネクタ 710"/>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2083</xdr:rowOff>
    </xdr:from>
    <xdr:to>
      <xdr:col>32</xdr:col>
      <xdr:colOff>187325</xdr:colOff>
      <xdr:row>31</xdr:row>
      <xdr:rowOff>4369</xdr:rowOff>
    </xdr:to>
    <xdr:cxnSp macro="">
      <xdr:nvCxnSpPr>
        <xdr:cNvPr id="712" name="直線コネクタ 711"/>
        <xdr:cNvCxnSpPr/>
      </xdr:nvCxnSpPr>
      <xdr:spPr>
        <a:xfrm flipV="1">
          <a:off x="21323300" y="531703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132249</xdr:rowOff>
    </xdr:from>
    <xdr:ext cx="469744" cy="259045"/>
    <xdr:sp macro="" textlink="">
      <xdr:nvSpPr>
        <xdr:cNvPr id="713" name="投資及び出資金平均値テキスト"/>
        <xdr:cNvSpPr txBox="1"/>
      </xdr:nvSpPr>
      <xdr:spPr>
        <a:xfrm>
          <a:off x="22212300" y="6304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4" name="フローチャート : 判断 713"/>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73863</xdr:rowOff>
    </xdr:from>
    <xdr:to>
      <xdr:col>31</xdr:col>
      <xdr:colOff>34925</xdr:colOff>
      <xdr:row>31</xdr:row>
      <xdr:rowOff>4369</xdr:rowOff>
    </xdr:to>
    <xdr:cxnSp macro="">
      <xdr:nvCxnSpPr>
        <xdr:cNvPr id="715" name="直線コネクタ 714"/>
        <xdr:cNvCxnSpPr/>
      </xdr:nvCxnSpPr>
      <xdr:spPr>
        <a:xfrm>
          <a:off x="20434300" y="5217363"/>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90272</xdr:rowOff>
    </xdr:from>
    <xdr:to>
      <xdr:col>31</xdr:col>
      <xdr:colOff>85725</xdr:colOff>
      <xdr:row>36</xdr:row>
      <xdr:rowOff>20422</xdr:rowOff>
    </xdr:to>
    <xdr:sp macro="" textlink="">
      <xdr:nvSpPr>
        <xdr:cNvPr id="716" name="フローチャート : 判断 715"/>
        <xdr:cNvSpPr/>
      </xdr:nvSpPr>
      <xdr:spPr>
        <a:xfrm>
          <a:off x="21272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11549</xdr:rowOff>
    </xdr:from>
    <xdr:ext cx="469744" cy="259045"/>
    <xdr:sp macro="" textlink="">
      <xdr:nvSpPr>
        <xdr:cNvPr id="717" name="テキスト ボックス 716"/>
        <xdr:cNvSpPr txBox="1"/>
      </xdr:nvSpPr>
      <xdr:spPr>
        <a:xfrm>
          <a:off x="21088427"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73863</xdr:rowOff>
    </xdr:from>
    <xdr:to>
      <xdr:col>29</xdr:col>
      <xdr:colOff>517525</xdr:colOff>
      <xdr:row>31</xdr:row>
      <xdr:rowOff>149530</xdr:rowOff>
    </xdr:to>
    <xdr:cxnSp macro="">
      <xdr:nvCxnSpPr>
        <xdr:cNvPr id="718" name="直線コネクタ 717"/>
        <xdr:cNvCxnSpPr/>
      </xdr:nvCxnSpPr>
      <xdr:spPr>
        <a:xfrm flipV="1">
          <a:off x="19545300" y="5217363"/>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158623</xdr:rowOff>
    </xdr:from>
    <xdr:to>
      <xdr:col>29</xdr:col>
      <xdr:colOff>568325</xdr:colOff>
      <xdr:row>36</xdr:row>
      <xdr:rowOff>88773</xdr:rowOff>
    </xdr:to>
    <xdr:sp macro="" textlink="">
      <xdr:nvSpPr>
        <xdr:cNvPr id="719" name="フローチャート : 判断 718"/>
        <xdr:cNvSpPr/>
      </xdr:nvSpPr>
      <xdr:spPr>
        <a:xfrm>
          <a:off x="20383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79900</xdr:rowOff>
    </xdr:from>
    <xdr:ext cx="469744" cy="259045"/>
    <xdr:sp macro="" textlink="">
      <xdr:nvSpPr>
        <xdr:cNvPr id="720" name="テキスト ボックス 719"/>
        <xdr:cNvSpPr txBox="1"/>
      </xdr:nvSpPr>
      <xdr:spPr>
        <a:xfrm>
          <a:off x="20199427"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149530</xdr:rowOff>
    </xdr:from>
    <xdr:to>
      <xdr:col>28</xdr:col>
      <xdr:colOff>314325</xdr:colOff>
      <xdr:row>32</xdr:row>
      <xdr:rowOff>59461</xdr:rowOff>
    </xdr:to>
    <xdr:cxnSp macro="">
      <xdr:nvCxnSpPr>
        <xdr:cNvPr id="721" name="直線コネクタ 720"/>
        <xdr:cNvCxnSpPr/>
      </xdr:nvCxnSpPr>
      <xdr:spPr>
        <a:xfrm flipV="1">
          <a:off x="18656300" y="5464480"/>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117018</xdr:rowOff>
    </xdr:from>
    <xdr:to>
      <xdr:col>28</xdr:col>
      <xdr:colOff>365125</xdr:colOff>
      <xdr:row>34</xdr:row>
      <xdr:rowOff>47168</xdr:rowOff>
    </xdr:to>
    <xdr:sp macro="" textlink="">
      <xdr:nvSpPr>
        <xdr:cNvPr id="722" name="フローチャート : 判断 721"/>
        <xdr:cNvSpPr/>
      </xdr:nvSpPr>
      <xdr:spPr>
        <a:xfrm>
          <a:off x="19494500" y="577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38295</xdr:rowOff>
    </xdr:from>
    <xdr:ext cx="469744" cy="259045"/>
    <xdr:sp macro="" textlink="">
      <xdr:nvSpPr>
        <xdr:cNvPr id="723" name="テキスト ボックス 722"/>
        <xdr:cNvSpPr txBox="1"/>
      </xdr:nvSpPr>
      <xdr:spPr>
        <a:xfrm>
          <a:off x="19310427" y="58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135763</xdr:rowOff>
    </xdr:from>
    <xdr:to>
      <xdr:col>27</xdr:col>
      <xdr:colOff>161925</xdr:colOff>
      <xdr:row>37</xdr:row>
      <xdr:rowOff>65913</xdr:rowOff>
    </xdr:to>
    <xdr:sp macro="" textlink="">
      <xdr:nvSpPr>
        <xdr:cNvPr id="724" name="フローチャート : 判断 723"/>
        <xdr:cNvSpPr/>
      </xdr:nvSpPr>
      <xdr:spPr>
        <a:xfrm>
          <a:off x="18605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57040</xdr:rowOff>
    </xdr:from>
    <xdr:ext cx="469744" cy="259045"/>
    <xdr:sp macro="" textlink="">
      <xdr:nvSpPr>
        <xdr:cNvPr id="725" name="テキスト ボックス 724"/>
        <xdr:cNvSpPr txBox="1"/>
      </xdr:nvSpPr>
      <xdr:spPr>
        <a:xfrm>
          <a:off x="18421427"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122733</xdr:rowOff>
    </xdr:from>
    <xdr:to>
      <xdr:col>32</xdr:col>
      <xdr:colOff>238125</xdr:colOff>
      <xdr:row>31</xdr:row>
      <xdr:rowOff>52883</xdr:rowOff>
    </xdr:to>
    <xdr:sp macro="" textlink="">
      <xdr:nvSpPr>
        <xdr:cNvPr id="731" name="円/楕円 730"/>
        <xdr:cNvSpPr/>
      </xdr:nvSpPr>
      <xdr:spPr>
        <a:xfrm>
          <a:off x="221107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75760</xdr:rowOff>
    </xdr:from>
    <xdr:ext cx="469744" cy="259045"/>
    <xdr:sp macro="" textlink="">
      <xdr:nvSpPr>
        <xdr:cNvPr id="732" name="投資及び出資金該当値テキスト"/>
        <xdr:cNvSpPr txBox="1"/>
      </xdr:nvSpPr>
      <xdr:spPr>
        <a:xfrm>
          <a:off x="22212300" y="52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125019</xdr:rowOff>
    </xdr:from>
    <xdr:to>
      <xdr:col>31</xdr:col>
      <xdr:colOff>85725</xdr:colOff>
      <xdr:row>31</xdr:row>
      <xdr:rowOff>55169</xdr:rowOff>
    </xdr:to>
    <xdr:sp macro="" textlink="">
      <xdr:nvSpPr>
        <xdr:cNvPr id="733" name="円/楕円 732"/>
        <xdr:cNvSpPr/>
      </xdr:nvSpPr>
      <xdr:spPr>
        <a:xfrm>
          <a:off x="21272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71696</xdr:rowOff>
    </xdr:from>
    <xdr:ext cx="469744" cy="259045"/>
    <xdr:sp macro="" textlink="">
      <xdr:nvSpPr>
        <xdr:cNvPr id="734" name="テキスト ボックス 733"/>
        <xdr:cNvSpPr txBox="1"/>
      </xdr:nvSpPr>
      <xdr:spPr>
        <a:xfrm>
          <a:off x="21088427"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23063</xdr:rowOff>
    </xdr:from>
    <xdr:to>
      <xdr:col>29</xdr:col>
      <xdr:colOff>568325</xdr:colOff>
      <xdr:row>30</xdr:row>
      <xdr:rowOff>124663</xdr:rowOff>
    </xdr:to>
    <xdr:sp macro="" textlink="">
      <xdr:nvSpPr>
        <xdr:cNvPr id="735" name="円/楕円 734"/>
        <xdr:cNvSpPr/>
      </xdr:nvSpPr>
      <xdr:spPr>
        <a:xfrm>
          <a:off x="20383500" y="51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141190</xdr:rowOff>
    </xdr:from>
    <xdr:ext cx="469744" cy="259045"/>
    <xdr:sp macro="" textlink="">
      <xdr:nvSpPr>
        <xdr:cNvPr id="736" name="テキスト ボックス 735"/>
        <xdr:cNvSpPr txBox="1"/>
      </xdr:nvSpPr>
      <xdr:spPr>
        <a:xfrm>
          <a:off x="20199427" y="494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98730</xdr:rowOff>
    </xdr:from>
    <xdr:to>
      <xdr:col>28</xdr:col>
      <xdr:colOff>365125</xdr:colOff>
      <xdr:row>32</xdr:row>
      <xdr:rowOff>28880</xdr:rowOff>
    </xdr:to>
    <xdr:sp macro="" textlink="">
      <xdr:nvSpPr>
        <xdr:cNvPr id="737" name="円/楕円 736"/>
        <xdr:cNvSpPr/>
      </xdr:nvSpPr>
      <xdr:spPr>
        <a:xfrm>
          <a:off x="19494500" y="54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45407</xdr:rowOff>
    </xdr:from>
    <xdr:ext cx="469744" cy="259045"/>
    <xdr:sp macro="" textlink="">
      <xdr:nvSpPr>
        <xdr:cNvPr id="738" name="テキスト ボックス 737"/>
        <xdr:cNvSpPr txBox="1"/>
      </xdr:nvSpPr>
      <xdr:spPr>
        <a:xfrm>
          <a:off x="19310427" y="51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8661</xdr:rowOff>
    </xdr:from>
    <xdr:to>
      <xdr:col>27</xdr:col>
      <xdr:colOff>161925</xdr:colOff>
      <xdr:row>32</xdr:row>
      <xdr:rowOff>110261</xdr:rowOff>
    </xdr:to>
    <xdr:sp macro="" textlink="">
      <xdr:nvSpPr>
        <xdr:cNvPr id="739" name="円/楕円 738"/>
        <xdr:cNvSpPr/>
      </xdr:nvSpPr>
      <xdr:spPr>
        <a:xfrm>
          <a:off x="18605500" y="54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126788</xdr:rowOff>
    </xdr:from>
    <xdr:ext cx="469744" cy="259045"/>
    <xdr:sp macro="" textlink="">
      <xdr:nvSpPr>
        <xdr:cNvPr id="740" name="テキスト ボックス 739"/>
        <xdr:cNvSpPr txBox="1"/>
      </xdr:nvSpPr>
      <xdr:spPr>
        <a:xfrm>
          <a:off x="18421427" y="527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4" name="直線コネクタ 763"/>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5"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6" name="直線コネクタ 765"/>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7"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8" name="直線コネクタ 767"/>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29476</xdr:rowOff>
    </xdr:from>
    <xdr:to>
      <xdr:col>32</xdr:col>
      <xdr:colOff>187325</xdr:colOff>
      <xdr:row>56</xdr:row>
      <xdr:rowOff>116840</xdr:rowOff>
    </xdr:to>
    <xdr:cxnSp macro="">
      <xdr:nvCxnSpPr>
        <xdr:cNvPr id="769" name="直線コネクタ 768"/>
        <xdr:cNvCxnSpPr/>
      </xdr:nvCxnSpPr>
      <xdr:spPr>
        <a:xfrm>
          <a:off x="21323300" y="9630676"/>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59465</xdr:rowOff>
    </xdr:from>
    <xdr:ext cx="534377" cy="259045"/>
    <xdr:sp macro="" textlink="">
      <xdr:nvSpPr>
        <xdr:cNvPr id="770" name="貸付金平均値テキスト"/>
        <xdr:cNvSpPr txBox="1"/>
      </xdr:nvSpPr>
      <xdr:spPr>
        <a:xfrm>
          <a:off x="22212300" y="948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71" name="フローチャート : 判断 770"/>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138633</xdr:rowOff>
    </xdr:from>
    <xdr:to>
      <xdr:col>31</xdr:col>
      <xdr:colOff>34925</xdr:colOff>
      <xdr:row>56</xdr:row>
      <xdr:rowOff>29476</xdr:rowOff>
    </xdr:to>
    <xdr:cxnSp macro="">
      <xdr:nvCxnSpPr>
        <xdr:cNvPr id="772" name="直線コネクタ 771"/>
        <xdr:cNvCxnSpPr/>
      </xdr:nvCxnSpPr>
      <xdr:spPr>
        <a:xfrm>
          <a:off x="20434300" y="956838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103416</xdr:rowOff>
    </xdr:from>
    <xdr:to>
      <xdr:col>31</xdr:col>
      <xdr:colOff>85725</xdr:colOff>
      <xdr:row>58</xdr:row>
      <xdr:rowOff>33566</xdr:rowOff>
    </xdr:to>
    <xdr:sp macro="" textlink="">
      <xdr:nvSpPr>
        <xdr:cNvPr id="773" name="フローチャート : 判断 772"/>
        <xdr:cNvSpPr/>
      </xdr:nvSpPr>
      <xdr:spPr>
        <a:xfrm>
          <a:off x="21272500" y="98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24693</xdr:rowOff>
    </xdr:from>
    <xdr:ext cx="469744" cy="259045"/>
    <xdr:sp macro="" textlink="">
      <xdr:nvSpPr>
        <xdr:cNvPr id="774" name="テキスト ボックス 773"/>
        <xdr:cNvSpPr txBox="1"/>
      </xdr:nvSpPr>
      <xdr:spPr>
        <a:xfrm>
          <a:off x="21088427" y="996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135813</xdr:rowOff>
    </xdr:from>
    <xdr:to>
      <xdr:col>29</xdr:col>
      <xdr:colOff>517525</xdr:colOff>
      <xdr:row>55</xdr:row>
      <xdr:rowOff>138633</xdr:rowOff>
    </xdr:to>
    <xdr:cxnSp macro="">
      <xdr:nvCxnSpPr>
        <xdr:cNvPr id="775" name="直線コネクタ 774"/>
        <xdr:cNvCxnSpPr/>
      </xdr:nvCxnSpPr>
      <xdr:spPr>
        <a:xfrm>
          <a:off x="19545300" y="956556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45962</xdr:rowOff>
    </xdr:from>
    <xdr:to>
      <xdr:col>29</xdr:col>
      <xdr:colOff>568325</xdr:colOff>
      <xdr:row>57</xdr:row>
      <xdr:rowOff>147562</xdr:rowOff>
    </xdr:to>
    <xdr:sp macro="" textlink="">
      <xdr:nvSpPr>
        <xdr:cNvPr id="776" name="フローチャート : 判断 775"/>
        <xdr:cNvSpPr/>
      </xdr:nvSpPr>
      <xdr:spPr>
        <a:xfrm>
          <a:off x="20383500" y="9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138689</xdr:rowOff>
    </xdr:from>
    <xdr:ext cx="469744" cy="259045"/>
    <xdr:sp macro="" textlink="">
      <xdr:nvSpPr>
        <xdr:cNvPr id="777" name="テキスト ボックス 776"/>
        <xdr:cNvSpPr txBox="1"/>
      </xdr:nvSpPr>
      <xdr:spPr>
        <a:xfrm>
          <a:off x="20199427" y="99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115468</xdr:rowOff>
    </xdr:from>
    <xdr:to>
      <xdr:col>28</xdr:col>
      <xdr:colOff>314325</xdr:colOff>
      <xdr:row>55</xdr:row>
      <xdr:rowOff>135813</xdr:rowOff>
    </xdr:to>
    <xdr:cxnSp macro="">
      <xdr:nvCxnSpPr>
        <xdr:cNvPr id="778" name="直線コネクタ 777"/>
        <xdr:cNvCxnSpPr/>
      </xdr:nvCxnSpPr>
      <xdr:spPr>
        <a:xfrm>
          <a:off x="18656300" y="9545218"/>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100864</xdr:rowOff>
    </xdr:from>
    <xdr:to>
      <xdr:col>28</xdr:col>
      <xdr:colOff>365125</xdr:colOff>
      <xdr:row>58</xdr:row>
      <xdr:rowOff>31014</xdr:rowOff>
    </xdr:to>
    <xdr:sp macro="" textlink="">
      <xdr:nvSpPr>
        <xdr:cNvPr id="779" name="フローチャート : 判断 778"/>
        <xdr:cNvSpPr/>
      </xdr:nvSpPr>
      <xdr:spPr>
        <a:xfrm>
          <a:off x="19494500" y="98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22141</xdr:rowOff>
    </xdr:from>
    <xdr:ext cx="469744" cy="259045"/>
    <xdr:sp macro="" textlink="">
      <xdr:nvSpPr>
        <xdr:cNvPr id="780" name="テキスト ボックス 779"/>
        <xdr:cNvSpPr txBox="1"/>
      </xdr:nvSpPr>
      <xdr:spPr>
        <a:xfrm>
          <a:off x="19310427" y="9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87261</xdr:rowOff>
    </xdr:from>
    <xdr:to>
      <xdr:col>27</xdr:col>
      <xdr:colOff>161925</xdr:colOff>
      <xdr:row>58</xdr:row>
      <xdr:rowOff>17411</xdr:rowOff>
    </xdr:to>
    <xdr:sp macro="" textlink="">
      <xdr:nvSpPr>
        <xdr:cNvPr id="781" name="フローチャート : 判断 780"/>
        <xdr:cNvSpPr/>
      </xdr:nvSpPr>
      <xdr:spPr>
        <a:xfrm>
          <a:off x="18605500" y="985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8538</xdr:rowOff>
    </xdr:from>
    <xdr:ext cx="469744" cy="259045"/>
    <xdr:sp macro="" textlink="">
      <xdr:nvSpPr>
        <xdr:cNvPr id="782" name="テキスト ボックス 781"/>
        <xdr:cNvSpPr txBox="1"/>
      </xdr:nvSpPr>
      <xdr:spPr>
        <a:xfrm>
          <a:off x="18421427" y="99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66040</xdr:rowOff>
    </xdr:from>
    <xdr:to>
      <xdr:col>32</xdr:col>
      <xdr:colOff>238125</xdr:colOff>
      <xdr:row>56</xdr:row>
      <xdr:rowOff>167640</xdr:rowOff>
    </xdr:to>
    <xdr:sp macro="" textlink="">
      <xdr:nvSpPr>
        <xdr:cNvPr id="788" name="円/楕円 787"/>
        <xdr:cNvSpPr/>
      </xdr:nvSpPr>
      <xdr:spPr>
        <a:xfrm>
          <a:off x="22110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44467</xdr:rowOff>
    </xdr:from>
    <xdr:ext cx="534377" cy="259045"/>
    <xdr:sp macro="" textlink="">
      <xdr:nvSpPr>
        <xdr:cNvPr id="789" name="貸付金該当値テキスト"/>
        <xdr:cNvSpPr txBox="1"/>
      </xdr:nvSpPr>
      <xdr:spPr>
        <a:xfrm>
          <a:off x="22212300" y="9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150126</xdr:rowOff>
    </xdr:from>
    <xdr:to>
      <xdr:col>31</xdr:col>
      <xdr:colOff>85725</xdr:colOff>
      <xdr:row>56</xdr:row>
      <xdr:rowOff>80276</xdr:rowOff>
    </xdr:to>
    <xdr:sp macro="" textlink="">
      <xdr:nvSpPr>
        <xdr:cNvPr id="790" name="円/楕円 789"/>
        <xdr:cNvSpPr/>
      </xdr:nvSpPr>
      <xdr:spPr>
        <a:xfrm>
          <a:off x="21272500" y="95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96803</xdr:rowOff>
    </xdr:from>
    <xdr:ext cx="534377" cy="259045"/>
    <xdr:sp macro="" textlink="">
      <xdr:nvSpPr>
        <xdr:cNvPr id="791" name="テキスト ボックス 790"/>
        <xdr:cNvSpPr txBox="1"/>
      </xdr:nvSpPr>
      <xdr:spPr>
        <a:xfrm>
          <a:off x="21056111" y="93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87833</xdr:rowOff>
    </xdr:from>
    <xdr:to>
      <xdr:col>29</xdr:col>
      <xdr:colOff>568325</xdr:colOff>
      <xdr:row>56</xdr:row>
      <xdr:rowOff>17983</xdr:rowOff>
    </xdr:to>
    <xdr:sp macro="" textlink="">
      <xdr:nvSpPr>
        <xdr:cNvPr id="792" name="円/楕円 791"/>
        <xdr:cNvSpPr/>
      </xdr:nvSpPr>
      <xdr:spPr>
        <a:xfrm>
          <a:off x="20383500" y="9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34510</xdr:rowOff>
    </xdr:from>
    <xdr:ext cx="534377" cy="259045"/>
    <xdr:sp macro="" textlink="">
      <xdr:nvSpPr>
        <xdr:cNvPr id="793" name="テキスト ボックス 792"/>
        <xdr:cNvSpPr txBox="1"/>
      </xdr:nvSpPr>
      <xdr:spPr>
        <a:xfrm>
          <a:off x="20167111" y="92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85013</xdr:rowOff>
    </xdr:from>
    <xdr:to>
      <xdr:col>28</xdr:col>
      <xdr:colOff>365125</xdr:colOff>
      <xdr:row>56</xdr:row>
      <xdr:rowOff>15163</xdr:rowOff>
    </xdr:to>
    <xdr:sp macro="" textlink="">
      <xdr:nvSpPr>
        <xdr:cNvPr id="794" name="円/楕円 793"/>
        <xdr:cNvSpPr/>
      </xdr:nvSpPr>
      <xdr:spPr>
        <a:xfrm>
          <a:off x="19494500" y="95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31690</xdr:rowOff>
    </xdr:from>
    <xdr:ext cx="534377" cy="259045"/>
    <xdr:sp macro="" textlink="">
      <xdr:nvSpPr>
        <xdr:cNvPr id="795" name="テキスト ボックス 794"/>
        <xdr:cNvSpPr txBox="1"/>
      </xdr:nvSpPr>
      <xdr:spPr>
        <a:xfrm>
          <a:off x="19278111" y="92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64668</xdr:rowOff>
    </xdr:from>
    <xdr:to>
      <xdr:col>27</xdr:col>
      <xdr:colOff>161925</xdr:colOff>
      <xdr:row>55</xdr:row>
      <xdr:rowOff>166268</xdr:rowOff>
    </xdr:to>
    <xdr:sp macro="" textlink="">
      <xdr:nvSpPr>
        <xdr:cNvPr id="796" name="円/楕円 795"/>
        <xdr:cNvSpPr/>
      </xdr:nvSpPr>
      <xdr:spPr>
        <a:xfrm>
          <a:off x="18605500" y="9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11345</xdr:rowOff>
    </xdr:from>
    <xdr:ext cx="534377" cy="259045"/>
    <xdr:sp macro="" textlink="">
      <xdr:nvSpPr>
        <xdr:cNvPr id="797" name="テキスト ボックス 796"/>
        <xdr:cNvSpPr txBox="1"/>
      </xdr:nvSpPr>
      <xdr:spPr>
        <a:xfrm>
          <a:off x="18389111" y="92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4" name="直線コネクタ 823"/>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5"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6" name="直線コネクタ 825"/>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7"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8" name="直線コネクタ 827"/>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76574</xdr:rowOff>
    </xdr:from>
    <xdr:to>
      <xdr:col>32</xdr:col>
      <xdr:colOff>187325</xdr:colOff>
      <xdr:row>75</xdr:row>
      <xdr:rowOff>40945</xdr:rowOff>
    </xdr:to>
    <xdr:cxnSp macro="">
      <xdr:nvCxnSpPr>
        <xdr:cNvPr id="829" name="直線コネクタ 828"/>
        <xdr:cNvCxnSpPr/>
      </xdr:nvCxnSpPr>
      <xdr:spPr>
        <a:xfrm flipV="1">
          <a:off x="21323300" y="12763874"/>
          <a:ext cx="8382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63735</xdr:rowOff>
    </xdr:from>
    <xdr:ext cx="534377" cy="259045"/>
    <xdr:sp macro="" textlink="">
      <xdr:nvSpPr>
        <xdr:cNvPr id="830" name="繰出金平均値テキスト"/>
        <xdr:cNvSpPr txBox="1"/>
      </xdr:nvSpPr>
      <xdr:spPr>
        <a:xfrm>
          <a:off x="22212300" y="1292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31" name="フローチャート : 判断 830"/>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40945</xdr:rowOff>
    </xdr:from>
    <xdr:to>
      <xdr:col>31</xdr:col>
      <xdr:colOff>34925</xdr:colOff>
      <xdr:row>75</xdr:row>
      <xdr:rowOff>80133</xdr:rowOff>
    </xdr:to>
    <xdr:cxnSp macro="">
      <xdr:nvCxnSpPr>
        <xdr:cNvPr id="832" name="直線コネクタ 831"/>
        <xdr:cNvCxnSpPr/>
      </xdr:nvCxnSpPr>
      <xdr:spPr>
        <a:xfrm flipV="1">
          <a:off x="20434300" y="1289969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126913</xdr:rowOff>
    </xdr:from>
    <xdr:to>
      <xdr:col>31</xdr:col>
      <xdr:colOff>85725</xdr:colOff>
      <xdr:row>77</xdr:row>
      <xdr:rowOff>57063</xdr:rowOff>
    </xdr:to>
    <xdr:sp macro="" textlink="">
      <xdr:nvSpPr>
        <xdr:cNvPr id="833" name="フローチャート : 判断 832"/>
        <xdr:cNvSpPr/>
      </xdr:nvSpPr>
      <xdr:spPr>
        <a:xfrm>
          <a:off x="21272500" y="1315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48190</xdr:rowOff>
    </xdr:from>
    <xdr:ext cx="534377" cy="259045"/>
    <xdr:sp macro="" textlink="">
      <xdr:nvSpPr>
        <xdr:cNvPr id="834" name="テキスト ボックス 833"/>
        <xdr:cNvSpPr txBox="1"/>
      </xdr:nvSpPr>
      <xdr:spPr>
        <a:xfrm>
          <a:off x="21056111" y="13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33,336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54171</xdr:rowOff>
    </xdr:from>
    <xdr:to>
      <xdr:col>29</xdr:col>
      <xdr:colOff>517525</xdr:colOff>
      <xdr:row>75</xdr:row>
      <xdr:rowOff>80133</xdr:rowOff>
    </xdr:to>
    <xdr:cxnSp macro="">
      <xdr:nvCxnSpPr>
        <xdr:cNvPr id="835" name="直線コネクタ 834"/>
        <xdr:cNvCxnSpPr/>
      </xdr:nvCxnSpPr>
      <xdr:spPr>
        <a:xfrm>
          <a:off x="19545300" y="12912921"/>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149054</xdr:rowOff>
    </xdr:from>
    <xdr:to>
      <xdr:col>29</xdr:col>
      <xdr:colOff>568325</xdr:colOff>
      <xdr:row>77</xdr:row>
      <xdr:rowOff>79204</xdr:rowOff>
    </xdr:to>
    <xdr:sp macro="" textlink="">
      <xdr:nvSpPr>
        <xdr:cNvPr id="836" name="フローチャート : 判断 835"/>
        <xdr:cNvSpPr/>
      </xdr:nvSpPr>
      <xdr:spPr>
        <a:xfrm>
          <a:off x="20383500" y="131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70331</xdr:rowOff>
    </xdr:from>
    <xdr:ext cx="534377" cy="259045"/>
    <xdr:sp macro="" textlink="">
      <xdr:nvSpPr>
        <xdr:cNvPr id="837" name="テキスト ボックス 836"/>
        <xdr:cNvSpPr txBox="1"/>
      </xdr:nvSpPr>
      <xdr:spPr>
        <a:xfrm>
          <a:off x="20167111" y="132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32,658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52179</xdr:rowOff>
    </xdr:from>
    <xdr:to>
      <xdr:col>28</xdr:col>
      <xdr:colOff>314325</xdr:colOff>
      <xdr:row>75</xdr:row>
      <xdr:rowOff>54171</xdr:rowOff>
    </xdr:to>
    <xdr:cxnSp macro="">
      <xdr:nvCxnSpPr>
        <xdr:cNvPr id="838" name="直線コネクタ 837"/>
        <xdr:cNvCxnSpPr/>
      </xdr:nvCxnSpPr>
      <xdr:spPr>
        <a:xfrm>
          <a:off x="18656300" y="1291092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136514</xdr:rowOff>
    </xdr:from>
    <xdr:to>
      <xdr:col>28</xdr:col>
      <xdr:colOff>365125</xdr:colOff>
      <xdr:row>77</xdr:row>
      <xdr:rowOff>66664</xdr:rowOff>
    </xdr:to>
    <xdr:sp macro="" textlink="">
      <xdr:nvSpPr>
        <xdr:cNvPr id="839" name="フローチャート : 判断 838"/>
        <xdr:cNvSpPr/>
      </xdr:nvSpPr>
      <xdr:spPr>
        <a:xfrm>
          <a:off x="19494500" y="13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57791</xdr:rowOff>
    </xdr:from>
    <xdr:ext cx="534377" cy="259045"/>
    <xdr:sp macro="" textlink="">
      <xdr:nvSpPr>
        <xdr:cNvPr id="840" name="テキスト ボックス 839"/>
        <xdr:cNvSpPr txBox="1"/>
      </xdr:nvSpPr>
      <xdr:spPr>
        <a:xfrm>
          <a:off x="19278111" y="132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33,042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141706</xdr:rowOff>
    </xdr:from>
    <xdr:to>
      <xdr:col>27</xdr:col>
      <xdr:colOff>161925</xdr:colOff>
      <xdr:row>77</xdr:row>
      <xdr:rowOff>71856</xdr:rowOff>
    </xdr:to>
    <xdr:sp macro="" textlink="">
      <xdr:nvSpPr>
        <xdr:cNvPr id="841" name="フローチャート : 判断 840"/>
        <xdr:cNvSpPr/>
      </xdr:nvSpPr>
      <xdr:spPr>
        <a:xfrm>
          <a:off x="18605500" y="131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62983</xdr:rowOff>
    </xdr:from>
    <xdr:ext cx="534377" cy="259045"/>
    <xdr:sp macro="" textlink="">
      <xdr:nvSpPr>
        <xdr:cNvPr id="842" name="テキスト ボックス 841"/>
        <xdr:cNvSpPr txBox="1"/>
      </xdr:nvSpPr>
      <xdr:spPr>
        <a:xfrm>
          <a:off x="18389111" y="132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25774</xdr:rowOff>
    </xdr:from>
    <xdr:to>
      <xdr:col>32</xdr:col>
      <xdr:colOff>238125</xdr:colOff>
      <xdr:row>74</xdr:row>
      <xdr:rowOff>127374</xdr:rowOff>
    </xdr:to>
    <xdr:sp macro="" textlink="">
      <xdr:nvSpPr>
        <xdr:cNvPr id="848" name="円/楕円 847"/>
        <xdr:cNvSpPr/>
      </xdr:nvSpPr>
      <xdr:spPr>
        <a:xfrm>
          <a:off x="22110700" y="127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48651</xdr:rowOff>
    </xdr:from>
    <xdr:ext cx="534377" cy="259045"/>
    <xdr:sp macro="" textlink="">
      <xdr:nvSpPr>
        <xdr:cNvPr id="849" name="繰出金該当値テキスト"/>
        <xdr:cNvSpPr txBox="1"/>
      </xdr:nvSpPr>
      <xdr:spPr>
        <a:xfrm>
          <a:off x="22212300" y="125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161595</xdr:rowOff>
    </xdr:from>
    <xdr:to>
      <xdr:col>31</xdr:col>
      <xdr:colOff>85725</xdr:colOff>
      <xdr:row>75</xdr:row>
      <xdr:rowOff>91745</xdr:rowOff>
    </xdr:to>
    <xdr:sp macro="" textlink="">
      <xdr:nvSpPr>
        <xdr:cNvPr id="850" name="円/楕円 849"/>
        <xdr:cNvSpPr/>
      </xdr:nvSpPr>
      <xdr:spPr>
        <a:xfrm>
          <a:off x="21272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108272</xdr:rowOff>
    </xdr:from>
    <xdr:ext cx="534377" cy="259045"/>
    <xdr:sp macro="" textlink="">
      <xdr:nvSpPr>
        <xdr:cNvPr id="851" name="テキスト ボックス 850"/>
        <xdr:cNvSpPr txBox="1"/>
      </xdr:nvSpPr>
      <xdr:spPr>
        <a:xfrm>
          <a:off x="21056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29333</xdr:rowOff>
    </xdr:from>
    <xdr:to>
      <xdr:col>29</xdr:col>
      <xdr:colOff>568325</xdr:colOff>
      <xdr:row>75</xdr:row>
      <xdr:rowOff>130933</xdr:rowOff>
    </xdr:to>
    <xdr:sp macro="" textlink="">
      <xdr:nvSpPr>
        <xdr:cNvPr id="852" name="円/楕円 851"/>
        <xdr:cNvSpPr/>
      </xdr:nvSpPr>
      <xdr:spPr>
        <a:xfrm>
          <a:off x="20383500" y="128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147460</xdr:rowOff>
    </xdr:from>
    <xdr:ext cx="534377" cy="259045"/>
    <xdr:sp macro="" textlink="">
      <xdr:nvSpPr>
        <xdr:cNvPr id="853" name="テキスト ボックス 852"/>
        <xdr:cNvSpPr txBox="1"/>
      </xdr:nvSpPr>
      <xdr:spPr>
        <a:xfrm>
          <a:off x="20167111" y="126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3371</xdr:rowOff>
    </xdr:from>
    <xdr:to>
      <xdr:col>28</xdr:col>
      <xdr:colOff>365125</xdr:colOff>
      <xdr:row>75</xdr:row>
      <xdr:rowOff>104971</xdr:rowOff>
    </xdr:to>
    <xdr:sp macro="" textlink="">
      <xdr:nvSpPr>
        <xdr:cNvPr id="854" name="円/楕円 853"/>
        <xdr:cNvSpPr/>
      </xdr:nvSpPr>
      <xdr:spPr>
        <a:xfrm>
          <a:off x="19494500" y="12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121498</xdr:rowOff>
    </xdr:from>
    <xdr:ext cx="534377" cy="259045"/>
    <xdr:sp macro="" textlink="">
      <xdr:nvSpPr>
        <xdr:cNvPr id="855" name="テキスト ボックス 854"/>
        <xdr:cNvSpPr txBox="1"/>
      </xdr:nvSpPr>
      <xdr:spPr>
        <a:xfrm>
          <a:off x="19278111" y="126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1379</xdr:rowOff>
    </xdr:from>
    <xdr:to>
      <xdr:col>27</xdr:col>
      <xdr:colOff>161925</xdr:colOff>
      <xdr:row>75</xdr:row>
      <xdr:rowOff>102979</xdr:rowOff>
    </xdr:to>
    <xdr:sp macro="" textlink="">
      <xdr:nvSpPr>
        <xdr:cNvPr id="856" name="円/楕円 855"/>
        <xdr:cNvSpPr/>
      </xdr:nvSpPr>
      <xdr:spPr>
        <a:xfrm>
          <a:off x="18605500" y="128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119506</xdr:rowOff>
    </xdr:from>
    <xdr:ext cx="534377" cy="259045"/>
    <xdr:sp macro="" textlink="">
      <xdr:nvSpPr>
        <xdr:cNvPr id="857" name="テキスト ボックス 856"/>
        <xdr:cNvSpPr txBox="1"/>
      </xdr:nvSpPr>
      <xdr:spPr>
        <a:xfrm>
          <a:off x="18389111" y="126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372,505</a:t>
          </a:r>
          <a:r>
            <a:rPr kumimoji="1" lang="ja-JP" altLang="en-US" sz="1300">
              <a:latin typeface="ＭＳ Ｐゴシック"/>
            </a:rPr>
            <a:t>円となっている。主な構成項目である人件費は、住民一人当たり</a:t>
          </a:r>
          <a:r>
            <a:rPr kumimoji="1" lang="en-US" altLang="ja-JP" sz="1300">
              <a:latin typeface="ＭＳ Ｐゴシック"/>
            </a:rPr>
            <a:t>58,433</a:t>
          </a:r>
          <a:r>
            <a:rPr kumimoji="1" lang="ja-JP" altLang="en-US" sz="1300">
              <a:latin typeface="ＭＳ Ｐゴシック"/>
            </a:rPr>
            <a:t>円となっており、退職者数の増により増額した年度もあったが、「一般部門職員数の</a:t>
          </a:r>
          <a:r>
            <a:rPr kumimoji="1" lang="en-US" altLang="ja-JP" sz="1300">
              <a:latin typeface="ＭＳ Ｐゴシック"/>
            </a:rPr>
            <a:t>1,000</a:t>
          </a:r>
          <a:r>
            <a:rPr kumimoji="1" lang="ja-JP" altLang="en-US" sz="1300">
              <a:latin typeface="ＭＳ Ｐゴシック"/>
            </a:rPr>
            <a:t>人体制」を目標として定員管理を進めてきたことにより、減少傾向にある。類似団体内・県平均の同水準となっていることから、概ね適正と判断していますが、今後も人件費の推移に注視していく。</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54,062</a:t>
          </a:r>
          <a:r>
            <a:rPr kumimoji="1" lang="ja-JP" altLang="en-US" sz="1300">
              <a:latin typeface="ＭＳ Ｐゴシック"/>
            </a:rPr>
            <a:t>円となっており、類似団体内平均とほぼ同程度となっているものの、平成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18,745</a:t>
          </a:r>
          <a:r>
            <a:rPr kumimoji="1" lang="ja-JP" altLang="en-US" sz="1300">
              <a:latin typeface="ＭＳ Ｐゴシック"/>
            </a:rPr>
            <a:t>円増額しており、今後も、大規模な公共施設の整備事業が控えているため、事業内容を十分精査して事業費の減少に努めていく。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23767</xdr:rowOff>
    </xdr:from>
    <xdr:to>
      <xdr:col>6</xdr:col>
      <xdr:colOff>510540</xdr:colOff>
      <xdr:row>38</xdr:row>
      <xdr:rowOff>5806</xdr:rowOff>
    </xdr:to>
    <xdr:cxnSp macro="">
      <xdr:nvCxnSpPr>
        <xdr:cNvPr id="58" name="直線コネクタ 57"/>
        <xdr:cNvCxnSpPr/>
      </xdr:nvCxnSpPr>
      <xdr:spPr>
        <a:xfrm flipV="1">
          <a:off x="4633595" y="5338717"/>
          <a:ext cx="1270" cy="118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9633</xdr:rowOff>
    </xdr:from>
    <xdr:ext cx="469744" cy="259045"/>
    <xdr:sp macro="" textlink="">
      <xdr:nvSpPr>
        <xdr:cNvPr id="59" name="議会費最小値テキスト"/>
        <xdr:cNvSpPr txBox="1"/>
      </xdr:nvSpPr>
      <xdr:spPr>
        <a:xfrm>
          <a:off x="4686300"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38</xdr:row>
      <xdr:rowOff>5806</xdr:rowOff>
    </xdr:from>
    <xdr:to>
      <xdr:col>6</xdr:col>
      <xdr:colOff>600075</xdr:colOff>
      <xdr:row>38</xdr:row>
      <xdr:rowOff>5806</xdr:rowOff>
    </xdr:to>
    <xdr:cxnSp macro="">
      <xdr:nvCxnSpPr>
        <xdr:cNvPr id="60" name="直線コネクタ 59"/>
        <xdr:cNvCxnSpPr/>
      </xdr:nvCxnSpPr>
      <xdr:spPr>
        <a:xfrm>
          <a:off x="4546600" y="6520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141894</xdr:rowOff>
    </xdr:from>
    <xdr:ext cx="469744" cy="259045"/>
    <xdr:sp macro="" textlink="">
      <xdr:nvSpPr>
        <xdr:cNvPr id="61" name="議会費最大値テキスト"/>
        <xdr:cNvSpPr txBox="1"/>
      </xdr:nvSpPr>
      <xdr:spPr>
        <a:xfrm>
          <a:off x="4686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23767</xdr:rowOff>
    </xdr:from>
    <xdr:to>
      <xdr:col>6</xdr:col>
      <xdr:colOff>600075</xdr:colOff>
      <xdr:row>31</xdr:row>
      <xdr:rowOff>23767</xdr:rowOff>
    </xdr:to>
    <xdr:cxnSp macro="">
      <xdr:nvCxnSpPr>
        <xdr:cNvPr id="62" name="直線コネクタ 61"/>
        <xdr:cNvCxnSpPr/>
      </xdr:nvCxnSpPr>
      <xdr:spPr>
        <a:xfrm>
          <a:off x="4546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5806</xdr:rowOff>
    </xdr:from>
    <xdr:to>
      <xdr:col>6</xdr:col>
      <xdr:colOff>511175</xdr:colOff>
      <xdr:row>38</xdr:row>
      <xdr:rowOff>137523</xdr:rowOff>
    </xdr:to>
    <xdr:cxnSp macro="">
      <xdr:nvCxnSpPr>
        <xdr:cNvPr id="63" name="直線コネクタ 62"/>
        <xdr:cNvCxnSpPr/>
      </xdr:nvCxnSpPr>
      <xdr:spPr>
        <a:xfrm flipV="1">
          <a:off x="3797300" y="6520906"/>
          <a:ext cx="8382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122663</xdr:rowOff>
    </xdr:from>
    <xdr:ext cx="469744" cy="259045"/>
    <xdr:sp macro="" textlink="">
      <xdr:nvSpPr>
        <xdr:cNvPr id="64" name="議会費平均値テキスト"/>
        <xdr:cNvSpPr txBox="1"/>
      </xdr:nvSpPr>
      <xdr:spPr>
        <a:xfrm>
          <a:off x="4686300" y="578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99786</xdr:rowOff>
    </xdr:from>
    <xdr:to>
      <xdr:col>6</xdr:col>
      <xdr:colOff>561975</xdr:colOff>
      <xdr:row>35</xdr:row>
      <xdr:rowOff>29936</xdr:rowOff>
    </xdr:to>
    <xdr:sp macro="" textlink="">
      <xdr:nvSpPr>
        <xdr:cNvPr id="65" name="フローチャート : 判断 64"/>
        <xdr:cNvSpPr/>
      </xdr:nvSpPr>
      <xdr:spPr>
        <a:xfrm>
          <a:off x="4584700" y="59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58601</xdr:rowOff>
    </xdr:from>
    <xdr:to>
      <xdr:col>5</xdr:col>
      <xdr:colOff>358775</xdr:colOff>
      <xdr:row>38</xdr:row>
      <xdr:rowOff>137523</xdr:rowOff>
    </xdr:to>
    <xdr:cxnSp macro="">
      <xdr:nvCxnSpPr>
        <xdr:cNvPr id="66" name="直線コネクタ 65"/>
        <xdr:cNvCxnSpPr/>
      </xdr:nvCxnSpPr>
      <xdr:spPr>
        <a:xfrm>
          <a:off x="2908300" y="640225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126456</xdr:rowOff>
    </xdr:from>
    <xdr:to>
      <xdr:col>5</xdr:col>
      <xdr:colOff>409575</xdr:colOff>
      <xdr:row>36</xdr:row>
      <xdr:rowOff>56606</xdr:rowOff>
    </xdr:to>
    <xdr:sp macro="" textlink="">
      <xdr:nvSpPr>
        <xdr:cNvPr id="67" name="フローチャート : 判断 66"/>
        <xdr:cNvSpPr/>
      </xdr:nvSpPr>
      <xdr:spPr>
        <a:xfrm>
          <a:off x="3746500" y="612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73133</xdr:rowOff>
    </xdr:from>
    <xdr:ext cx="469744" cy="259045"/>
    <xdr:sp macro="" textlink="">
      <xdr:nvSpPr>
        <xdr:cNvPr id="68" name="テキスト ボックス 67"/>
        <xdr:cNvSpPr txBox="1"/>
      </xdr:nvSpPr>
      <xdr:spPr>
        <a:xfrm>
          <a:off x="3562427" y="590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58601</xdr:rowOff>
    </xdr:from>
    <xdr:to>
      <xdr:col>4</xdr:col>
      <xdr:colOff>155575</xdr:colOff>
      <xdr:row>38</xdr:row>
      <xdr:rowOff>31931</xdr:rowOff>
    </xdr:to>
    <xdr:cxnSp macro="">
      <xdr:nvCxnSpPr>
        <xdr:cNvPr id="69" name="直線コネクタ 68"/>
        <xdr:cNvCxnSpPr/>
      </xdr:nvCxnSpPr>
      <xdr:spPr>
        <a:xfrm flipV="1">
          <a:off x="2019300" y="640225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52977</xdr:rowOff>
    </xdr:from>
    <xdr:to>
      <xdr:col>4</xdr:col>
      <xdr:colOff>206375</xdr:colOff>
      <xdr:row>36</xdr:row>
      <xdr:rowOff>154577</xdr:rowOff>
    </xdr:to>
    <xdr:sp macro="" textlink="">
      <xdr:nvSpPr>
        <xdr:cNvPr id="70" name="フローチャート : 判断 69"/>
        <xdr:cNvSpPr/>
      </xdr:nvSpPr>
      <xdr:spPr>
        <a:xfrm>
          <a:off x="2857500" y="622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171104</xdr:rowOff>
    </xdr:from>
    <xdr:ext cx="469744" cy="259045"/>
    <xdr:sp macro="" textlink="">
      <xdr:nvSpPr>
        <xdr:cNvPr id="71" name="テキスト ボックス 70"/>
        <xdr:cNvSpPr txBox="1"/>
      </xdr:nvSpPr>
      <xdr:spPr>
        <a:xfrm>
          <a:off x="2673427"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89081</xdr:rowOff>
    </xdr:from>
    <xdr:to>
      <xdr:col>2</xdr:col>
      <xdr:colOff>638175</xdr:colOff>
      <xdr:row>38</xdr:row>
      <xdr:rowOff>31931</xdr:rowOff>
    </xdr:to>
    <xdr:cxnSp macro="">
      <xdr:nvCxnSpPr>
        <xdr:cNvPr id="72" name="直線コネクタ 71"/>
        <xdr:cNvCxnSpPr/>
      </xdr:nvCxnSpPr>
      <xdr:spPr>
        <a:xfrm>
          <a:off x="1130300" y="608983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11611</xdr:rowOff>
    </xdr:from>
    <xdr:to>
      <xdr:col>3</xdr:col>
      <xdr:colOff>3175</xdr:colOff>
      <xdr:row>36</xdr:row>
      <xdr:rowOff>113211</xdr:rowOff>
    </xdr:to>
    <xdr:sp macro="" textlink="">
      <xdr:nvSpPr>
        <xdr:cNvPr id="73" name="フローチャート : 判断 72"/>
        <xdr:cNvSpPr/>
      </xdr:nvSpPr>
      <xdr:spPr>
        <a:xfrm>
          <a:off x="1968500" y="61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129738</xdr:rowOff>
    </xdr:from>
    <xdr:ext cx="469744" cy="259045"/>
    <xdr:sp macro="" textlink="">
      <xdr:nvSpPr>
        <xdr:cNvPr id="74" name="テキスト ボックス 73"/>
        <xdr:cNvSpPr txBox="1"/>
      </xdr:nvSpPr>
      <xdr:spPr>
        <a:xfrm>
          <a:off x="1784427" y="59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14333</xdr:rowOff>
    </xdr:from>
    <xdr:to>
      <xdr:col>1</xdr:col>
      <xdr:colOff>485775</xdr:colOff>
      <xdr:row>33</xdr:row>
      <xdr:rowOff>115933</xdr:rowOff>
    </xdr:to>
    <xdr:sp macro="" textlink="">
      <xdr:nvSpPr>
        <xdr:cNvPr id="75" name="フローチャート : 判断 74"/>
        <xdr:cNvSpPr/>
      </xdr:nvSpPr>
      <xdr:spPr>
        <a:xfrm>
          <a:off x="1079500" y="56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132460</xdr:rowOff>
    </xdr:from>
    <xdr:ext cx="469744" cy="259045"/>
    <xdr:sp macro="" textlink="">
      <xdr:nvSpPr>
        <xdr:cNvPr id="76" name="テキスト ボックス 75"/>
        <xdr:cNvSpPr txBox="1"/>
      </xdr:nvSpPr>
      <xdr:spPr>
        <a:xfrm>
          <a:off x="895427"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126456</xdr:rowOff>
    </xdr:from>
    <xdr:to>
      <xdr:col>6</xdr:col>
      <xdr:colOff>561975</xdr:colOff>
      <xdr:row>38</xdr:row>
      <xdr:rowOff>56606</xdr:rowOff>
    </xdr:to>
    <xdr:sp macro="" textlink="">
      <xdr:nvSpPr>
        <xdr:cNvPr id="82" name="円/楕円 81"/>
        <xdr:cNvSpPr/>
      </xdr:nvSpPr>
      <xdr:spPr>
        <a:xfrm>
          <a:off x="45847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41383</xdr:rowOff>
    </xdr:from>
    <xdr:ext cx="469744" cy="259045"/>
    <xdr:sp macro="" textlink="">
      <xdr:nvSpPr>
        <xdr:cNvPr id="83" name="議会費該当値テキスト"/>
        <xdr:cNvSpPr txBox="1"/>
      </xdr:nvSpPr>
      <xdr:spPr>
        <a:xfrm>
          <a:off x="4686300" y="63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86723</xdr:rowOff>
    </xdr:from>
    <xdr:to>
      <xdr:col>5</xdr:col>
      <xdr:colOff>409575</xdr:colOff>
      <xdr:row>39</xdr:row>
      <xdr:rowOff>16873</xdr:rowOff>
    </xdr:to>
    <xdr:sp macro="" textlink="">
      <xdr:nvSpPr>
        <xdr:cNvPr id="84" name="円/楕円 83"/>
        <xdr:cNvSpPr/>
      </xdr:nvSpPr>
      <xdr:spPr>
        <a:xfrm>
          <a:off x="3746500" y="66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8000</xdr:rowOff>
    </xdr:from>
    <xdr:ext cx="469744" cy="259045"/>
    <xdr:sp macro="" textlink="">
      <xdr:nvSpPr>
        <xdr:cNvPr id="85" name="テキスト ボックス 84"/>
        <xdr:cNvSpPr txBox="1"/>
      </xdr:nvSpPr>
      <xdr:spPr>
        <a:xfrm>
          <a:off x="3562427" y="66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7801</xdr:rowOff>
    </xdr:from>
    <xdr:to>
      <xdr:col>4</xdr:col>
      <xdr:colOff>206375</xdr:colOff>
      <xdr:row>37</xdr:row>
      <xdr:rowOff>109401</xdr:rowOff>
    </xdr:to>
    <xdr:sp macro="" textlink="">
      <xdr:nvSpPr>
        <xdr:cNvPr id="86" name="円/楕円 85"/>
        <xdr:cNvSpPr/>
      </xdr:nvSpPr>
      <xdr:spPr>
        <a:xfrm>
          <a:off x="2857500" y="63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100528</xdr:rowOff>
    </xdr:from>
    <xdr:ext cx="469744" cy="259045"/>
    <xdr:sp macro="" textlink="">
      <xdr:nvSpPr>
        <xdr:cNvPr id="87" name="テキスト ボックス 86"/>
        <xdr:cNvSpPr txBox="1"/>
      </xdr:nvSpPr>
      <xdr:spPr>
        <a:xfrm>
          <a:off x="2673427"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152581</xdr:rowOff>
    </xdr:from>
    <xdr:to>
      <xdr:col>3</xdr:col>
      <xdr:colOff>3175</xdr:colOff>
      <xdr:row>38</xdr:row>
      <xdr:rowOff>82731</xdr:rowOff>
    </xdr:to>
    <xdr:sp macro="" textlink="">
      <xdr:nvSpPr>
        <xdr:cNvPr id="88" name="円/楕円 87"/>
        <xdr:cNvSpPr/>
      </xdr:nvSpPr>
      <xdr:spPr>
        <a:xfrm>
          <a:off x="1968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73858</xdr:rowOff>
    </xdr:from>
    <xdr:ext cx="469744" cy="259045"/>
    <xdr:sp macro="" textlink="">
      <xdr:nvSpPr>
        <xdr:cNvPr id="89" name="テキスト ボックス 88"/>
        <xdr:cNvSpPr txBox="1"/>
      </xdr:nvSpPr>
      <xdr:spPr>
        <a:xfrm>
          <a:off x="1784427"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38281</xdr:rowOff>
    </xdr:from>
    <xdr:to>
      <xdr:col>1</xdr:col>
      <xdr:colOff>485775</xdr:colOff>
      <xdr:row>35</xdr:row>
      <xdr:rowOff>139881</xdr:rowOff>
    </xdr:to>
    <xdr:sp macro="" textlink="">
      <xdr:nvSpPr>
        <xdr:cNvPr id="90" name="円/楕円 89"/>
        <xdr:cNvSpPr/>
      </xdr:nvSpPr>
      <xdr:spPr>
        <a:xfrm>
          <a:off x="1079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131008</xdr:rowOff>
    </xdr:from>
    <xdr:ext cx="469744" cy="259045"/>
    <xdr:sp macro="" textlink="">
      <xdr:nvSpPr>
        <xdr:cNvPr id="91" name="テキスト ボックス 90"/>
        <xdr:cNvSpPr txBox="1"/>
      </xdr:nvSpPr>
      <xdr:spPr>
        <a:xfrm>
          <a:off x="895427"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6" name="直線コネクタ 115"/>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7"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8" name="直線コネクタ 117"/>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9"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20" name="直線コネクタ 119"/>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92456</xdr:rowOff>
    </xdr:from>
    <xdr:to>
      <xdr:col>6</xdr:col>
      <xdr:colOff>511175</xdr:colOff>
      <xdr:row>58</xdr:row>
      <xdr:rowOff>59842</xdr:rowOff>
    </xdr:to>
    <xdr:cxnSp macro="">
      <xdr:nvCxnSpPr>
        <xdr:cNvPr id="121" name="直線コネクタ 120"/>
        <xdr:cNvCxnSpPr/>
      </xdr:nvCxnSpPr>
      <xdr:spPr>
        <a:xfrm flipV="1">
          <a:off x="3797300" y="9350756"/>
          <a:ext cx="838200" cy="6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100055</xdr:rowOff>
    </xdr:from>
    <xdr:ext cx="534377" cy="259045"/>
    <xdr:sp macro="" textlink="">
      <xdr:nvSpPr>
        <xdr:cNvPr id="122" name="総務費平均値テキスト"/>
        <xdr:cNvSpPr txBox="1"/>
      </xdr:nvSpPr>
      <xdr:spPr>
        <a:xfrm>
          <a:off x="4686300" y="952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3" name="フローチャート : 判断 122"/>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75082</xdr:rowOff>
    </xdr:from>
    <xdr:to>
      <xdr:col>5</xdr:col>
      <xdr:colOff>358775</xdr:colOff>
      <xdr:row>58</xdr:row>
      <xdr:rowOff>59842</xdr:rowOff>
    </xdr:to>
    <xdr:cxnSp macro="">
      <xdr:nvCxnSpPr>
        <xdr:cNvPr id="124" name="直線コネクタ 123"/>
        <xdr:cNvCxnSpPr/>
      </xdr:nvCxnSpPr>
      <xdr:spPr>
        <a:xfrm>
          <a:off x="2908300" y="9676282"/>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107950</xdr:rowOff>
    </xdr:from>
    <xdr:to>
      <xdr:col>5</xdr:col>
      <xdr:colOff>409575</xdr:colOff>
      <xdr:row>58</xdr:row>
      <xdr:rowOff>38100</xdr:rowOff>
    </xdr:to>
    <xdr:sp macro="" textlink="">
      <xdr:nvSpPr>
        <xdr:cNvPr id="125" name="フローチャート : 判断 124"/>
        <xdr:cNvSpPr/>
      </xdr:nvSpPr>
      <xdr:spPr>
        <a:xfrm>
          <a:off x="3746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54627</xdr:rowOff>
    </xdr:from>
    <xdr:ext cx="534377" cy="259045"/>
    <xdr:sp macro="" textlink="">
      <xdr:nvSpPr>
        <xdr:cNvPr id="126" name="テキスト ボックス 125"/>
        <xdr:cNvSpPr txBox="1"/>
      </xdr:nvSpPr>
      <xdr:spPr>
        <a:xfrm>
          <a:off x="3530111" y="96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75082</xdr:rowOff>
    </xdr:from>
    <xdr:to>
      <xdr:col>4</xdr:col>
      <xdr:colOff>155575</xdr:colOff>
      <xdr:row>58</xdr:row>
      <xdr:rowOff>101638</xdr:rowOff>
    </xdr:to>
    <xdr:cxnSp macro="">
      <xdr:nvCxnSpPr>
        <xdr:cNvPr id="127" name="直線コネクタ 126"/>
        <xdr:cNvCxnSpPr/>
      </xdr:nvCxnSpPr>
      <xdr:spPr>
        <a:xfrm flipV="1">
          <a:off x="2019300" y="9676282"/>
          <a:ext cx="889000" cy="3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142811</xdr:rowOff>
    </xdr:from>
    <xdr:to>
      <xdr:col>4</xdr:col>
      <xdr:colOff>206375</xdr:colOff>
      <xdr:row>57</xdr:row>
      <xdr:rowOff>72961</xdr:rowOff>
    </xdr:to>
    <xdr:sp macro="" textlink="">
      <xdr:nvSpPr>
        <xdr:cNvPr id="128" name="フローチャート : 判断 127"/>
        <xdr:cNvSpPr/>
      </xdr:nvSpPr>
      <xdr:spPr>
        <a:xfrm>
          <a:off x="2857500" y="97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64088</xdr:rowOff>
    </xdr:from>
    <xdr:ext cx="534377" cy="259045"/>
    <xdr:sp macro="" textlink="">
      <xdr:nvSpPr>
        <xdr:cNvPr id="129" name="テキスト ボックス 128"/>
        <xdr:cNvSpPr txBox="1"/>
      </xdr:nvSpPr>
      <xdr:spPr>
        <a:xfrm>
          <a:off x="2641111" y="9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32906</xdr:rowOff>
    </xdr:from>
    <xdr:to>
      <xdr:col>2</xdr:col>
      <xdr:colOff>638175</xdr:colOff>
      <xdr:row>58</xdr:row>
      <xdr:rowOff>101638</xdr:rowOff>
    </xdr:to>
    <xdr:cxnSp macro="">
      <xdr:nvCxnSpPr>
        <xdr:cNvPr id="130" name="直線コネクタ 129"/>
        <xdr:cNvCxnSpPr/>
      </xdr:nvCxnSpPr>
      <xdr:spPr>
        <a:xfrm>
          <a:off x="1130300" y="9462656"/>
          <a:ext cx="889000" cy="5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150164</xdr:rowOff>
    </xdr:from>
    <xdr:to>
      <xdr:col>3</xdr:col>
      <xdr:colOff>3175</xdr:colOff>
      <xdr:row>58</xdr:row>
      <xdr:rowOff>80314</xdr:rowOff>
    </xdr:to>
    <xdr:sp macro="" textlink="">
      <xdr:nvSpPr>
        <xdr:cNvPr id="131" name="フローチャート : 判断 130"/>
        <xdr:cNvSpPr/>
      </xdr:nvSpPr>
      <xdr:spPr>
        <a:xfrm>
          <a:off x="1968500" y="9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96841</xdr:rowOff>
    </xdr:from>
    <xdr:ext cx="534377" cy="259045"/>
    <xdr:sp macro="" textlink="">
      <xdr:nvSpPr>
        <xdr:cNvPr id="132" name="テキスト ボックス 131"/>
        <xdr:cNvSpPr txBox="1"/>
      </xdr:nvSpPr>
      <xdr:spPr>
        <a:xfrm>
          <a:off x="1752111" y="96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124523</xdr:rowOff>
    </xdr:from>
    <xdr:to>
      <xdr:col>1</xdr:col>
      <xdr:colOff>485775</xdr:colOff>
      <xdr:row>57</xdr:row>
      <xdr:rowOff>54673</xdr:rowOff>
    </xdr:to>
    <xdr:sp macro="" textlink="">
      <xdr:nvSpPr>
        <xdr:cNvPr id="133" name="フローチャート : 判断 132"/>
        <xdr:cNvSpPr/>
      </xdr:nvSpPr>
      <xdr:spPr>
        <a:xfrm>
          <a:off x="1079500" y="972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45800</xdr:rowOff>
    </xdr:from>
    <xdr:ext cx="534377" cy="259045"/>
    <xdr:sp macro="" textlink="">
      <xdr:nvSpPr>
        <xdr:cNvPr id="134" name="テキスト ボックス 133"/>
        <xdr:cNvSpPr txBox="1"/>
      </xdr:nvSpPr>
      <xdr:spPr>
        <a:xfrm>
          <a:off x="863111" y="98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41656</xdr:rowOff>
    </xdr:from>
    <xdr:to>
      <xdr:col>6</xdr:col>
      <xdr:colOff>561975</xdr:colOff>
      <xdr:row>54</xdr:row>
      <xdr:rowOff>143256</xdr:rowOff>
    </xdr:to>
    <xdr:sp macro="" textlink="">
      <xdr:nvSpPr>
        <xdr:cNvPr id="140" name="円/楕円 139"/>
        <xdr:cNvSpPr/>
      </xdr:nvSpPr>
      <xdr:spPr>
        <a:xfrm>
          <a:off x="4584700" y="92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64533</xdr:rowOff>
    </xdr:from>
    <xdr:ext cx="534377" cy="259045"/>
    <xdr:sp macro="" textlink="">
      <xdr:nvSpPr>
        <xdr:cNvPr id="141" name="総務費該当値テキスト"/>
        <xdr:cNvSpPr txBox="1"/>
      </xdr:nvSpPr>
      <xdr:spPr>
        <a:xfrm>
          <a:off x="4686300" y="91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9042</xdr:rowOff>
    </xdr:from>
    <xdr:to>
      <xdr:col>5</xdr:col>
      <xdr:colOff>409575</xdr:colOff>
      <xdr:row>58</xdr:row>
      <xdr:rowOff>110642</xdr:rowOff>
    </xdr:to>
    <xdr:sp macro="" textlink="">
      <xdr:nvSpPr>
        <xdr:cNvPr id="142" name="円/楕円 141"/>
        <xdr:cNvSpPr/>
      </xdr:nvSpPr>
      <xdr:spPr>
        <a:xfrm>
          <a:off x="3746500" y="99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101769</xdr:rowOff>
    </xdr:from>
    <xdr:ext cx="534377" cy="259045"/>
    <xdr:sp macro="" textlink="">
      <xdr:nvSpPr>
        <xdr:cNvPr id="143" name="テキスト ボックス 142"/>
        <xdr:cNvSpPr txBox="1"/>
      </xdr:nvSpPr>
      <xdr:spPr>
        <a:xfrm>
          <a:off x="3530111" y="100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24282</xdr:rowOff>
    </xdr:from>
    <xdr:to>
      <xdr:col>4</xdr:col>
      <xdr:colOff>206375</xdr:colOff>
      <xdr:row>56</xdr:row>
      <xdr:rowOff>125882</xdr:rowOff>
    </xdr:to>
    <xdr:sp macro="" textlink="">
      <xdr:nvSpPr>
        <xdr:cNvPr id="144" name="円/楕円 143"/>
        <xdr:cNvSpPr/>
      </xdr:nvSpPr>
      <xdr:spPr>
        <a:xfrm>
          <a:off x="2857500" y="96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142409</xdr:rowOff>
    </xdr:from>
    <xdr:ext cx="534377" cy="259045"/>
    <xdr:sp macro="" textlink="">
      <xdr:nvSpPr>
        <xdr:cNvPr id="145" name="テキスト ボックス 144"/>
        <xdr:cNvSpPr txBox="1"/>
      </xdr:nvSpPr>
      <xdr:spPr>
        <a:xfrm>
          <a:off x="2641111" y="94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50838</xdr:rowOff>
    </xdr:from>
    <xdr:to>
      <xdr:col>3</xdr:col>
      <xdr:colOff>3175</xdr:colOff>
      <xdr:row>58</xdr:row>
      <xdr:rowOff>152438</xdr:rowOff>
    </xdr:to>
    <xdr:sp macro="" textlink="">
      <xdr:nvSpPr>
        <xdr:cNvPr id="146" name="円/楕円 145"/>
        <xdr:cNvSpPr/>
      </xdr:nvSpPr>
      <xdr:spPr>
        <a:xfrm>
          <a:off x="1968500" y="99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143565</xdr:rowOff>
    </xdr:from>
    <xdr:ext cx="534377" cy="259045"/>
    <xdr:sp macro="" textlink="">
      <xdr:nvSpPr>
        <xdr:cNvPr id="147" name="テキスト ボックス 146"/>
        <xdr:cNvSpPr txBox="1"/>
      </xdr:nvSpPr>
      <xdr:spPr>
        <a:xfrm>
          <a:off x="1752111" y="100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153556</xdr:rowOff>
    </xdr:from>
    <xdr:to>
      <xdr:col>1</xdr:col>
      <xdr:colOff>485775</xdr:colOff>
      <xdr:row>55</xdr:row>
      <xdr:rowOff>83706</xdr:rowOff>
    </xdr:to>
    <xdr:sp macro="" textlink="">
      <xdr:nvSpPr>
        <xdr:cNvPr id="148" name="円/楕円 147"/>
        <xdr:cNvSpPr/>
      </xdr:nvSpPr>
      <xdr:spPr>
        <a:xfrm>
          <a:off x="1079500" y="94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100233</xdr:rowOff>
    </xdr:from>
    <xdr:ext cx="534377" cy="259045"/>
    <xdr:sp macro="" textlink="">
      <xdr:nvSpPr>
        <xdr:cNvPr id="149" name="テキスト ボックス 148"/>
        <xdr:cNvSpPr txBox="1"/>
      </xdr:nvSpPr>
      <xdr:spPr>
        <a:xfrm>
          <a:off x="863111" y="9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2" name="テキスト ボックス 16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122765</xdr:rowOff>
    </xdr:from>
    <xdr:to>
      <xdr:col>6</xdr:col>
      <xdr:colOff>510540</xdr:colOff>
      <xdr:row>76</xdr:row>
      <xdr:rowOff>68587</xdr:rowOff>
    </xdr:to>
    <xdr:cxnSp macro="">
      <xdr:nvCxnSpPr>
        <xdr:cNvPr id="174" name="直線コネクタ 173"/>
        <xdr:cNvCxnSpPr/>
      </xdr:nvCxnSpPr>
      <xdr:spPr>
        <a:xfrm flipV="1">
          <a:off x="4633595" y="12124265"/>
          <a:ext cx="1270" cy="974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72414</xdr:rowOff>
    </xdr:from>
    <xdr:ext cx="599010" cy="259045"/>
    <xdr:sp macro="" textlink="">
      <xdr:nvSpPr>
        <xdr:cNvPr id="175" name="民生費最小値テキスト"/>
        <xdr:cNvSpPr txBox="1"/>
      </xdr:nvSpPr>
      <xdr:spPr>
        <a:xfrm>
          <a:off x="4686300" y="1310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76</xdr:row>
      <xdr:rowOff>68587</xdr:rowOff>
    </xdr:from>
    <xdr:to>
      <xdr:col>6</xdr:col>
      <xdr:colOff>600075</xdr:colOff>
      <xdr:row>76</xdr:row>
      <xdr:rowOff>68587</xdr:rowOff>
    </xdr:to>
    <xdr:cxnSp macro="">
      <xdr:nvCxnSpPr>
        <xdr:cNvPr id="176" name="直線コネクタ 175"/>
        <xdr:cNvCxnSpPr/>
      </xdr:nvCxnSpPr>
      <xdr:spPr>
        <a:xfrm>
          <a:off x="4546600" y="1309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69442</xdr:rowOff>
    </xdr:from>
    <xdr:ext cx="599010" cy="259045"/>
    <xdr:sp macro="" textlink="">
      <xdr:nvSpPr>
        <xdr:cNvPr id="177" name="民生費最大値テキスト"/>
        <xdr:cNvSpPr txBox="1"/>
      </xdr:nvSpPr>
      <xdr:spPr>
        <a:xfrm>
          <a:off x="4686300" y="118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70</xdr:row>
      <xdr:rowOff>122765</xdr:rowOff>
    </xdr:from>
    <xdr:to>
      <xdr:col>6</xdr:col>
      <xdr:colOff>600075</xdr:colOff>
      <xdr:row>70</xdr:row>
      <xdr:rowOff>122765</xdr:rowOff>
    </xdr:to>
    <xdr:cxnSp macro="">
      <xdr:nvCxnSpPr>
        <xdr:cNvPr id="178" name="直線コネクタ 177"/>
        <xdr:cNvCxnSpPr/>
      </xdr:nvCxnSpPr>
      <xdr:spPr>
        <a:xfrm>
          <a:off x="4546600" y="12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166008</xdr:rowOff>
    </xdr:from>
    <xdr:to>
      <xdr:col>6</xdr:col>
      <xdr:colOff>511175</xdr:colOff>
      <xdr:row>76</xdr:row>
      <xdr:rowOff>68587</xdr:rowOff>
    </xdr:to>
    <xdr:cxnSp macro="">
      <xdr:nvCxnSpPr>
        <xdr:cNvPr id="179" name="直線コネクタ 178"/>
        <xdr:cNvCxnSpPr/>
      </xdr:nvCxnSpPr>
      <xdr:spPr>
        <a:xfrm>
          <a:off x="3797300" y="13024758"/>
          <a:ext cx="8382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27081</xdr:rowOff>
    </xdr:from>
    <xdr:ext cx="599010" cy="259045"/>
    <xdr:sp macro="" textlink="">
      <xdr:nvSpPr>
        <xdr:cNvPr id="180" name="民生費平均値テキスト"/>
        <xdr:cNvSpPr txBox="1"/>
      </xdr:nvSpPr>
      <xdr:spPr>
        <a:xfrm>
          <a:off x="4686300" y="12542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4204</xdr:rowOff>
    </xdr:from>
    <xdr:to>
      <xdr:col>6</xdr:col>
      <xdr:colOff>561975</xdr:colOff>
      <xdr:row>74</xdr:row>
      <xdr:rowOff>105804</xdr:rowOff>
    </xdr:to>
    <xdr:sp macro="" textlink="">
      <xdr:nvSpPr>
        <xdr:cNvPr id="181" name="フローチャート : 判断 180"/>
        <xdr:cNvSpPr/>
      </xdr:nvSpPr>
      <xdr:spPr>
        <a:xfrm>
          <a:off x="4584700" y="126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166008</xdr:rowOff>
    </xdr:from>
    <xdr:to>
      <xdr:col>5</xdr:col>
      <xdr:colOff>358775</xdr:colOff>
      <xdr:row>77</xdr:row>
      <xdr:rowOff>117297</xdr:rowOff>
    </xdr:to>
    <xdr:cxnSp macro="">
      <xdr:nvCxnSpPr>
        <xdr:cNvPr id="182" name="直線コネクタ 181"/>
        <xdr:cNvCxnSpPr/>
      </xdr:nvCxnSpPr>
      <xdr:spPr>
        <a:xfrm flipV="1">
          <a:off x="2908300" y="13024758"/>
          <a:ext cx="889000" cy="2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24492</xdr:rowOff>
    </xdr:from>
    <xdr:to>
      <xdr:col>5</xdr:col>
      <xdr:colOff>409575</xdr:colOff>
      <xdr:row>75</xdr:row>
      <xdr:rowOff>126092</xdr:rowOff>
    </xdr:to>
    <xdr:sp macro="" textlink="">
      <xdr:nvSpPr>
        <xdr:cNvPr id="183" name="フローチャート : 判断 182"/>
        <xdr:cNvSpPr/>
      </xdr:nvSpPr>
      <xdr:spPr>
        <a:xfrm>
          <a:off x="3746500" y="128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142619</xdr:rowOff>
    </xdr:from>
    <xdr:ext cx="599010" cy="259045"/>
    <xdr:sp macro="" textlink="">
      <xdr:nvSpPr>
        <xdr:cNvPr id="184" name="テキスト ボックス 183"/>
        <xdr:cNvSpPr txBox="1"/>
      </xdr:nvSpPr>
      <xdr:spPr>
        <a:xfrm>
          <a:off x="3497794" y="126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117297</xdr:rowOff>
    </xdr:from>
    <xdr:to>
      <xdr:col>4</xdr:col>
      <xdr:colOff>155575</xdr:colOff>
      <xdr:row>77</xdr:row>
      <xdr:rowOff>159550</xdr:rowOff>
    </xdr:to>
    <xdr:cxnSp macro="">
      <xdr:nvCxnSpPr>
        <xdr:cNvPr id="185" name="直線コネクタ 184"/>
        <xdr:cNvCxnSpPr/>
      </xdr:nvCxnSpPr>
      <xdr:spPr>
        <a:xfrm flipV="1">
          <a:off x="2019300" y="13318947"/>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14796</xdr:rowOff>
    </xdr:from>
    <xdr:to>
      <xdr:col>4</xdr:col>
      <xdr:colOff>206375</xdr:colOff>
      <xdr:row>76</xdr:row>
      <xdr:rowOff>116396</xdr:rowOff>
    </xdr:to>
    <xdr:sp macro="" textlink="">
      <xdr:nvSpPr>
        <xdr:cNvPr id="186" name="フローチャート : 判断 185"/>
        <xdr:cNvSpPr/>
      </xdr:nvSpPr>
      <xdr:spPr>
        <a:xfrm>
          <a:off x="2857500" y="130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132922</xdr:rowOff>
    </xdr:from>
    <xdr:ext cx="599010" cy="259045"/>
    <xdr:sp macro="" textlink="">
      <xdr:nvSpPr>
        <xdr:cNvPr id="187" name="テキスト ボックス 186"/>
        <xdr:cNvSpPr txBox="1"/>
      </xdr:nvSpPr>
      <xdr:spPr>
        <a:xfrm>
          <a:off x="2608794" y="1282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150692</xdr:rowOff>
    </xdr:from>
    <xdr:to>
      <xdr:col>2</xdr:col>
      <xdr:colOff>638175</xdr:colOff>
      <xdr:row>77</xdr:row>
      <xdr:rowOff>159550</xdr:rowOff>
    </xdr:to>
    <xdr:cxnSp macro="">
      <xdr:nvCxnSpPr>
        <xdr:cNvPr id="188" name="直線コネクタ 187"/>
        <xdr:cNvCxnSpPr/>
      </xdr:nvCxnSpPr>
      <xdr:spPr>
        <a:xfrm>
          <a:off x="1130300" y="1335234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42780</xdr:rowOff>
    </xdr:from>
    <xdr:to>
      <xdr:col>3</xdr:col>
      <xdr:colOff>3175</xdr:colOff>
      <xdr:row>76</xdr:row>
      <xdr:rowOff>144380</xdr:rowOff>
    </xdr:to>
    <xdr:sp macro="" textlink="">
      <xdr:nvSpPr>
        <xdr:cNvPr id="189" name="フローチャート : 判断 188"/>
        <xdr:cNvSpPr/>
      </xdr:nvSpPr>
      <xdr:spPr>
        <a:xfrm>
          <a:off x="1968500" y="130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160907</xdr:rowOff>
    </xdr:from>
    <xdr:ext cx="599010" cy="259045"/>
    <xdr:sp macro="" textlink="">
      <xdr:nvSpPr>
        <xdr:cNvPr id="190" name="テキスト ボックス 189"/>
        <xdr:cNvSpPr txBox="1"/>
      </xdr:nvSpPr>
      <xdr:spPr>
        <a:xfrm>
          <a:off x="1719794" y="1284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104,421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21177</xdr:rowOff>
    </xdr:from>
    <xdr:to>
      <xdr:col>1</xdr:col>
      <xdr:colOff>485775</xdr:colOff>
      <xdr:row>76</xdr:row>
      <xdr:rowOff>122777</xdr:rowOff>
    </xdr:to>
    <xdr:sp macro="" textlink="">
      <xdr:nvSpPr>
        <xdr:cNvPr id="191" name="フローチャート : 判断 190"/>
        <xdr:cNvSpPr/>
      </xdr:nvSpPr>
      <xdr:spPr>
        <a:xfrm>
          <a:off x="1079500" y="130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139304</xdr:rowOff>
    </xdr:from>
    <xdr:ext cx="599010" cy="259045"/>
    <xdr:sp macro="" textlink="">
      <xdr:nvSpPr>
        <xdr:cNvPr id="192" name="テキスト ボックス 191"/>
        <xdr:cNvSpPr txBox="1"/>
      </xdr:nvSpPr>
      <xdr:spPr>
        <a:xfrm>
          <a:off x="830794" y="1282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17787</xdr:rowOff>
    </xdr:from>
    <xdr:to>
      <xdr:col>6</xdr:col>
      <xdr:colOff>561975</xdr:colOff>
      <xdr:row>76</xdr:row>
      <xdr:rowOff>119387</xdr:rowOff>
    </xdr:to>
    <xdr:sp macro="" textlink="">
      <xdr:nvSpPr>
        <xdr:cNvPr id="198" name="円/楕円 197"/>
        <xdr:cNvSpPr/>
      </xdr:nvSpPr>
      <xdr:spPr>
        <a:xfrm>
          <a:off x="4584700" y="130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104164</xdr:rowOff>
    </xdr:from>
    <xdr:ext cx="599010" cy="259045"/>
    <xdr:sp macro="" textlink="">
      <xdr:nvSpPr>
        <xdr:cNvPr id="199" name="民生費該当値テキスト"/>
        <xdr:cNvSpPr txBox="1"/>
      </xdr:nvSpPr>
      <xdr:spPr>
        <a:xfrm>
          <a:off x="4686300" y="129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115208</xdr:rowOff>
    </xdr:from>
    <xdr:to>
      <xdr:col>5</xdr:col>
      <xdr:colOff>409575</xdr:colOff>
      <xdr:row>76</xdr:row>
      <xdr:rowOff>45358</xdr:rowOff>
    </xdr:to>
    <xdr:sp macro="" textlink="">
      <xdr:nvSpPr>
        <xdr:cNvPr id="200" name="円/楕円 199"/>
        <xdr:cNvSpPr/>
      </xdr:nvSpPr>
      <xdr:spPr>
        <a:xfrm>
          <a:off x="3746500" y="129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36485</xdr:rowOff>
    </xdr:from>
    <xdr:ext cx="599010" cy="259045"/>
    <xdr:sp macro="" textlink="">
      <xdr:nvSpPr>
        <xdr:cNvPr id="201" name="テキスト ボックス 200"/>
        <xdr:cNvSpPr txBox="1"/>
      </xdr:nvSpPr>
      <xdr:spPr>
        <a:xfrm>
          <a:off x="3497794" y="130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66497</xdr:rowOff>
    </xdr:from>
    <xdr:to>
      <xdr:col>4</xdr:col>
      <xdr:colOff>206375</xdr:colOff>
      <xdr:row>77</xdr:row>
      <xdr:rowOff>168097</xdr:rowOff>
    </xdr:to>
    <xdr:sp macro="" textlink="">
      <xdr:nvSpPr>
        <xdr:cNvPr id="202" name="円/楕円 201"/>
        <xdr:cNvSpPr/>
      </xdr:nvSpPr>
      <xdr:spPr>
        <a:xfrm>
          <a:off x="2857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159224</xdr:rowOff>
    </xdr:from>
    <xdr:ext cx="534377" cy="259045"/>
    <xdr:sp macro="" textlink="">
      <xdr:nvSpPr>
        <xdr:cNvPr id="203" name="テキスト ボックス 202"/>
        <xdr:cNvSpPr txBox="1"/>
      </xdr:nvSpPr>
      <xdr:spPr>
        <a:xfrm>
          <a:off x="2641111" y="133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108750</xdr:rowOff>
    </xdr:from>
    <xdr:to>
      <xdr:col>3</xdr:col>
      <xdr:colOff>3175</xdr:colOff>
      <xdr:row>78</xdr:row>
      <xdr:rowOff>38900</xdr:rowOff>
    </xdr:to>
    <xdr:sp macro="" textlink="">
      <xdr:nvSpPr>
        <xdr:cNvPr id="204" name="円/楕円 203"/>
        <xdr:cNvSpPr/>
      </xdr:nvSpPr>
      <xdr:spPr>
        <a:xfrm>
          <a:off x="1968500" y="133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30027</xdr:rowOff>
    </xdr:from>
    <xdr:ext cx="534377" cy="259045"/>
    <xdr:sp macro="" textlink="">
      <xdr:nvSpPr>
        <xdr:cNvPr id="205" name="テキスト ボックス 204"/>
        <xdr:cNvSpPr txBox="1"/>
      </xdr:nvSpPr>
      <xdr:spPr>
        <a:xfrm>
          <a:off x="1752111" y="134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99892</xdr:rowOff>
    </xdr:from>
    <xdr:to>
      <xdr:col>1</xdr:col>
      <xdr:colOff>485775</xdr:colOff>
      <xdr:row>78</xdr:row>
      <xdr:rowOff>30042</xdr:rowOff>
    </xdr:to>
    <xdr:sp macro="" textlink="">
      <xdr:nvSpPr>
        <xdr:cNvPr id="206" name="円/楕円 205"/>
        <xdr:cNvSpPr/>
      </xdr:nvSpPr>
      <xdr:spPr>
        <a:xfrm>
          <a:off x="1079500" y="133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21169</xdr:rowOff>
    </xdr:from>
    <xdr:ext cx="534377" cy="259045"/>
    <xdr:sp macro="" textlink="">
      <xdr:nvSpPr>
        <xdr:cNvPr id="207" name="テキスト ボックス 206"/>
        <xdr:cNvSpPr txBox="1"/>
      </xdr:nvSpPr>
      <xdr:spPr>
        <a:xfrm>
          <a:off x="863111" y="133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4" name="テキスト ボックス 223"/>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8" name="直線コネクタ 227"/>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9"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30" name="直線コネクタ 229"/>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31"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32" name="直線コネクタ 231"/>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147186</xdr:rowOff>
    </xdr:from>
    <xdr:to>
      <xdr:col>6</xdr:col>
      <xdr:colOff>511175</xdr:colOff>
      <xdr:row>95</xdr:row>
      <xdr:rowOff>14999</xdr:rowOff>
    </xdr:to>
    <xdr:cxnSp macro="">
      <xdr:nvCxnSpPr>
        <xdr:cNvPr id="233" name="直線コネクタ 232"/>
        <xdr:cNvCxnSpPr/>
      </xdr:nvCxnSpPr>
      <xdr:spPr>
        <a:xfrm flipV="1">
          <a:off x="3797300" y="16092036"/>
          <a:ext cx="838200" cy="2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141336</xdr:rowOff>
    </xdr:from>
    <xdr:ext cx="534377" cy="259045"/>
    <xdr:sp macro="" textlink="">
      <xdr:nvSpPr>
        <xdr:cNvPr id="234" name="衛生費平均値テキスト"/>
        <xdr:cNvSpPr txBox="1"/>
      </xdr:nvSpPr>
      <xdr:spPr>
        <a:xfrm>
          <a:off x="4686300" y="16086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5" name="フローチャート : 判断 234"/>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14999</xdr:rowOff>
    </xdr:from>
    <xdr:to>
      <xdr:col>5</xdr:col>
      <xdr:colOff>358775</xdr:colOff>
      <xdr:row>95</xdr:row>
      <xdr:rowOff>58604</xdr:rowOff>
    </xdr:to>
    <xdr:cxnSp macro="">
      <xdr:nvCxnSpPr>
        <xdr:cNvPr id="236" name="直線コネクタ 235"/>
        <xdr:cNvCxnSpPr/>
      </xdr:nvCxnSpPr>
      <xdr:spPr>
        <a:xfrm flipV="1">
          <a:off x="2908300" y="16302749"/>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123076</xdr:rowOff>
    </xdr:from>
    <xdr:to>
      <xdr:col>5</xdr:col>
      <xdr:colOff>409575</xdr:colOff>
      <xdr:row>94</xdr:row>
      <xdr:rowOff>53226</xdr:rowOff>
    </xdr:to>
    <xdr:sp macro="" textlink="">
      <xdr:nvSpPr>
        <xdr:cNvPr id="237" name="フローチャート : 判断 236"/>
        <xdr:cNvSpPr/>
      </xdr:nvSpPr>
      <xdr:spPr>
        <a:xfrm>
          <a:off x="3746500" y="160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69753</xdr:rowOff>
    </xdr:from>
    <xdr:ext cx="534377" cy="259045"/>
    <xdr:sp macro="" textlink="">
      <xdr:nvSpPr>
        <xdr:cNvPr id="238" name="テキスト ボックス 237"/>
        <xdr:cNvSpPr txBox="1"/>
      </xdr:nvSpPr>
      <xdr:spPr>
        <a:xfrm>
          <a:off x="3530111" y="158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10140</xdr:rowOff>
    </xdr:from>
    <xdr:to>
      <xdr:col>4</xdr:col>
      <xdr:colOff>155575</xdr:colOff>
      <xdr:row>95</xdr:row>
      <xdr:rowOff>58604</xdr:rowOff>
    </xdr:to>
    <xdr:cxnSp macro="">
      <xdr:nvCxnSpPr>
        <xdr:cNvPr id="239" name="直線コネクタ 238"/>
        <xdr:cNvCxnSpPr/>
      </xdr:nvCxnSpPr>
      <xdr:spPr>
        <a:xfrm>
          <a:off x="2019300" y="1629789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67011</xdr:rowOff>
    </xdr:from>
    <xdr:to>
      <xdr:col>4</xdr:col>
      <xdr:colOff>206375</xdr:colOff>
      <xdr:row>93</xdr:row>
      <xdr:rowOff>168611</xdr:rowOff>
    </xdr:to>
    <xdr:sp macro="" textlink="">
      <xdr:nvSpPr>
        <xdr:cNvPr id="240" name="フローチャート : 判断 239"/>
        <xdr:cNvSpPr/>
      </xdr:nvSpPr>
      <xdr:spPr>
        <a:xfrm>
          <a:off x="2857500" y="160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13688</xdr:rowOff>
    </xdr:from>
    <xdr:ext cx="534377" cy="259045"/>
    <xdr:sp macro="" textlink="">
      <xdr:nvSpPr>
        <xdr:cNvPr id="241" name="テキスト ボックス 240"/>
        <xdr:cNvSpPr txBox="1"/>
      </xdr:nvSpPr>
      <xdr:spPr>
        <a:xfrm>
          <a:off x="2641111" y="157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33,383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53860</xdr:rowOff>
    </xdr:from>
    <xdr:to>
      <xdr:col>2</xdr:col>
      <xdr:colOff>638175</xdr:colOff>
      <xdr:row>95</xdr:row>
      <xdr:rowOff>10140</xdr:rowOff>
    </xdr:to>
    <xdr:cxnSp macro="">
      <xdr:nvCxnSpPr>
        <xdr:cNvPr id="242" name="直線コネクタ 241"/>
        <xdr:cNvCxnSpPr/>
      </xdr:nvCxnSpPr>
      <xdr:spPr>
        <a:xfrm>
          <a:off x="1130300" y="15998710"/>
          <a:ext cx="889000" cy="2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45638</xdr:rowOff>
    </xdr:from>
    <xdr:to>
      <xdr:col>3</xdr:col>
      <xdr:colOff>3175</xdr:colOff>
      <xdr:row>93</xdr:row>
      <xdr:rowOff>147238</xdr:rowOff>
    </xdr:to>
    <xdr:sp macro="" textlink="">
      <xdr:nvSpPr>
        <xdr:cNvPr id="243" name="フローチャート : 判断 242"/>
        <xdr:cNvSpPr/>
      </xdr:nvSpPr>
      <xdr:spPr>
        <a:xfrm>
          <a:off x="1968500" y="159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163765</xdr:rowOff>
    </xdr:from>
    <xdr:ext cx="534377" cy="259045"/>
    <xdr:sp macro="" textlink="">
      <xdr:nvSpPr>
        <xdr:cNvPr id="244" name="テキスト ボックス 243"/>
        <xdr:cNvSpPr txBox="1"/>
      </xdr:nvSpPr>
      <xdr:spPr>
        <a:xfrm>
          <a:off x="1752111" y="157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33,757</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51352</xdr:rowOff>
    </xdr:from>
    <xdr:to>
      <xdr:col>1</xdr:col>
      <xdr:colOff>485775</xdr:colOff>
      <xdr:row>93</xdr:row>
      <xdr:rowOff>152952</xdr:rowOff>
    </xdr:to>
    <xdr:sp macro="" textlink="">
      <xdr:nvSpPr>
        <xdr:cNvPr id="245" name="フローチャート : 判断 244"/>
        <xdr:cNvSpPr/>
      </xdr:nvSpPr>
      <xdr:spPr>
        <a:xfrm>
          <a:off x="1079500" y="159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144079</xdr:rowOff>
    </xdr:from>
    <xdr:ext cx="534377" cy="259045"/>
    <xdr:sp macro="" textlink="">
      <xdr:nvSpPr>
        <xdr:cNvPr id="246" name="テキスト ボックス 245"/>
        <xdr:cNvSpPr txBox="1"/>
      </xdr:nvSpPr>
      <xdr:spPr>
        <a:xfrm>
          <a:off x="863111" y="160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33,657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96386</xdr:rowOff>
    </xdr:from>
    <xdr:to>
      <xdr:col>6</xdr:col>
      <xdr:colOff>561975</xdr:colOff>
      <xdr:row>94</xdr:row>
      <xdr:rowOff>26536</xdr:rowOff>
    </xdr:to>
    <xdr:sp macro="" textlink="">
      <xdr:nvSpPr>
        <xdr:cNvPr id="252" name="円/楕円 251"/>
        <xdr:cNvSpPr/>
      </xdr:nvSpPr>
      <xdr:spPr>
        <a:xfrm>
          <a:off x="4584700" y="160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119263</xdr:rowOff>
    </xdr:from>
    <xdr:ext cx="534377" cy="259045"/>
    <xdr:sp macro="" textlink="">
      <xdr:nvSpPr>
        <xdr:cNvPr id="253" name="衛生費該当値テキスト"/>
        <xdr:cNvSpPr txBox="1"/>
      </xdr:nvSpPr>
      <xdr:spPr>
        <a:xfrm>
          <a:off x="4686300" y="158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135649</xdr:rowOff>
    </xdr:from>
    <xdr:to>
      <xdr:col>5</xdr:col>
      <xdr:colOff>409575</xdr:colOff>
      <xdr:row>95</xdr:row>
      <xdr:rowOff>65799</xdr:rowOff>
    </xdr:to>
    <xdr:sp macro="" textlink="">
      <xdr:nvSpPr>
        <xdr:cNvPr id="254" name="円/楕円 253"/>
        <xdr:cNvSpPr/>
      </xdr:nvSpPr>
      <xdr:spPr>
        <a:xfrm>
          <a:off x="3746500" y="162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56926</xdr:rowOff>
    </xdr:from>
    <xdr:ext cx="534377" cy="259045"/>
    <xdr:sp macro="" textlink="">
      <xdr:nvSpPr>
        <xdr:cNvPr id="255" name="テキスト ボックス 254"/>
        <xdr:cNvSpPr txBox="1"/>
      </xdr:nvSpPr>
      <xdr:spPr>
        <a:xfrm>
          <a:off x="3530111" y="163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7804</xdr:rowOff>
    </xdr:from>
    <xdr:to>
      <xdr:col>4</xdr:col>
      <xdr:colOff>206375</xdr:colOff>
      <xdr:row>95</xdr:row>
      <xdr:rowOff>109404</xdr:rowOff>
    </xdr:to>
    <xdr:sp macro="" textlink="">
      <xdr:nvSpPr>
        <xdr:cNvPr id="256" name="円/楕円 255"/>
        <xdr:cNvSpPr/>
      </xdr:nvSpPr>
      <xdr:spPr>
        <a:xfrm>
          <a:off x="2857500" y="162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100531</xdr:rowOff>
    </xdr:from>
    <xdr:ext cx="534377" cy="259045"/>
    <xdr:sp macro="" textlink="">
      <xdr:nvSpPr>
        <xdr:cNvPr id="257" name="テキスト ボックス 256"/>
        <xdr:cNvSpPr txBox="1"/>
      </xdr:nvSpPr>
      <xdr:spPr>
        <a:xfrm>
          <a:off x="2641111" y="163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130790</xdr:rowOff>
    </xdr:from>
    <xdr:to>
      <xdr:col>3</xdr:col>
      <xdr:colOff>3175</xdr:colOff>
      <xdr:row>95</xdr:row>
      <xdr:rowOff>60940</xdr:rowOff>
    </xdr:to>
    <xdr:sp macro="" textlink="">
      <xdr:nvSpPr>
        <xdr:cNvPr id="258" name="円/楕円 257"/>
        <xdr:cNvSpPr/>
      </xdr:nvSpPr>
      <xdr:spPr>
        <a:xfrm>
          <a:off x="1968500" y="162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52067</xdr:rowOff>
    </xdr:from>
    <xdr:ext cx="534377" cy="259045"/>
    <xdr:sp macro="" textlink="">
      <xdr:nvSpPr>
        <xdr:cNvPr id="259" name="テキスト ボックス 258"/>
        <xdr:cNvSpPr txBox="1"/>
      </xdr:nvSpPr>
      <xdr:spPr>
        <a:xfrm>
          <a:off x="1752111" y="163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3060</xdr:rowOff>
    </xdr:from>
    <xdr:to>
      <xdr:col>1</xdr:col>
      <xdr:colOff>485775</xdr:colOff>
      <xdr:row>93</xdr:row>
      <xdr:rowOff>104660</xdr:rowOff>
    </xdr:to>
    <xdr:sp macro="" textlink="">
      <xdr:nvSpPr>
        <xdr:cNvPr id="260" name="円/楕円 259"/>
        <xdr:cNvSpPr/>
      </xdr:nvSpPr>
      <xdr:spPr>
        <a:xfrm>
          <a:off x="1079500" y="15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121187</xdr:rowOff>
    </xdr:from>
    <xdr:ext cx="534377" cy="259045"/>
    <xdr:sp macro="" textlink="">
      <xdr:nvSpPr>
        <xdr:cNvPr id="261" name="テキスト ボックス 260"/>
        <xdr:cNvSpPr txBox="1"/>
      </xdr:nvSpPr>
      <xdr:spPr>
        <a:xfrm>
          <a:off x="863111" y="157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153492</xdr:rowOff>
    </xdr:from>
    <xdr:to>
      <xdr:col>15</xdr:col>
      <xdr:colOff>180340</xdr:colOff>
      <xdr:row>39</xdr:row>
      <xdr:rowOff>21666</xdr:rowOff>
    </xdr:to>
    <xdr:cxnSp macro="">
      <xdr:nvCxnSpPr>
        <xdr:cNvPr id="285" name="直線コネクタ 284"/>
        <xdr:cNvCxnSpPr/>
      </xdr:nvCxnSpPr>
      <xdr:spPr>
        <a:xfrm flipV="1">
          <a:off x="10475595" y="5811342"/>
          <a:ext cx="1270" cy="896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25493</xdr:rowOff>
    </xdr:from>
    <xdr:ext cx="378565" cy="259045"/>
    <xdr:sp macro="" textlink="">
      <xdr:nvSpPr>
        <xdr:cNvPr id="286" name="労働費最小値テキスト"/>
        <xdr:cNvSpPr txBox="1"/>
      </xdr:nvSpPr>
      <xdr:spPr>
        <a:xfrm>
          <a:off x="10528300" y="671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21666</xdr:rowOff>
    </xdr:from>
    <xdr:to>
      <xdr:col>15</xdr:col>
      <xdr:colOff>269875</xdr:colOff>
      <xdr:row>39</xdr:row>
      <xdr:rowOff>21666</xdr:rowOff>
    </xdr:to>
    <xdr:cxnSp macro="">
      <xdr:nvCxnSpPr>
        <xdr:cNvPr id="287" name="直線コネクタ 286"/>
        <xdr:cNvCxnSpPr/>
      </xdr:nvCxnSpPr>
      <xdr:spPr>
        <a:xfrm>
          <a:off x="10388600" y="67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100169</xdr:rowOff>
    </xdr:from>
    <xdr:ext cx="534377" cy="259045"/>
    <xdr:sp macro="" textlink="">
      <xdr:nvSpPr>
        <xdr:cNvPr id="288" name="労働費最大値テキスト"/>
        <xdr:cNvSpPr txBox="1"/>
      </xdr:nvSpPr>
      <xdr:spPr>
        <a:xfrm>
          <a:off x="10528300" y="55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33</xdr:row>
      <xdr:rowOff>153492</xdr:rowOff>
    </xdr:from>
    <xdr:to>
      <xdr:col>15</xdr:col>
      <xdr:colOff>269875</xdr:colOff>
      <xdr:row>33</xdr:row>
      <xdr:rowOff>153492</xdr:rowOff>
    </xdr:to>
    <xdr:cxnSp macro="">
      <xdr:nvCxnSpPr>
        <xdr:cNvPr id="289" name="直線コネクタ 288"/>
        <xdr:cNvCxnSpPr/>
      </xdr:nvCxnSpPr>
      <xdr:spPr>
        <a:xfrm>
          <a:off x="10388600" y="5811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149835</xdr:rowOff>
    </xdr:from>
    <xdr:to>
      <xdr:col>15</xdr:col>
      <xdr:colOff>180975</xdr:colOff>
      <xdr:row>33</xdr:row>
      <xdr:rowOff>153492</xdr:rowOff>
    </xdr:to>
    <xdr:cxnSp macro="">
      <xdr:nvCxnSpPr>
        <xdr:cNvPr id="290" name="直線コネクタ 289"/>
        <xdr:cNvCxnSpPr/>
      </xdr:nvCxnSpPr>
      <xdr:spPr>
        <a:xfrm>
          <a:off x="9639300" y="5636235"/>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152290</xdr:rowOff>
    </xdr:from>
    <xdr:ext cx="469744" cy="259045"/>
    <xdr:sp macro="" textlink="">
      <xdr:nvSpPr>
        <xdr:cNvPr id="291" name="労働費平均値テキスト"/>
        <xdr:cNvSpPr txBox="1"/>
      </xdr:nvSpPr>
      <xdr:spPr>
        <a:xfrm>
          <a:off x="10528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2413</xdr:rowOff>
    </xdr:from>
    <xdr:to>
      <xdr:col>15</xdr:col>
      <xdr:colOff>231775</xdr:colOff>
      <xdr:row>38</xdr:row>
      <xdr:rowOff>104013</xdr:rowOff>
    </xdr:to>
    <xdr:sp macro="" textlink="">
      <xdr:nvSpPr>
        <xdr:cNvPr id="292" name="フローチャート : 判断 291"/>
        <xdr:cNvSpPr/>
      </xdr:nvSpPr>
      <xdr:spPr>
        <a:xfrm>
          <a:off x="10426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9932</xdr:rowOff>
    </xdr:from>
    <xdr:to>
      <xdr:col>14</xdr:col>
      <xdr:colOff>28575</xdr:colOff>
      <xdr:row>32</xdr:row>
      <xdr:rowOff>149835</xdr:rowOff>
    </xdr:to>
    <xdr:cxnSp macro="">
      <xdr:nvCxnSpPr>
        <xdr:cNvPr id="293" name="直線コネクタ 292"/>
        <xdr:cNvCxnSpPr/>
      </xdr:nvCxnSpPr>
      <xdr:spPr>
        <a:xfrm>
          <a:off x="8750300" y="5496332"/>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22835</xdr:rowOff>
    </xdr:from>
    <xdr:to>
      <xdr:col>14</xdr:col>
      <xdr:colOff>79375</xdr:colOff>
      <xdr:row>37</xdr:row>
      <xdr:rowOff>124435</xdr:rowOff>
    </xdr:to>
    <xdr:sp macro="" textlink="">
      <xdr:nvSpPr>
        <xdr:cNvPr id="294" name="フローチャート : 判断 293"/>
        <xdr:cNvSpPr/>
      </xdr:nvSpPr>
      <xdr:spPr>
        <a:xfrm>
          <a:off x="9588500" y="63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115562</xdr:rowOff>
    </xdr:from>
    <xdr:ext cx="469744" cy="259045"/>
    <xdr:sp macro="" textlink="">
      <xdr:nvSpPr>
        <xdr:cNvPr id="295" name="テキスト ボックス 294"/>
        <xdr:cNvSpPr txBox="1"/>
      </xdr:nvSpPr>
      <xdr:spPr>
        <a:xfrm>
          <a:off x="9404427" y="64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9017</xdr:rowOff>
    </xdr:from>
    <xdr:to>
      <xdr:col>12</xdr:col>
      <xdr:colOff>511175</xdr:colOff>
      <xdr:row>32</xdr:row>
      <xdr:rowOff>9932</xdr:rowOff>
    </xdr:to>
    <xdr:cxnSp macro="">
      <xdr:nvCxnSpPr>
        <xdr:cNvPr id="296" name="直線コネクタ 295"/>
        <xdr:cNvCxnSpPr/>
      </xdr:nvCxnSpPr>
      <xdr:spPr>
        <a:xfrm>
          <a:off x="7861300" y="54954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156489</xdr:rowOff>
    </xdr:from>
    <xdr:to>
      <xdr:col>12</xdr:col>
      <xdr:colOff>561975</xdr:colOff>
      <xdr:row>37</xdr:row>
      <xdr:rowOff>86639</xdr:rowOff>
    </xdr:to>
    <xdr:sp macro="" textlink="">
      <xdr:nvSpPr>
        <xdr:cNvPr id="297" name="フローチャート : 判断 296"/>
        <xdr:cNvSpPr/>
      </xdr:nvSpPr>
      <xdr:spPr>
        <a:xfrm>
          <a:off x="8699500" y="632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77766</xdr:rowOff>
    </xdr:from>
    <xdr:ext cx="469744" cy="259045"/>
    <xdr:sp macro="" textlink="">
      <xdr:nvSpPr>
        <xdr:cNvPr id="298" name="テキスト ボックス 297"/>
        <xdr:cNvSpPr txBox="1"/>
      </xdr:nvSpPr>
      <xdr:spPr>
        <a:xfrm>
          <a:off x="8515427" y="64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119736</xdr:rowOff>
    </xdr:from>
    <xdr:to>
      <xdr:col>11</xdr:col>
      <xdr:colOff>307975</xdr:colOff>
      <xdr:row>32</xdr:row>
      <xdr:rowOff>9017</xdr:rowOff>
    </xdr:to>
    <xdr:cxnSp macro="">
      <xdr:nvCxnSpPr>
        <xdr:cNvPr id="299" name="直線コネクタ 298"/>
        <xdr:cNvCxnSpPr/>
      </xdr:nvCxnSpPr>
      <xdr:spPr>
        <a:xfrm>
          <a:off x="6972300" y="543468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139116</xdr:rowOff>
    </xdr:from>
    <xdr:to>
      <xdr:col>11</xdr:col>
      <xdr:colOff>358775</xdr:colOff>
      <xdr:row>37</xdr:row>
      <xdr:rowOff>69266</xdr:rowOff>
    </xdr:to>
    <xdr:sp macro="" textlink="">
      <xdr:nvSpPr>
        <xdr:cNvPr id="300" name="フローチャート : 判断 299"/>
        <xdr:cNvSpPr/>
      </xdr:nvSpPr>
      <xdr:spPr>
        <a:xfrm>
          <a:off x="7810500" y="63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60393</xdr:rowOff>
    </xdr:from>
    <xdr:ext cx="469744" cy="259045"/>
    <xdr:sp macro="" textlink="">
      <xdr:nvSpPr>
        <xdr:cNvPr id="301" name="テキスト ボックス 300"/>
        <xdr:cNvSpPr txBox="1"/>
      </xdr:nvSpPr>
      <xdr:spPr>
        <a:xfrm>
          <a:off x="7626427" y="64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67488</xdr:rowOff>
    </xdr:from>
    <xdr:to>
      <xdr:col>10</xdr:col>
      <xdr:colOff>155575</xdr:colOff>
      <xdr:row>36</xdr:row>
      <xdr:rowOff>169088</xdr:rowOff>
    </xdr:to>
    <xdr:sp macro="" textlink="">
      <xdr:nvSpPr>
        <xdr:cNvPr id="302" name="フローチャート : 判断 301"/>
        <xdr:cNvSpPr/>
      </xdr:nvSpPr>
      <xdr:spPr>
        <a:xfrm>
          <a:off x="6921500" y="62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160215</xdr:rowOff>
    </xdr:from>
    <xdr:ext cx="469744" cy="259045"/>
    <xdr:sp macro="" textlink="">
      <xdr:nvSpPr>
        <xdr:cNvPr id="303" name="テキスト ボックス 302"/>
        <xdr:cNvSpPr txBox="1"/>
      </xdr:nvSpPr>
      <xdr:spPr>
        <a:xfrm>
          <a:off x="6737427" y="63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102692</xdr:rowOff>
    </xdr:from>
    <xdr:to>
      <xdr:col>15</xdr:col>
      <xdr:colOff>231775</xdr:colOff>
      <xdr:row>34</xdr:row>
      <xdr:rowOff>32842</xdr:rowOff>
    </xdr:to>
    <xdr:sp macro="" textlink="">
      <xdr:nvSpPr>
        <xdr:cNvPr id="309" name="円/楕円 308"/>
        <xdr:cNvSpPr/>
      </xdr:nvSpPr>
      <xdr:spPr>
        <a:xfrm>
          <a:off x="10426700" y="57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55719</xdr:rowOff>
    </xdr:from>
    <xdr:ext cx="534377" cy="259045"/>
    <xdr:sp macro="" textlink="">
      <xdr:nvSpPr>
        <xdr:cNvPr id="310" name="労働費該当値テキスト"/>
        <xdr:cNvSpPr txBox="1"/>
      </xdr:nvSpPr>
      <xdr:spPr>
        <a:xfrm>
          <a:off x="10528300" y="57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99035</xdr:rowOff>
    </xdr:from>
    <xdr:to>
      <xdr:col>14</xdr:col>
      <xdr:colOff>79375</xdr:colOff>
      <xdr:row>33</xdr:row>
      <xdr:rowOff>29185</xdr:rowOff>
    </xdr:to>
    <xdr:sp macro="" textlink="">
      <xdr:nvSpPr>
        <xdr:cNvPr id="311" name="円/楕円 310"/>
        <xdr:cNvSpPr/>
      </xdr:nvSpPr>
      <xdr:spPr>
        <a:xfrm>
          <a:off x="9588500" y="5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45712</xdr:rowOff>
    </xdr:from>
    <xdr:ext cx="534377" cy="259045"/>
    <xdr:sp macro="" textlink="">
      <xdr:nvSpPr>
        <xdr:cNvPr id="312" name="テキスト ボックス 311"/>
        <xdr:cNvSpPr txBox="1"/>
      </xdr:nvSpPr>
      <xdr:spPr>
        <a:xfrm>
          <a:off x="9372111" y="536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130582</xdr:rowOff>
    </xdr:from>
    <xdr:to>
      <xdr:col>12</xdr:col>
      <xdr:colOff>561975</xdr:colOff>
      <xdr:row>32</xdr:row>
      <xdr:rowOff>60732</xdr:rowOff>
    </xdr:to>
    <xdr:sp macro="" textlink="">
      <xdr:nvSpPr>
        <xdr:cNvPr id="313" name="円/楕円 312"/>
        <xdr:cNvSpPr/>
      </xdr:nvSpPr>
      <xdr:spPr>
        <a:xfrm>
          <a:off x="8699500" y="54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77259</xdr:rowOff>
    </xdr:from>
    <xdr:ext cx="534377" cy="259045"/>
    <xdr:sp macro="" textlink="">
      <xdr:nvSpPr>
        <xdr:cNvPr id="314" name="テキスト ボックス 313"/>
        <xdr:cNvSpPr txBox="1"/>
      </xdr:nvSpPr>
      <xdr:spPr>
        <a:xfrm>
          <a:off x="8483111" y="52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129667</xdr:rowOff>
    </xdr:from>
    <xdr:to>
      <xdr:col>11</xdr:col>
      <xdr:colOff>358775</xdr:colOff>
      <xdr:row>32</xdr:row>
      <xdr:rowOff>59817</xdr:rowOff>
    </xdr:to>
    <xdr:sp macro="" textlink="">
      <xdr:nvSpPr>
        <xdr:cNvPr id="315" name="円/楕円 314"/>
        <xdr:cNvSpPr/>
      </xdr:nvSpPr>
      <xdr:spPr>
        <a:xfrm>
          <a:off x="7810500" y="5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76344</xdr:rowOff>
    </xdr:from>
    <xdr:ext cx="534377" cy="259045"/>
    <xdr:sp macro="" textlink="">
      <xdr:nvSpPr>
        <xdr:cNvPr id="316" name="テキスト ボックス 315"/>
        <xdr:cNvSpPr txBox="1"/>
      </xdr:nvSpPr>
      <xdr:spPr>
        <a:xfrm>
          <a:off x="7594111" y="5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68936</xdr:rowOff>
    </xdr:from>
    <xdr:to>
      <xdr:col>10</xdr:col>
      <xdr:colOff>155575</xdr:colOff>
      <xdr:row>31</xdr:row>
      <xdr:rowOff>170536</xdr:rowOff>
    </xdr:to>
    <xdr:sp macro="" textlink="">
      <xdr:nvSpPr>
        <xdr:cNvPr id="317" name="円/楕円 316"/>
        <xdr:cNvSpPr/>
      </xdr:nvSpPr>
      <xdr:spPr>
        <a:xfrm>
          <a:off x="6921500" y="5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15613</xdr:rowOff>
    </xdr:from>
    <xdr:ext cx="534377" cy="259045"/>
    <xdr:sp macro="" textlink="">
      <xdr:nvSpPr>
        <xdr:cNvPr id="318" name="テキスト ボックス 317"/>
        <xdr:cNvSpPr txBox="1"/>
      </xdr:nvSpPr>
      <xdr:spPr>
        <a:xfrm>
          <a:off x="6705111" y="51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42" name="直線コネクタ 341"/>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43"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4" name="直線コネクタ 343"/>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5"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6" name="直線コネクタ 345"/>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135204</xdr:rowOff>
    </xdr:from>
    <xdr:to>
      <xdr:col>15</xdr:col>
      <xdr:colOff>180975</xdr:colOff>
      <xdr:row>56</xdr:row>
      <xdr:rowOff>61519</xdr:rowOff>
    </xdr:to>
    <xdr:cxnSp macro="">
      <xdr:nvCxnSpPr>
        <xdr:cNvPr id="347" name="直線コネクタ 346"/>
        <xdr:cNvCxnSpPr/>
      </xdr:nvCxnSpPr>
      <xdr:spPr>
        <a:xfrm>
          <a:off x="9639300" y="9564954"/>
          <a:ext cx="8382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8"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9" name="フローチャート : 判断 348"/>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135204</xdr:rowOff>
    </xdr:from>
    <xdr:to>
      <xdr:col>14</xdr:col>
      <xdr:colOff>28575</xdr:colOff>
      <xdr:row>56</xdr:row>
      <xdr:rowOff>52527</xdr:rowOff>
    </xdr:to>
    <xdr:cxnSp macro="">
      <xdr:nvCxnSpPr>
        <xdr:cNvPr id="350" name="直線コネクタ 349"/>
        <xdr:cNvCxnSpPr/>
      </xdr:nvCxnSpPr>
      <xdr:spPr>
        <a:xfrm flipV="1">
          <a:off x="8750300" y="9564954"/>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59106</xdr:rowOff>
    </xdr:from>
    <xdr:to>
      <xdr:col>14</xdr:col>
      <xdr:colOff>79375</xdr:colOff>
      <xdr:row>56</xdr:row>
      <xdr:rowOff>160706</xdr:rowOff>
    </xdr:to>
    <xdr:sp macro="" textlink="">
      <xdr:nvSpPr>
        <xdr:cNvPr id="351" name="フローチャート : 判断 350"/>
        <xdr:cNvSpPr/>
      </xdr:nvSpPr>
      <xdr:spPr>
        <a:xfrm>
          <a:off x="9588500" y="96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151833</xdr:rowOff>
    </xdr:from>
    <xdr:ext cx="469744" cy="259045"/>
    <xdr:sp macro="" textlink="">
      <xdr:nvSpPr>
        <xdr:cNvPr id="352" name="テキスト ボックス 351"/>
        <xdr:cNvSpPr txBox="1"/>
      </xdr:nvSpPr>
      <xdr:spPr>
        <a:xfrm>
          <a:off x="9404427" y="975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42926</xdr:rowOff>
    </xdr:from>
    <xdr:to>
      <xdr:col>12</xdr:col>
      <xdr:colOff>511175</xdr:colOff>
      <xdr:row>56</xdr:row>
      <xdr:rowOff>52527</xdr:rowOff>
    </xdr:to>
    <xdr:cxnSp macro="">
      <xdr:nvCxnSpPr>
        <xdr:cNvPr id="353" name="直線コネクタ 352"/>
        <xdr:cNvCxnSpPr/>
      </xdr:nvCxnSpPr>
      <xdr:spPr>
        <a:xfrm>
          <a:off x="7861300" y="964412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96139</xdr:rowOff>
    </xdr:from>
    <xdr:to>
      <xdr:col>12</xdr:col>
      <xdr:colOff>561975</xdr:colOff>
      <xdr:row>57</xdr:row>
      <xdr:rowOff>26289</xdr:rowOff>
    </xdr:to>
    <xdr:sp macro="" textlink="">
      <xdr:nvSpPr>
        <xdr:cNvPr id="354" name="フローチャート : 判断 353"/>
        <xdr:cNvSpPr/>
      </xdr:nvSpPr>
      <xdr:spPr>
        <a:xfrm>
          <a:off x="8699500" y="96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17416</xdr:rowOff>
    </xdr:from>
    <xdr:ext cx="469744" cy="259045"/>
    <xdr:sp macro="" textlink="">
      <xdr:nvSpPr>
        <xdr:cNvPr id="355" name="テキスト ボックス 354"/>
        <xdr:cNvSpPr txBox="1"/>
      </xdr:nvSpPr>
      <xdr:spPr>
        <a:xfrm>
          <a:off x="8515427" y="979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42926</xdr:rowOff>
    </xdr:from>
    <xdr:to>
      <xdr:col>11</xdr:col>
      <xdr:colOff>307975</xdr:colOff>
      <xdr:row>56</xdr:row>
      <xdr:rowOff>72568</xdr:rowOff>
    </xdr:to>
    <xdr:cxnSp macro="">
      <xdr:nvCxnSpPr>
        <xdr:cNvPr id="356" name="直線コネクタ 355"/>
        <xdr:cNvCxnSpPr/>
      </xdr:nvCxnSpPr>
      <xdr:spPr>
        <a:xfrm flipV="1">
          <a:off x="6972300" y="9644126"/>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171424</xdr:rowOff>
    </xdr:from>
    <xdr:to>
      <xdr:col>11</xdr:col>
      <xdr:colOff>358775</xdr:colOff>
      <xdr:row>55</xdr:row>
      <xdr:rowOff>101574</xdr:rowOff>
    </xdr:to>
    <xdr:sp macro="" textlink="">
      <xdr:nvSpPr>
        <xdr:cNvPr id="357" name="フローチャート : 判断 356"/>
        <xdr:cNvSpPr/>
      </xdr:nvSpPr>
      <xdr:spPr>
        <a:xfrm>
          <a:off x="7810500" y="94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118101</xdr:rowOff>
    </xdr:from>
    <xdr:ext cx="469744" cy="259045"/>
    <xdr:sp macro="" textlink="">
      <xdr:nvSpPr>
        <xdr:cNvPr id="358" name="テキスト ボックス 357"/>
        <xdr:cNvSpPr txBox="1"/>
      </xdr:nvSpPr>
      <xdr:spPr>
        <a:xfrm>
          <a:off x="7626427" y="920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92787</xdr:rowOff>
    </xdr:from>
    <xdr:to>
      <xdr:col>10</xdr:col>
      <xdr:colOff>155575</xdr:colOff>
      <xdr:row>57</xdr:row>
      <xdr:rowOff>22937</xdr:rowOff>
    </xdr:to>
    <xdr:sp macro="" textlink="">
      <xdr:nvSpPr>
        <xdr:cNvPr id="359" name="フローチャート : 判断 358"/>
        <xdr:cNvSpPr/>
      </xdr:nvSpPr>
      <xdr:spPr>
        <a:xfrm>
          <a:off x="6921500" y="96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14064</xdr:rowOff>
    </xdr:from>
    <xdr:ext cx="469744" cy="259045"/>
    <xdr:sp macro="" textlink="">
      <xdr:nvSpPr>
        <xdr:cNvPr id="360" name="テキスト ボックス 359"/>
        <xdr:cNvSpPr txBox="1"/>
      </xdr:nvSpPr>
      <xdr:spPr>
        <a:xfrm>
          <a:off x="6737427" y="97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10719</xdr:rowOff>
    </xdr:from>
    <xdr:to>
      <xdr:col>15</xdr:col>
      <xdr:colOff>231775</xdr:colOff>
      <xdr:row>56</xdr:row>
      <xdr:rowOff>112319</xdr:rowOff>
    </xdr:to>
    <xdr:sp macro="" textlink="">
      <xdr:nvSpPr>
        <xdr:cNvPr id="366" name="円/楕円 365"/>
        <xdr:cNvSpPr/>
      </xdr:nvSpPr>
      <xdr:spPr>
        <a:xfrm>
          <a:off x="10426700" y="96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160596</xdr:rowOff>
    </xdr:from>
    <xdr:ext cx="469744" cy="259045"/>
    <xdr:sp macro="" textlink="">
      <xdr:nvSpPr>
        <xdr:cNvPr id="367" name="農林水産業費該当値テキスト"/>
        <xdr:cNvSpPr txBox="1"/>
      </xdr:nvSpPr>
      <xdr:spPr>
        <a:xfrm>
          <a:off x="10528300" y="959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84404</xdr:rowOff>
    </xdr:from>
    <xdr:to>
      <xdr:col>14</xdr:col>
      <xdr:colOff>79375</xdr:colOff>
      <xdr:row>56</xdr:row>
      <xdr:rowOff>14554</xdr:rowOff>
    </xdr:to>
    <xdr:sp macro="" textlink="">
      <xdr:nvSpPr>
        <xdr:cNvPr id="368" name="円/楕円 367"/>
        <xdr:cNvSpPr/>
      </xdr:nvSpPr>
      <xdr:spPr>
        <a:xfrm>
          <a:off x="9588500" y="95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31081</xdr:rowOff>
    </xdr:from>
    <xdr:ext cx="469744" cy="259045"/>
    <xdr:sp macro="" textlink="">
      <xdr:nvSpPr>
        <xdr:cNvPr id="369" name="テキスト ボックス 368"/>
        <xdr:cNvSpPr txBox="1"/>
      </xdr:nvSpPr>
      <xdr:spPr>
        <a:xfrm>
          <a:off x="9404427" y="92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1727</xdr:rowOff>
    </xdr:from>
    <xdr:to>
      <xdr:col>12</xdr:col>
      <xdr:colOff>561975</xdr:colOff>
      <xdr:row>56</xdr:row>
      <xdr:rowOff>103327</xdr:rowOff>
    </xdr:to>
    <xdr:sp macro="" textlink="">
      <xdr:nvSpPr>
        <xdr:cNvPr id="370" name="円/楕円 369"/>
        <xdr:cNvSpPr/>
      </xdr:nvSpPr>
      <xdr:spPr>
        <a:xfrm>
          <a:off x="86995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119854</xdr:rowOff>
    </xdr:from>
    <xdr:ext cx="469744" cy="259045"/>
    <xdr:sp macro="" textlink="">
      <xdr:nvSpPr>
        <xdr:cNvPr id="371" name="テキスト ボックス 370"/>
        <xdr:cNvSpPr txBox="1"/>
      </xdr:nvSpPr>
      <xdr:spPr>
        <a:xfrm>
          <a:off x="8515427" y="93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163576</xdr:rowOff>
    </xdr:from>
    <xdr:to>
      <xdr:col>11</xdr:col>
      <xdr:colOff>358775</xdr:colOff>
      <xdr:row>56</xdr:row>
      <xdr:rowOff>93726</xdr:rowOff>
    </xdr:to>
    <xdr:sp macro="" textlink="">
      <xdr:nvSpPr>
        <xdr:cNvPr id="372" name="円/楕円 371"/>
        <xdr:cNvSpPr/>
      </xdr:nvSpPr>
      <xdr:spPr>
        <a:xfrm>
          <a:off x="7810500" y="95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84853</xdr:rowOff>
    </xdr:from>
    <xdr:ext cx="469744" cy="259045"/>
    <xdr:sp macro="" textlink="">
      <xdr:nvSpPr>
        <xdr:cNvPr id="373" name="テキスト ボックス 372"/>
        <xdr:cNvSpPr txBox="1"/>
      </xdr:nvSpPr>
      <xdr:spPr>
        <a:xfrm>
          <a:off x="7626427" y="96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21768</xdr:rowOff>
    </xdr:from>
    <xdr:to>
      <xdr:col>10</xdr:col>
      <xdr:colOff>155575</xdr:colOff>
      <xdr:row>56</xdr:row>
      <xdr:rowOff>123368</xdr:rowOff>
    </xdr:to>
    <xdr:sp macro="" textlink="">
      <xdr:nvSpPr>
        <xdr:cNvPr id="374" name="円/楕円 373"/>
        <xdr:cNvSpPr/>
      </xdr:nvSpPr>
      <xdr:spPr>
        <a:xfrm>
          <a:off x="6921500" y="96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139895</xdr:rowOff>
    </xdr:from>
    <xdr:ext cx="469744" cy="259045"/>
    <xdr:sp macro="" textlink="">
      <xdr:nvSpPr>
        <xdr:cNvPr id="375" name="テキスト ボックス 374"/>
        <xdr:cNvSpPr txBox="1"/>
      </xdr:nvSpPr>
      <xdr:spPr>
        <a:xfrm>
          <a:off x="6737427" y="93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9" name="直線コネクタ 398"/>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400"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401" name="直線コネクタ 400"/>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402"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403" name="直線コネクタ 402"/>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109829</xdr:rowOff>
    </xdr:from>
    <xdr:to>
      <xdr:col>15</xdr:col>
      <xdr:colOff>180975</xdr:colOff>
      <xdr:row>78</xdr:row>
      <xdr:rowOff>63195</xdr:rowOff>
    </xdr:to>
    <xdr:cxnSp macro="">
      <xdr:nvCxnSpPr>
        <xdr:cNvPr id="404" name="直線コネクタ 403"/>
        <xdr:cNvCxnSpPr/>
      </xdr:nvCxnSpPr>
      <xdr:spPr>
        <a:xfrm flipV="1">
          <a:off x="9639300" y="13311479"/>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76001</xdr:rowOff>
    </xdr:from>
    <xdr:ext cx="534377" cy="259045"/>
    <xdr:sp macro="" textlink="">
      <xdr:nvSpPr>
        <xdr:cNvPr id="405" name="商工費平均値テキスト"/>
        <xdr:cNvSpPr txBox="1"/>
      </xdr:nvSpPr>
      <xdr:spPr>
        <a:xfrm>
          <a:off x="10528300" y="12763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6" name="フローチャート : 判断 405"/>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54508</xdr:rowOff>
    </xdr:from>
    <xdr:to>
      <xdr:col>14</xdr:col>
      <xdr:colOff>28575</xdr:colOff>
      <xdr:row>78</xdr:row>
      <xdr:rowOff>63195</xdr:rowOff>
    </xdr:to>
    <xdr:cxnSp macro="">
      <xdr:nvCxnSpPr>
        <xdr:cNvPr id="407" name="直線コネクタ 406"/>
        <xdr:cNvCxnSpPr/>
      </xdr:nvCxnSpPr>
      <xdr:spPr>
        <a:xfrm>
          <a:off x="8750300" y="134276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128676</xdr:rowOff>
    </xdr:from>
    <xdr:to>
      <xdr:col>14</xdr:col>
      <xdr:colOff>79375</xdr:colOff>
      <xdr:row>78</xdr:row>
      <xdr:rowOff>58826</xdr:rowOff>
    </xdr:to>
    <xdr:sp macro="" textlink="">
      <xdr:nvSpPr>
        <xdr:cNvPr id="408" name="フローチャート : 判断 407"/>
        <xdr:cNvSpPr/>
      </xdr:nvSpPr>
      <xdr:spPr>
        <a:xfrm>
          <a:off x="9588500" y="1333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75353</xdr:rowOff>
    </xdr:from>
    <xdr:ext cx="469744" cy="259045"/>
    <xdr:sp macro="" textlink="">
      <xdr:nvSpPr>
        <xdr:cNvPr id="409" name="テキスト ボックス 408"/>
        <xdr:cNvSpPr txBox="1"/>
      </xdr:nvSpPr>
      <xdr:spPr>
        <a:xfrm>
          <a:off x="9404427" y="131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54508</xdr:rowOff>
    </xdr:from>
    <xdr:to>
      <xdr:col>12</xdr:col>
      <xdr:colOff>511175</xdr:colOff>
      <xdr:row>78</xdr:row>
      <xdr:rowOff>80721</xdr:rowOff>
    </xdr:to>
    <xdr:cxnSp macro="">
      <xdr:nvCxnSpPr>
        <xdr:cNvPr id="410" name="直線コネクタ 409"/>
        <xdr:cNvCxnSpPr/>
      </xdr:nvCxnSpPr>
      <xdr:spPr>
        <a:xfrm flipV="1">
          <a:off x="7861300" y="13427608"/>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121819</xdr:rowOff>
    </xdr:from>
    <xdr:to>
      <xdr:col>12</xdr:col>
      <xdr:colOff>561975</xdr:colOff>
      <xdr:row>78</xdr:row>
      <xdr:rowOff>51969</xdr:rowOff>
    </xdr:to>
    <xdr:sp macro="" textlink="">
      <xdr:nvSpPr>
        <xdr:cNvPr id="411" name="フローチャート : 判断 410"/>
        <xdr:cNvSpPr/>
      </xdr:nvSpPr>
      <xdr:spPr>
        <a:xfrm>
          <a:off x="8699500" y="133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68496</xdr:rowOff>
    </xdr:from>
    <xdr:ext cx="469744" cy="259045"/>
    <xdr:sp macro="" textlink="">
      <xdr:nvSpPr>
        <xdr:cNvPr id="412" name="テキスト ボックス 411"/>
        <xdr:cNvSpPr txBox="1"/>
      </xdr:nvSpPr>
      <xdr:spPr>
        <a:xfrm>
          <a:off x="8515427"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53936</xdr:rowOff>
    </xdr:from>
    <xdr:to>
      <xdr:col>11</xdr:col>
      <xdr:colOff>307975</xdr:colOff>
      <xdr:row>78</xdr:row>
      <xdr:rowOff>80721</xdr:rowOff>
    </xdr:to>
    <xdr:cxnSp macro="">
      <xdr:nvCxnSpPr>
        <xdr:cNvPr id="413" name="直線コネクタ 412"/>
        <xdr:cNvCxnSpPr/>
      </xdr:nvCxnSpPr>
      <xdr:spPr>
        <a:xfrm>
          <a:off x="6972300" y="13427036"/>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145098</xdr:rowOff>
    </xdr:from>
    <xdr:to>
      <xdr:col>11</xdr:col>
      <xdr:colOff>358775</xdr:colOff>
      <xdr:row>78</xdr:row>
      <xdr:rowOff>75248</xdr:rowOff>
    </xdr:to>
    <xdr:sp macro="" textlink="">
      <xdr:nvSpPr>
        <xdr:cNvPr id="414" name="フローチャート : 判断 413"/>
        <xdr:cNvSpPr/>
      </xdr:nvSpPr>
      <xdr:spPr>
        <a:xfrm>
          <a:off x="7810500" y="1334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91775</xdr:rowOff>
    </xdr:from>
    <xdr:ext cx="469744" cy="259045"/>
    <xdr:sp macro="" textlink="">
      <xdr:nvSpPr>
        <xdr:cNvPr id="415" name="テキスト ボックス 414"/>
        <xdr:cNvSpPr txBox="1"/>
      </xdr:nvSpPr>
      <xdr:spPr>
        <a:xfrm>
          <a:off x="7626427" y="131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116294</xdr:rowOff>
    </xdr:from>
    <xdr:to>
      <xdr:col>10</xdr:col>
      <xdr:colOff>155575</xdr:colOff>
      <xdr:row>78</xdr:row>
      <xdr:rowOff>46444</xdr:rowOff>
    </xdr:to>
    <xdr:sp macro="" textlink="">
      <xdr:nvSpPr>
        <xdr:cNvPr id="416" name="フローチャート : 判断 415"/>
        <xdr:cNvSpPr/>
      </xdr:nvSpPr>
      <xdr:spPr>
        <a:xfrm>
          <a:off x="6921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62971</xdr:rowOff>
    </xdr:from>
    <xdr:ext cx="469744" cy="259045"/>
    <xdr:sp macro="" textlink="">
      <xdr:nvSpPr>
        <xdr:cNvPr id="417" name="テキスト ボックス 416"/>
        <xdr:cNvSpPr txBox="1"/>
      </xdr:nvSpPr>
      <xdr:spPr>
        <a:xfrm>
          <a:off x="6737427" y="130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59029</xdr:rowOff>
    </xdr:from>
    <xdr:to>
      <xdr:col>15</xdr:col>
      <xdr:colOff>231775</xdr:colOff>
      <xdr:row>77</xdr:row>
      <xdr:rowOff>160629</xdr:rowOff>
    </xdr:to>
    <xdr:sp macro="" textlink="">
      <xdr:nvSpPr>
        <xdr:cNvPr id="423" name="円/楕円 422"/>
        <xdr:cNvSpPr/>
      </xdr:nvSpPr>
      <xdr:spPr>
        <a:xfrm>
          <a:off x="104267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145406</xdr:rowOff>
    </xdr:from>
    <xdr:ext cx="469744" cy="259045"/>
    <xdr:sp macro="" textlink="">
      <xdr:nvSpPr>
        <xdr:cNvPr id="424" name="商工費該当値テキスト"/>
        <xdr:cNvSpPr txBox="1"/>
      </xdr:nvSpPr>
      <xdr:spPr>
        <a:xfrm>
          <a:off x="10528300" y="1317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12395</xdr:rowOff>
    </xdr:from>
    <xdr:to>
      <xdr:col>14</xdr:col>
      <xdr:colOff>79375</xdr:colOff>
      <xdr:row>78</xdr:row>
      <xdr:rowOff>113995</xdr:rowOff>
    </xdr:to>
    <xdr:sp macro="" textlink="">
      <xdr:nvSpPr>
        <xdr:cNvPr id="425" name="円/楕円 424"/>
        <xdr:cNvSpPr/>
      </xdr:nvSpPr>
      <xdr:spPr>
        <a:xfrm>
          <a:off x="9588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105122</xdr:rowOff>
    </xdr:from>
    <xdr:ext cx="469744" cy="259045"/>
    <xdr:sp macro="" textlink="">
      <xdr:nvSpPr>
        <xdr:cNvPr id="426" name="テキスト ボックス 425"/>
        <xdr:cNvSpPr txBox="1"/>
      </xdr:nvSpPr>
      <xdr:spPr>
        <a:xfrm>
          <a:off x="9404427"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3708</xdr:rowOff>
    </xdr:from>
    <xdr:to>
      <xdr:col>12</xdr:col>
      <xdr:colOff>561975</xdr:colOff>
      <xdr:row>78</xdr:row>
      <xdr:rowOff>105308</xdr:rowOff>
    </xdr:to>
    <xdr:sp macro="" textlink="">
      <xdr:nvSpPr>
        <xdr:cNvPr id="427" name="円/楕円 426"/>
        <xdr:cNvSpPr/>
      </xdr:nvSpPr>
      <xdr:spPr>
        <a:xfrm>
          <a:off x="8699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96435</xdr:rowOff>
    </xdr:from>
    <xdr:ext cx="469744" cy="259045"/>
    <xdr:sp macro="" textlink="">
      <xdr:nvSpPr>
        <xdr:cNvPr id="428" name="テキスト ボックス 427"/>
        <xdr:cNvSpPr txBox="1"/>
      </xdr:nvSpPr>
      <xdr:spPr>
        <a:xfrm>
          <a:off x="8515427"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29921</xdr:rowOff>
    </xdr:from>
    <xdr:to>
      <xdr:col>11</xdr:col>
      <xdr:colOff>358775</xdr:colOff>
      <xdr:row>78</xdr:row>
      <xdr:rowOff>131521</xdr:rowOff>
    </xdr:to>
    <xdr:sp macro="" textlink="">
      <xdr:nvSpPr>
        <xdr:cNvPr id="429" name="円/楕円 428"/>
        <xdr:cNvSpPr/>
      </xdr:nvSpPr>
      <xdr:spPr>
        <a:xfrm>
          <a:off x="7810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122648</xdr:rowOff>
    </xdr:from>
    <xdr:ext cx="469744" cy="259045"/>
    <xdr:sp macro="" textlink="">
      <xdr:nvSpPr>
        <xdr:cNvPr id="430" name="テキスト ボックス 429"/>
        <xdr:cNvSpPr txBox="1"/>
      </xdr:nvSpPr>
      <xdr:spPr>
        <a:xfrm>
          <a:off x="7626427"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3136</xdr:rowOff>
    </xdr:from>
    <xdr:to>
      <xdr:col>10</xdr:col>
      <xdr:colOff>155575</xdr:colOff>
      <xdr:row>78</xdr:row>
      <xdr:rowOff>104736</xdr:rowOff>
    </xdr:to>
    <xdr:sp macro="" textlink="">
      <xdr:nvSpPr>
        <xdr:cNvPr id="431" name="円/楕円 430"/>
        <xdr:cNvSpPr/>
      </xdr:nvSpPr>
      <xdr:spPr>
        <a:xfrm>
          <a:off x="6921500" y="133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95863</xdr:rowOff>
    </xdr:from>
    <xdr:ext cx="469744" cy="259045"/>
    <xdr:sp macro="" textlink="">
      <xdr:nvSpPr>
        <xdr:cNvPr id="432" name="テキスト ボックス 431"/>
        <xdr:cNvSpPr txBox="1"/>
      </xdr:nvSpPr>
      <xdr:spPr>
        <a:xfrm>
          <a:off x="6737427" y="1346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5" name="直線コネクタ 454"/>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6"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7" name="直線コネクタ 456"/>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8"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9" name="直線コネクタ 458"/>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60330</xdr:rowOff>
    </xdr:from>
    <xdr:to>
      <xdr:col>15</xdr:col>
      <xdr:colOff>180975</xdr:colOff>
      <xdr:row>94</xdr:row>
      <xdr:rowOff>164480</xdr:rowOff>
    </xdr:to>
    <xdr:cxnSp macro="">
      <xdr:nvCxnSpPr>
        <xdr:cNvPr id="460" name="直線コネクタ 459"/>
        <xdr:cNvCxnSpPr/>
      </xdr:nvCxnSpPr>
      <xdr:spPr>
        <a:xfrm flipV="1">
          <a:off x="9639300" y="16176630"/>
          <a:ext cx="8382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45610</xdr:rowOff>
    </xdr:from>
    <xdr:ext cx="534377" cy="259045"/>
    <xdr:sp macro="" textlink="">
      <xdr:nvSpPr>
        <xdr:cNvPr id="461" name="土木費平均値テキスト"/>
        <xdr:cNvSpPr txBox="1"/>
      </xdr:nvSpPr>
      <xdr:spPr>
        <a:xfrm>
          <a:off x="10528300" y="16161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62" name="フローチャート : 判断 461"/>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164480</xdr:rowOff>
    </xdr:from>
    <xdr:to>
      <xdr:col>14</xdr:col>
      <xdr:colOff>28575</xdr:colOff>
      <xdr:row>95</xdr:row>
      <xdr:rowOff>25857</xdr:rowOff>
    </xdr:to>
    <xdr:cxnSp macro="">
      <xdr:nvCxnSpPr>
        <xdr:cNvPr id="463" name="直線コネクタ 462"/>
        <xdr:cNvCxnSpPr/>
      </xdr:nvCxnSpPr>
      <xdr:spPr>
        <a:xfrm flipV="1">
          <a:off x="8750300" y="16280780"/>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112903</xdr:rowOff>
    </xdr:from>
    <xdr:to>
      <xdr:col>14</xdr:col>
      <xdr:colOff>79375</xdr:colOff>
      <xdr:row>96</xdr:row>
      <xdr:rowOff>43053</xdr:rowOff>
    </xdr:to>
    <xdr:sp macro="" textlink="">
      <xdr:nvSpPr>
        <xdr:cNvPr id="464" name="フローチャート : 判断 463"/>
        <xdr:cNvSpPr/>
      </xdr:nvSpPr>
      <xdr:spPr>
        <a:xfrm>
          <a:off x="9588500" y="1640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34180</xdr:rowOff>
    </xdr:from>
    <xdr:ext cx="534377" cy="259045"/>
    <xdr:sp macro="" textlink="">
      <xdr:nvSpPr>
        <xdr:cNvPr id="465" name="テキスト ボックス 464"/>
        <xdr:cNvSpPr txBox="1"/>
      </xdr:nvSpPr>
      <xdr:spPr>
        <a:xfrm>
          <a:off x="9372111" y="164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38111</xdr:rowOff>
    </xdr:from>
    <xdr:to>
      <xdr:col>12</xdr:col>
      <xdr:colOff>511175</xdr:colOff>
      <xdr:row>95</xdr:row>
      <xdr:rowOff>25857</xdr:rowOff>
    </xdr:to>
    <xdr:cxnSp macro="">
      <xdr:nvCxnSpPr>
        <xdr:cNvPr id="466" name="直線コネクタ 465"/>
        <xdr:cNvCxnSpPr/>
      </xdr:nvCxnSpPr>
      <xdr:spPr>
        <a:xfrm>
          <a:off x="7861300" y="16154411"/>
          <a:ext cx="889000" cy="1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84968</xdr:rowOff>
    </xdr:from>
    <xdr:to>
      <xdr:col>12</xdr:col>
      <xdr:colOff>561975</xdr:colOff>
      <xdr:row>96</xdr:row>
      <xdr:rowOff>15118</xdr:rowOff>
    </xdr:to>
    <xdr:sp macro="" textlink="">
      <xdr:nvSpPr>
        <xdr:cNvPr id="467" name="フローチャート : 判断 466"/>
        <xdr:cNvSpPr/>
      </xdr:nvSpPr>
      <xdr:spPr>
        <a:xfrm>
          <a:off x="8699500" y="163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6245</xdr:rowOff>
    </xdr:from>
    <xdr:ext cx="534377" cy="259045"/>
    <xdr:sp macro="" textlink="">
      <xdr:nvSpPr>
        <xdr:cNvPr id="468" name="テキスト ボックス 467"/>
        <xdr:cNvSpPr txBox="1"/>
      </xdr:nvSpPr>
      <xdr:spPr>
        <a:xfrm>
          <a:off x="8483111" y="164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41,336</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38111</xdr:rowOff>
    </xdr:from>
    <xdr:to>
      <xdr:col>11</xdr:col>
      <xdr:colOff>307975</xdr:colOff>
      <xdr:row>94</xdr:row>
      <xdr:rowOff>85796</xdr:rowOff>
    </xdr:to>
    <xdr:cxnSp macro="">
      <xdr:nvCxnSpPr>
        <xdr:cNvPr id="469" name="直線コネクタ 468"/>
        <xdr:cNvCxnSpPr/>
      </xdr:nvCxnSpPr>
      <xdr:spPr>
        <a:xfrm flipV="1">
          <a:off x="6972300" y="16154411"/>
          <a:ext cx="889000" cy="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50633</xdr:rowOff>
    </xdr:from>
    <xdr:to>
      <xdr:col>11</xdr:col>
      <xdr:colOff>358775</xdr:colOff>
      <xdr:row>95</xdr:row>
      <xdr:rowOff>152233</xdr:rowOff>
    </xdr:to>
    <xdr:sp macro="" textlink="">
      <xdr:nvSpPr>
        <xdr:cNvPr id="470" name="フローチャート : 判断 469"/>
        <xdr:cNvSpPr/>
      </xdr:nvSpPr>
      <xdr:spPr>
        <a:xfrm>
          <a:off x="7810500" y="1633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143360</xdr:rowOff>
    </xdr:from>
    <xdr:ext cx="534377" cy="259045"/>
    <xdr:sp macro="" textlink="">
      <xdr:nvSpPr>
        <xdr:cNvPr id="471" name="テキスト ボックス 470"/>
        <xdr:cNvSpPr txBox="1"/>
      </xdr:nvSpPr>
      <xdr:spPr>
        <a:xfrm>
          <a:off x="7594111" y="164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42,087</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153319</xdr:rowOff>
    </xdr:from>
    <xdr:to>
      <xdr:col>10</xdr:col>
      <xdr:colOff>155575</xdr:colOff>
      <xdr:row>95</xdr:row>
      <xdr:rowOff>83469</xdr:rowOff>
    </xdr:to>
    <xdr:sp macro="" textlink="">
      <xdr:nvSpPr>
        <xdr:cNvPr id="472" name="フローチャート : 判断 471"/>
        <xdr:cNvSpPr/>
      </xdr:nvSpPr>
      <xdr:spPr>
        <a:xfrm>
          <a:off x="6921500" y="162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74596</xdr:rowOff>
    </xdr:from>
    <xdr:ext cx="534377" cy="259045"/>
    <xdr:sp macro="" textlink="">
      <xdr:nvSpPr>
        <xdr:cNvPr id="473" name="テキスト ボックス 472"/>
        <xdr:cNvSpPr txBox="1"/>
      </xdr:nvSpPr>
      <xdr:spPr>
        <a:xfrm>
          <a:off x="6705111" y="163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9530</xdr:rowOff>
    </xdr:from>
    <xdr:to>
      <xdr:col>15</xdr:col>
      <xdr:colOff>231775</xdr:colOff>
      <xdr:row>94</xdr:row>
      <xdr:rowOff>111130</xdr:rowOff>
    </xdr:to>
    <xdr:sp macro="" textlink="">
      <xdr:nvSpPr>
        <xdr:cNvPr id="479" name="円/楕円 478"/>
        <xdr:cNvSpPr/>
      </xdr:nvSpPr>
      <xdr:spPr>
        <a:xfrm>
          <a:off x="10426700" y="161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32407</xdr:rowOff>
    </xdr:from>
    <xdr:ext cx="534377" cy="259045"/>
    <xdr:sp macro="" textlink="">
      <xdr:nvSpPr>
        <xdr:cNvPr id="480" name="土木費該当値テキスト"/>
        <xdr:cNvSpPr txBox="1"/>
      </xdr:nvSpPr>
      <xdr:spPr>
        <a:xfrm>
          <a:off x="10528300" y="159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113680</xdr:rowOff>
    </xdr:from>
    <xdr:to>
      <xdr:col>14</xdr:col>
      <xdr:colOff>79375</xdr:colOff>
      <xdr:row>95</xdr:row>
      <xdr:rowOff>43830</xdr:rowOff>
    </xdr:to>
    <xdr:sp macro="" textlink="">
      <xdr:nvSpPr>
        <xdr:cNvPr id="481" name="円/楕円 480"/>
        <xdr:cNvSpPr/>
      </xdr:nvSpPr>
      <xdr:spPr>
        <a:xfrm>
          <a:off x="9588500" y="162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60357</xdr:rowOff>
    </xdr:from>
    <xdr:ext cx="534377" cy="259045"/>
    <xdr:sp macro="" textlink="">
      <xdr:nvSpPr>
        <xdr:cNvPr id="482" name="テキスト ボックス 481"/>
        <xdr:cNvSpPr txBox="1"/>
      </xdr:nvSpPr>
      <xdr:spPr>
        <a:xfrm>
          <a:off x="9372111" y="1600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146507</xdr:rowOff>
    </xdr:from>
    <xdr:to>
      <xdr:col>12</xdr:col>
      <xdr:colOff>561975</xdr:colOff>
      <xdr:row>95</xdr:row>
      <xdr:rowOff>76657</xdr:rowOff>
    </xdr:to>
    <xdr:sp macro="" textlink="">
      <xdr:nvSpPr>
        <xdr:cNvPr id="483" name="円/楕円 482"/>
        <xdr:cNvSpPr/>
      </xdr:nvSpPr>
      <xdr:spPr>
        <a:xfrm>
          <a:off x="8699500" y="162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93184</xdr:rowOff>
    </xdr:from>
    <xdr:ext cx="534377" cy="259045"/>
    <xdr:sp macro="" textlink="">
      <xdr:nvSpPr>
        <xdr:cNvPr id="484" name="テキスト ボックス 483"/>
        <xdr:cNvSpPr txBox="1"/>
      </xdr:nvSpPr>
      <xdr:spPr>
        <a:xfrm>
          <a:off x="8483111" y="160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158761</xdr:rowOff>
    </xdr:from>
    <xdr:to>
      <xdr:col>11</xdr:col>
      <xdr:colOff>358775</xdr:colOff>
      <xdr:row>94</xdr:row>
      <xdr:rowOff>88911</xdr:rowOff>
    </xdr:to>
    <xdr:sp macro="" textlink="">
      <xdr:nvSpPr>
        <xdr:cNvPr id="485" name="円/楕円 484"/>
        <xdr:cNvSpPr/>
      </xdr:nvSpPr>
      <xdr:spPr>
        <a:xfrm>
          <a:off x="7810500" y="161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105438</xdr:rowOff>
    </xdr:from>
    <xdr:ext cx="534377" cy="259045"/>
    <xdr:sp macro="" textlink="">
      <xdr:nvSpPr>
        <xdr:cNvPr id="486" name="テキスト ボックス 485"/>
        <xdr:cNvSpPr txBox="1"/>
      </xdr:nvSpPr>
      <xdr:spPr>
        <a:xfrm>
          <a:off x="7594111" y="158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34996</xdr:rowOff>
    </xdr:from>
    <xdr:to>
      <xdr:col>10</xdr:col>
      <xdr:colOff>155575</xdr:colOff>
      <xdr:row>94</xdr:row>
      <xdr:rowOff>136596</xdr:rowOff>
    </xdr:to>
    <xdr:sp macro="" textlink="">
      <xdr:nvSpPr>
        <xdr:cNvPr id="487" name="円/楕円 486"/>
        <xdr:cNvSpPr/>
      </xdr:nvSpPr>
      <xdr:spPr>
        <a:xfrm>
          <a:off x="6921500" y="161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153123</xdr:rowOff>
    </xdr:from>
    <xdr:ext cx="534377" cy="259045"/>
    <xdr:sp macro="" textlink="">
      <xdr:nvSpPr>
        <xdr:cNvPr id="488" name="テキスト ボックス 487"/>
        <xdr:cNvSpPr txBox="1"/>
      </xdr:nvSpPr>
      <xdr:spPr>
        <a:xfrm>
          <a:off x="6705111" y="15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501" name="テキスト ボックス 500"/>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3" name="テキスト ボックス 51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7" name="直線コネクタ 516"/>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8"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9" name="直線コネクタ 518"/>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20"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21" name="直線コネクタ 520"/>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103315</xdr:rowOff>
    </xdr:from>
    <xdr:to>
      <xdr:col>23</xdr:col>
      <xdr:colOff>517525</xdr:colOff>
      <xdr:row>32</xdr:row>
      <xdr:rowOff>109410</xdr:rowOff>
    </xdr:to>
    <xdr:cxnSp macro="">
      <xdr:nvCxnSpPr>
        <xdr:cNvPr id="522" name="直線コネクタ 521"/>
        <xdr:cNvCxnSpPr/>
      </xdr:nvCxnSpPr>
      <xdr:spPr>
        <a:xfrm flipV="1">
          <a:off x="15481300" y="5246815"/>
          <a:ext cx="838200" cy="3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23"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4" name="フローチャート : 判断 523"/>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109410</xdr:rowOff>
    </xdr:from>
    <xdr:to>
      <xdr:col>22</xdr:col>
      <xdr:colOff>365125</xdr:colOff>
      <xdr:row>33</xdr:row>
      <xdr:rowOff>154178</xdr:rowOff>
    </xdr:to>
    <xdr:cxnSp macro="">
      <xdr:nvCxnSpPr>
        <xdr:cNvPr id="525" name="直線コネクタ 524"/>
        <xdr:cNvCxnSpPr/>
      </xdr:nvCxnSpPr>
      <xdr:spPr>
        <a:xfrm flipV="1">
          <a:off x="14592300" y="5595810"/>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56610</xdr:rowOff>
    </xdr:from>
    <xdr:to>
      <xdr:col>22</xdr:col>
      <xdr:colOff>415925</xdr:colOff>
      <xdr:row>36</xdr:row>
      <xdr:rowOff>158210</xdr:rowOff>
    </xdr:to>
    <xdr:sp macro="" textlink="">
      <xdr:nvSpPr>
        <xdr:cNvPr id="526" name="フローチャート : 判断 525"/>
        <xdr:cNvSpPr/>
      </xdr:nvSpPr>
      <xdr:spPr>
        <a:xfrm>
          <a:off x="15430500" y="62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149337</xdr:rowOff>
    </xdr:from>
    <xdr:ext cx="534377" cy="259045"/>
    <xdr:sp macro="" textlink="">
      <xdr:nvSpPr>
        <xdr:cNvPr id="527" name="テキスト ボックス 526"/>
        <xdr:cNvSpPr txBox="1"/>
      </xdr:nvSpPr>
      <xdr:spPr>
        <a:xfrm>
          <a:off x="15214111" y="6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14,739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154178</xdr:rowOff>
    </xdr:from>
    <xdr:to>
      <xdr:col>21</xdr:col>
      <xdr:colOff>161925</xdr:colOff>
      <xdr:row>35</xdr:row>
      <xdr:rowOff>70167</xdr:rowOff>
    </xdr:to>
    <xdr:cxnSp macro="">
      <xdr:nvCxnSpPr>
        <xdr:cNvPr id="528" name="直線コネクタ 527"/>
        <xdr:cNvCxnSpPr/>
      </xdr:nvCxnSpPr>
      <xdr:spPr>
        <a:xfrm flipV="1">
          <a:off x="13703300" y="5812028"/>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165005</xdr:rowOff>
    </xdr:from>
    <xdr:to>
      <xdr:col>21</xdr:col>
      <xdr:colOff>212725</xdr:colOff>
      <xdr:row>37</xdr:row>
      <xdr:rowOff>95155</xdr:rowOff>
    </xdr:to>
    <xdr:sp macro="" textlink="">
      <xdr:nvSpPr>
        <xdr:cNvPr id="529" name="フローチャート : 判断 528"/>
        <xdr:cNvSpPr/>
      </xdr:nvSpPr>
      <xdr:spPr>
        <a:xfrm>
          <a:off x="14541500" y="63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86282</xdr:rowOff>
    </xdr:from>
    <xdr:ext cx="534377" cy="259045"/>
    <xdr:sp macro="" textlink="">
      <xdr:nvSpPr>
        <xdr:cNvPr id="530" name="テキスト ボックス 529"/>
        <xdr:cNvSpPr txBox="1"/>
      </xdr:nvSpPr>
      <xdr:spPr>
        <a:xfrm>
          <a:off x="14325111" y="64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141415</xdr:rowOff>
    </xdr:from>
    <xdr:to>
      <xdr:col>19</xdr:col>
      <xdr:colOff>644525</xdr:colOff>
      <xdr:row>35</xdr:row>
      <xdr:rowOff>70167</xdr:rowOff>
    </xdr:to>
    <xdr:cxnSp macro="">
      <xdr:nvCxnSpPr>
        <xdr:cNvPr id="531" name="直線コネクタ 530"/>
        <xdr:cNvCxnSpPr/>
      </xdr:nvCxnSpPr>
      <xdr:spPr>
        <a:xfrm>
          <a:off x="12814300" y="5284915"/>
          <a:ext cx="889000" cy="78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46799</xdr:rowOff>
    </xdr:from>
    <xdr:to>
      <xdr:col>20</xdr:col>
      <xdr:colOff>9525</xdr:colOff>
      <xdr:row>37</xdr:row>
      <xdr:rowOff>148399</xdr:rowOff>
    </xdr:to>
    <xdr:sp macro="" textlink="">
      <xdr:nvSpPr>
        <xdr:cNvPr id="532" name="フローチャート : 判断 531"/>
        <xdr:cNvSpPr/>
      </xdr:nvSpPr>
      <xdr:spPr>
        <a:xfrm>
          <a:off x="13652500" y="63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139526</xdr:rowOff>
    </xdr:from>
    <xdr:ext cx="534377" cy="259045"/>
    <xdr:sp macro="" textlink="">
      <xdr:nvSpPr>
        <xdr:cNvPr id="533" name="テキスト ボックス 532"/>
        <xdr:cNvSpPr txBox="1"/>
      </xdr:nvSpPr>
      <xdr:spPr>
        <a:xfrm>
          <a:off x="13436111" y="64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70707</xdr:rowOff>
    </xdr:from>
    <xdr:to>
      <xdr:col>18</xdr:col>
      <xdr:colOff>492125</xdr:colOff>
      <xdr:row>37</xdr:row>
      <xdr:rowOff>857</xdr:rowOff>
    </xdr:to>
    <xdr:sp macro="" textlink="">
      <xdr:nvSpPr>
        <xdr:cNvPr id="534" name="フローチャート : 判断 533"/>
        <xdr:cNvSpPr/>
      </xdr:nvSpPr>
      <xdr:spPr>
        <a:xfrm>
          <a:off x="12763500" y="62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163434</xdr:rowOff>
    </xdr:from>
    <xdr:ext cx="534377" cy="259045"/>
    <xdr:sp macro="" textlink="">
      <xdr:nvSpPr>
        <xdr:cNvPr id="535" name="テキスト ボックス 534"/>
        <xdr:cNvSpPr txBox="1"/>
      </xdr:nvSpPr>
      <xdr:spPr>
        <a:xfrm>
          <a:off x="12547111" y="63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14,591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52515</xdr:rowOff>
    </xdr:from>
    <xdr:to>
      <xdr:col>23</xdr:col>
      <xdr:colOff>568325</xdr:colOff>
      <xdr:row>30</xdr:row>
      <xdr:rowOff>154115</xdr:rowOff>
    </xdr:to>
    <xdr:sp macro="" textlink="">
      <xdr:nvSpPr>
        <xdr:cNvPr id="541" name="円/楕円 540"/>
        <xdr:cNvSpPr/>
      </xdr:nvSpPr>
      <xdr:spPr>
        <a:xfrm>
          <a:off x="16268700" y="51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5542</xdr:rowOff>
    </xdr:from>
    <xdr:ext cx="534377" cy="259045"/>
    <xdr:sp macro="" textlink="">
      <xdr:nvSpPr>
        <xdr:cNvPr id="542" name="消防費該当値テキスト"/>
        <xdr:cNvSpPr txBox="1"/>
      </xdr:nvSpPr>
      <xdr:spPr>
        <a:xfrm>
          <a:off x="16370300" y="51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58610</xdr:rowOff>
    </xdr:from>
    <xdr:to>
      <xdr:col>22</xdr:col>
      <xdr:colOff>415925</xdr:colOff>
      <xdr:row>32</xdr:row>
      <xdr:rowOff>160210</xdr:rowOff>
    </xdr:to>
    <xdr:sp macro="" textlink="">
      <xdr:nvSpPr>
        <xdr:cNvPr id="543" name="円/楕円 542"/>
        <xdr:cNvSpPr/>
      </xdr:nvSpPr>
      <xdr:spPr>
        <a:xfrm>
          <a:off x="15430500" y="55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5287</xdr:rowOff>
    </xdr:from>
    <xdr:ext cx="534377" cy="259045"/>
    <xdr:sp macro="" textlink="">
      <xdr:nvSpPr>
        <xdr:cNvPr id="544" name="テキスト ボックス 543"/>
        <xdr:cNvSpPr txBox="1"/>
      </xdr:nvSpPr>
      <xdr:spPr>
        <a:xfrm>
          <a:off x="15214111" y="532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103378</xdr:rowOff>
    </xdr:from>
    <xdr:to>
      <xdr:col>21</xdr:col>
      <xdr:colOff>212725</xdr:colOff>
      <xdr:row>34</xdr:row>
      <xdr:rowOff>33528</xdr:rowOff>
    </xdr:to>
    <xdr:sp macro="" textlink="">
      <xdr:nvSpPr>
        <xdr:cNvPr id="545" name="円/楕円 544"/>
        <xdr:cNvSpPr/>
      </xdr:nvSpPr>
      <xdr:spPr>
        <a:xfrm>
          <a:off x="145415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50055</xdr:rowOff>
    </xdr:from>
    <xdr:ext cx="534377" cy="259045"/>
    <xdr:sp macro="" textlink="">
      <xdr:nvSpPr>
        <xdr:cNvPr id="546" name="テキスト ボックス 545"/>
        <xdr:cNvSpPr txBox="1"/>
      </xdr:nvSpPr>
      <xdr:spPr>
        <a:xfrm>
          <a:off x="14325111" y="55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19367</xdr:rowOff>
    </xdr:from>
    <xdr:to>
      <xdr:col>20</xdr:col>
      <xdr:colOff>9525</xdr:colOff>
      <xdr:row>35</xdr:row>
      <xdr:rowOff>120967</xdr:rowOff>
    </xdr:to>
    <xdr:sp macro="" textlink="">
      <xdr:nvSpPr>
        <xdr:cNvPr id="547" name="円/楕円 546"/>
        <xdr:cNvSpPr/>
      </xdr:nvSpPr>
      <xdr:spPr>
        <a:xfrm>
          <a:off x="13652500" y="6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137494</xdr:rowOff>
    </xdr:from>
    <xdr:ext cx="534377" cy="259045"/>
    <xdr:sp macro="" textlink="">
      <xdr:nvSpPr>
        <xdr:cNvPr id="548" name="テキスト ボックス 547"/>
        <xdr:cNvSpPr txBox="1"/>
      </xdr:nvSpPr>
      <xdr:spPr>
        <a:xfrm>
          <a:off x="13436111" y="57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90615</xdr:rowOff>
    </xdr:from>
    <xdr:to>
      <xdr:col>18</xdr:col>
      <xdr:colOff>492125</xdr:colOff>
      <xdr:row>31</xdr:row>
      <xdr:rowOff>20765</xdr:rowOff>
    </xdr:to>
    <xdr:sp macro="" textlink="">
      <xdr:nvSpPr>
        <xdr:cNvPr id="549" name="円/楕円 548"/>
        <xdr:cNvSpPr/>
      </xdr:nvSpPr>
      <xdr:spPr>
        <a:xfrm>
          <a:off x="12763500" y="52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37292</xdr:rowOff>
    </xdr:from>
    <xdr:ext cx="534377" cy="259045"/>
    <xdr:sp macro="" textlink="">
      <xdr:nvSpPr>
        <xdr:cNvPr id="550" name="テキスト ボックス 549"/>
        <xdr:cNvSpPr txBox="1"/>
      </xdr:nvSpPr>
      <xdr:spPr>
        <a:xfrm>
          <a:off x="12547111" y="50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73" name="直線コネクタ 572"/>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4"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5" name="直線コネクタ 574"/>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6"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7" name="直線コネクタ 576"/>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157211</xdr:rowOff>
    </xdr:from>
    <xdr:to>
      <xdr:col>23</xdr:col>
      <xdr:colOff>517525</xdr:colOff>
      <xdr:row>55</xdr:row>
      <xdr:rowOff>158445</xdr:rowOff>
    </xdr:to>
    <xdr:cxnSp macro="">
      <xdr:nvCxnSpPr>
        <xdr:cNvPr id="578" name="直線コネクタ 577"/>
        <xdr:cNvCxnSpPr/>
      </xdr:nvCxnSpPr>
      <xdr:spPr>
        <a:xfrm flipV="1">
          <a:off x="15481300" y="958696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12564</xdr:rowOff>
    </xdr:from>
    <xdr:ext cx="534377" cy="259045"/>
    <xdr:sp macro="" textlink="">
      <xdr:nvSpPr>
        <xdr:cNvPr id="579" name="教育費平均値テキスト"/>
        <xdr:cNvSpPr txBox="1"/>
      </xdr:nvSpPr>
      <xdr:spPr>
        <a:xfrm>
          <a:off x="16370300" y="927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80" name="フローチャート : 判断 579"/>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85888</xdr:rowOff>
    </xdr:from>
    <xdr:to>
      <xdr:col>22</xdr:col>
      <xdr:colOff>365125</xdr:colOff>
      <xdr:row>55</xdr:row>
      <xdr:rowOff>158445</xdr:rowOff>
    </xdr:to>
    <xdr:cxnSp macro="">
      <xdr:nvCxnSpPr>
        <xdr:cNvPr id="581" name="直線コネクタ 580"/>
        <xdr:cNvCxnSpPr/>
      </xdr:nvCxnSpPr>
      <xdr:spPr>
        <a:xfrm>
          <a:off x="14592300" y="9515638"/>
          <a:ext cx="889000" cy="7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162966</xdr:rowOff>
    </xdr:from>
    <xdr:to>
      <xdr:col>22</xdr:col>
      <xdr:colOff>415925</xdr:colOff>
      <xdr:row>56</xdr:row>
      <xdr:rowOff>93116</xdr:rowOff>
    </xdr:to>
    <xdr:sp macro="" textlink="">
      <xdr:nvSpPr>
        <xdr:cNvPr id="582" name="フローチャート : 判断 581"/>
        <xdr:cNvSpPr/>
      </xdr:nvSpPr>
      <xdr:spPr>
        <a:xfrm>
          <a:off x="15430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84243</xdr:rowOff>
    </xdr:from>
    <xdr:ext cx="534377" cy="259045"/>
    <xdr:sp macro="" textlink="">
      <xdr:nvSpPr>
        <xdr:cNvPr id="583" name="テキスト ボックス 582"/>
        <xdr:cNvSpPr txBox="1"/>
      </xdr:nvSpPr>
      <xdr:spPr>
        <a:xfrm>
          <a:off x="15214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39,630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85888</xdr:rowOff>
    </xdr:from>
    <xdr:to>
      <xdr:col>21</xdr:col>
      <xdr:colOff>161925</xdr:colOff>
      <xdr:row>56</xdr:row>
      <xdr:rowOff>23617</xdr:rowOff>
    </xdr:to>
    <xdr:cxnSp macro="">
      <xdr:nvCxnSpPr>
        <xdr:cNvPr id="584" name="直線コネクタ 583"/>
        <xdr:cNvCxnSpPr/>
      </xdr:nvCxnSpPr>
      <xdr:spPr>
        <a:xfrm flipV="1">
          <a:off x="13703300" y="9515638"/>
          <a:ext cx="889000" cy="10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61194</xdr:rowOff>
    </xdr:from>
    <xdr:to>
      <xdr:col>21</xdr:col>
      <xdr:colOff>212725</xdr:colOff>
      <xdr:row>56</xdr:row>
      <xdr:rowOff>162794</xdr:rowOff>
    </xdr:to>
    <xdr:sp macro="" textlink="">
      <xdr:nvSpPr>
        <xdr:cNvPr id="585" name="フローチャート : 判断 584"/>
        <xdr:cNvSpPr/>
      </xdr:nvSpPr>
      <xdr:spPr>
        <a:xfrm>
          <a:off x="14541500" y="966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153921</xdr:rowOff>
    </xdr:from>
    <xdr:ext cx="534377" cy="259045"/>
    <xdr:sp macro="" textlink="">
      <xdr:nvSpPr>
        <xdr:cNvPr id="586" name="テキスト ボックス 585"/>
        <xdr:cNvSpPr txBox="1"/>
      </xdr:nvSpPr>
      <xdr:spPr>
        <a:xfrm>
          <a:off x="14325111" y="97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23617</xdr:rowOff>
    </xdr:from>
    <xdr:to>
      <xdr:col>19</xdr:col>
      <xdr:colOff>644525</xdr:colOff>
      <xdr:row>56</xdr:row>
      <xdr:rowOff>139151</xdr:rowOff>
    </xdr:to>
    <xdr:cxnSp macro="">
      <xdr:nvCxnSpPr>
        <xdr:cNvPr id="587" name="直線コネクタ 586"/>
        <xdr:cNvCxnSpPr/>
      </xdr:nvCxnSpPr>
      <xdr:spPr>
        <a:xfrm flipV="1">
          <a:off x="12814300" y="9624817"/>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148199</xdr:rowOff>
    </xdr:from>
    <xdr:to>
      <xdr:col>20</xdr:col>
      <xdr:colOff>9525</xdr:colOff>
      <xdr:row>57</xdr:row>
      <xdr:rowOff>78349</xdr:rowOff>
    </xdr:to>
    <xdr:sp macro="" textlink="">
      <xdr:nvSpPr>
        <xdr:cNvPr id="588" name="フローチャート : 判断 587"/>
        <xdr:cNvSpPr/>
      </xdr:nvSpPr>
      <xdr:spPr>
        <a:xfrm>
          <a:off x="13652500" y="974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69476</xdr:rowOff>
    </xdr:from>
    <xdr:ext cx="534377" cy="259045"/>
    <xdr:sp macro="" textlink="">
      <xdr:nvSpPr>
        <xdr:cNvPr id="589" name="テキスト ボックス 588"/>
        <xdr:cNvSpPr txBox="1"/>
      </xdr:nvSpPr>
      <xdr:spPr>
        <a:xfrm>
          <a:off x="13436111" y="98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167539</xdr:rowOff>
    </xdr:from>
    <xdr:to>
      <xdr:col>18</xdr:col>
      <xdr:colOff>492125</xdr:colOff>
      <xdr:row>57</xdr:row>
      <xdr:rowOff>97689</xdr:rowOff>
    </xdr:to>
    <xdr:sp macro="" textlink="">
      <xdr:nvSpPr>
        <xdr:cNvPr id="590" name="フローチャート : 判断 589"/>
        <xdr:cNvSpPr/>
      </xdr:nvSpPr>
      <xdr:spPr>
        <a:xfrm>
          <a:off x="12763500" y="976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88816</xdr:rowOff>
    </xdr:from>
    <xdr:ext cx="534377" cy="259045"/>
    <xdr:sp macro="" textlink="">
      <xdr:nvSpPr>
        <xdr:cNvPr id="591" name="テキスト ボックス 590"/>
        <xdr:cNvSpPr txBox="1"/>
      </xdr:nvSpPr>
      <xdr:spPr>
        <a:xfrm>
          <a:off x="12547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35,780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106411</xdr:rowOff>
    </xdr:from>
    <xdr:to>
      <xdr:col>23</xdr:col>
      <xdr:colOff>568325</xdr:colOff>
      <xdr:row>56</xdr:row>
      <xdr:rowOff>36561</xdr:rowOff>
    </xdr:to>
    <xdr:sp macro="" textlink="">
      <xdr:nvSpPr>
        <xdr:cNvPr id="597" name="円/楕円 596"/>
        <xdr:cNvSpPr/>
      </xdr:nvSpPr>
      <xdr:spPr>
        <a:xfrm>
          <a:off x="16268700" y="9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84838</xdr:rowOff>
    </xdr:from>
    <xdr:ext cx="534377" cy="259045"/>
    <xdr:sp macro="" textlink="">
      <xdr:nvSpPr>
        <xdr:cNvPr id="598" name="教育費該当値テキスト"/>
        <xdr:cNvSpPr txBox="1"/>
      </xdr:nvSpPr>
      <xdr:spPr>
        <a:xfrm>
          <a:off x="16370300" y="95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107645</xdr:rowOff>
    </xdr:from>
    <xdr:to>
      <xdr:col>22</xdr:col>
      <xdr:colOff>415925</xdr:colOff>
      <xdr:row>56</xdr:row>
      <xdr:rowOff>37795</xdr:rowOff>
    </xdr:to>
    <xdr:sp macro="" textlink="">
      <xdr:nvSpPr>
        <xdr:cNvPr id="599" name="円/楕円 598"/>
        <xdr:cNvSpPr/>
      </xdr:nvSpPr>
      <xdr:spPr>
        <a:xfrm>
          <a:off x="154305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54322</xdr:rowOff>
    </xdr:from>
    <xdr:ext cx="534377" cy="259045"/>
    <xdr:sp macro="" textlink="">
      <xdr:nvSpPr>
        <xdr:cNvPr id="600" name="テキスト ボックス 599"/>
        <xdr:cNvSpPr txBox="1"/>
      </xdr:nvSpPr>
      <xdr:spPr>
        <a:xfrm>
          <a:off x="15214111" y="9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35088</xdr:rowOff>
    </xdr:from>
    <xdr:to>
      <xdr:col>21</xdr:col>
      <xdr:colOff>212725</xdr:colOff>
      <xdr:row>55</xdr:row>
      <xdr:rowOff>136688</xdr:rowOff>
    </xdr:to>
    <xdr:sp macro="" textlink="">
      <xdr:nvSpPr>
        <xdr:cNvPr id="601" name="円/楕円 600"/>
        <xdr:cNvSpPr/>
      </xdr:nvSpPr>
      <xdr:spPr>
        <a:xfrm>
          <a:off x="14541500" y="94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153215</xdr:rowOff>
    </xdr:from>
    <xdr:ext cx="534377" cy="259045"/>
    <xdr:sp macro="" textlink="">
      <xdr:nvSpPr>
        <xdr:cNvPr id="602" name="テキスト ボックス 601"/>
        <xdr:cNvSpPr txBox="1"/>
      </xdr:nvSpPr>
      <xdr:spPr>
        <a:xfrm>
          <a:off x="14325111" y="92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144267</xdr:rowOff>
    </xdr:from>
    <xdr:to>
      <xdr:col>20</xdr:col>
      <xdr:colOff>9525</xdr:colOff>
      <xdr:row>56</xdr:row>
      <xdr:rowOff>74417</xdr:rowOff>
    </xdr:to>
    <xdr:sp macro="" textlink="">
      <xdr:nvSpPr>
        <xdr:cNvPr id="603" name="円/楕円 602"/>
        <xdr:cNvSpPr/>
      </xdr:nvSpPr>
      <xdr:spPr>
        <a:xfrm>
          <a:off x="13652500" y="95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90944</xdr:rowOff>
    </xdr:from>
    <xdr:ext cx="534377" cy="259045"/>
    <xdr:sp macro="" textlink="">
      <xdr:nvSpPr>
        <xdr:cNvPr id="604" name="テキスト ボックス 603"/>
        <xdr:cNvSpPr txBox="1"/>
      </xdr:nvSpPr>
      <xdr:spPr>
        <a:xfrm>
          <a:off x="13436111" y="9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88351</xdr:rowOff>
    </xdr:from>
    <xdr:to>
      <xdr:col>18</xdr:col>
      <xdr:colOff>492125</xdr:colOff>
      <xdr:row>57</xdr:row>
      <xdr:rowOff>18501</xdr:rowOff>
    </xdr:to>
    <xdr:sp macro="" textlink="">
      <xdr:nvSpPr>
        <xdr:cNvPr id="605" name="円/楕円 604"/>
        <xdr:cNvSpPr/>
      </xdr:nvSpPr>
      <xdr:spPr>
        <a:xfrm>
          <a:off x="12763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35028</xdr:rowOff>
    </xdr:from>
    <xdr:ext cx="534377" cy="259045"/>
    <xdr:sp macro="" textlink="">
      <xdr:nvSpPr>
        <xdr:cNvPr id="606" name="テキスト ボックス 605"/>
        <xdr:cNvSpPr txBox="1"/>
      </xdr:nvSpPr>
      <xdr:spPr>
        <a:xfrm>
          <a:off x="12547111" y="94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32" name="直線コネクタ 631"/>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5"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6" name="直線コネクタ 635"/>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33238</xdr:rowOff>
    </xdr:from>
    <xdr:to>
      <xdr:col>23</xdr:col>
      <xdr:colOff>517525</xdr:colOff>
      <xdr:row>79</xdr:row>
      <xdr:rowOff>98879</xdr:rowOff>
    </xdr:to>
    <xdr:cxnSp macro="">
      <xdr:nvCxnSpPr>
        <xdr:cNvPr id="637" name="直線コネクタ 636"/>
        <xdr:cNvCxnSpPr/>
      </xdr:nvCxnSpPr>
      <xdr:spPr>
        <a:xfrm>
          <a:off x="15481300" y="13577788"/>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159783</xdr:rowOff>
    </xdr:from>
    <xdr:ext cx="378565" cy="259045"/>
    <xdr:sp macro="" textlink="">
      <xdr:nvSpPr>
        <xdr:cNvPr id="638" name="災害復旧費平均値テキスト"/>
        <xdr:cNvSpPr txBox="1"/>
      </xdr:nvSpPr>
      <xdr:spPr>
        <a:xfrm>
          <a:off x="16370300" y="13189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9" name="フローチャート : 判断 638"/>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33238</xdr:rowOff>
    </xdr:from>
    <xdr:to>
      <xdr:col>22</xdr:col>
      <xdr:colOff>365125</xdr:colOff>
      <xdr:row>79</xdr:row>
      <xdr:rowOff>98879</xdr:rowOff>
    </xdr:to>
    <xdr:cxnSp macro="">
      <xdr:nvCxnSpPr>
        <xdr:cNvPr id="640" name="直線コネクタ 639"/>
        <xdr:cNvCxnSpPr/>
      </xdr:nvCxnSpPr>
      <xdr:spPr>
        <a:xfrm flipV="1">
          <a:off x="14592300" y="1357778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28811</xdr:rowOff>
    </xdr:from>
    <xdr:to>
      <xdr:col>22</xdr:col>
      <xdr:colOff>415925</xdr:colOff>
      <xdr:row>79</xdr:row>
      <xdr:rowOff>130411</xdr:rowOff>
    </xdr:to>
    <xdr:sp macro="" textlink="">
      <xdr:nvSpPr>
        <xdr:cNvPr id="641" name="フローチャート : 判断 640"/>
        <xdr:cNvSpPr/>
      </xdr:nvSpPr>
      <xdr:spPr>
        <a:xfrm>
          <a:off x="15430500" y="1357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121538</xdr:rowOff>
    </xdr:from>
    <xdr:ext cx="313932" cy="259045"/>
    <xdr:sp macro="" textlink="">
      <xdr:nvSpPr>
        <xdr:cNvPr id="642" name="テキスト ボックス 641"/>
        <xdr:cNvSpPr txBox="1"/>
      </xdr:nvSpPr>
      <xdr:spPr>
        <a:xfrm>
          <a:off x="15324333" y="13666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42709</xdr:rowOff>
    </xdr:from>
    <xdr:to>
      <xdr:col>21</xdr:col>
      <xdr:colOff>161925</xdr:colOff>
      <xdr:row>79</xdr:row>
      <xdr:rowOff>98879</xdr:rowOff>
    </xdr:to>
    <xdr:cxnSp macro="">
      <xdr:nvCxnSpPr>
        <xdr:cNvPr id="643" name="直線コネクタ 642"/>
        <xdr:cNvCxnSpPr/>
      </xdr:nvCxnSpPr>
      <xdr:spPr>
        <a:xfrm>
          <a:off x="13703300" y="1358725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37629</xdr:rowOff>
    </xdr:from>
    <xdr:to>
      <xdr:col>21</xdr:col>
      <xdr:colOff>212725</xdr:colOff>
      <xdr:row>79</xdr:row>
      <xdr:rowOff>139229</xdr:rowOff>
    </xdr:to>
    <xdr:sp macro="" textlink="">
      <xdr:nvSpPr>
        <xdr:cNvPr id="644" name="フローチャート : 判断 643"/>
        <xdr:cNvSpPr/>
      </xdr:nvSpPr>
      <xdr:spPr>
        <a:xfrm>
          <a:off x="14541500" y="1358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155756</xdr:rowOff>
    </xdr:from>
    <xdr:ext cx="313932" cy="259045"/>
    <xdr:sp macro="" textlink="">
      <xdr:nvSpPr>
        <xdr:cNvPr id="645" name="テキスト ボックス 644"/>
        <xdr:cNvSpPr txBox="1"/>
      </xdr:nvSpPr>
      <xdr:spPr>
        <a:xfrm>
          <a:off x="14435333" y="13357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96265</xdr:rowOff>
    </xdr:from>
    <xdr:to>
      <xdr:col>19</xdr:col>
      <xdr:colOff>644525</xdr:colOff>
      <xdr:row>79</xdr:row>
      <xdr:rowOff>42709</xdr:rowOff>
    </xdr:to>
    <xdr:cxnSp macro="">
      <xdr:nvCxnSpPr>
        <xdr:cNvPr id="646" name="直線コネクタ 645"/>
        <xdr:cNvCxnSpPr/>
      </xdr:nvCxnSpPr>
      <xdr:spPr>
        <a:xfrm>
          <a:off x="12814300" y="13297915"/>
          <a:ext cx="889000" cy="2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29463</xdr:rowOff>
    </xdr:from>
    <xdr:to>
      <xdr:col>20</xdr:col>
      <xdr:colOff>9525</xdr:colOff>
      <xdr:row>79</xdr:row>
      <xdr:rowOff>131063</xdr:rowOff>
    </xdr:to>
    <xdr:sp macro="" textlink="">
      <xdr:nvSpPr>
        <xdr:cNvPr id="647" name="フローチャート : 判断 646"/>
        <xdr:cNvSpPr/>
      </xdr:nvSpPr>
      <xdr:spPr>
        <a:xfrm>
          <a:off x="13652500" y="135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122190</xdr:rowOff>
    </xdr:from>
    <xdr:ext cx="313932" cy="259045"/>
    <xdr:sp macro="" textlink="">
      <xdr:nvSpPr>
        <xdr:cNvPr id="648" name="テキスト ボックス 647"/>
        <xdr:cNvSpPr txBox="1"/>
      </xdr:nvSpPr>
      <xdr:spPr>
        <a:xfrm>
          <a:off x="13546333" y="13666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105229</xdr:rowOff>
    </xdr:from>
    <xdr:to>
      <xdr:col>18</xdr:col>
      <xdr:colOff>492125</xdr:colOff>
      <xdr:row>79</xdr:row>
      <xdr:rowOff>35379</xdr:rowOff>
    </xdr:to>
    <xdr:sp macro="" textlink="">
      <xdr:nvSpPr>
        <xdr:cNvPr id="649" name="フローチャート : 判断 648"/>
        <xdr:cNvSpPr/>
      </xdr:nvSpPr>
      <xdr:spPr>
        <a:xfrm>
          <a:off x="12763500" y="1347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26506</xdr:rowOff>
    </xdr:from>
    <xdr:ext cx="378565" cy="259045"/>
    <xdr:sp macro="" textlink="">
      <xdr:nvSpPr>
        <xdr:cNvPr id="650" name="テキスト ボックス 649"/>
        <xdr:cNvSpPr txBox="1"/>
      </xdr:nvSpPr>
      <xdr:spPr>
        <a:xfrm>
          <a:off x="12625017" y="1357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6" name="円/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153888</xdr:rowOff>
    </xdr:from>
    <xdr:to>
      <xdr:col>22</xdr:col>
      <xdr:colOff>415925</xdr:colOff>
      <xdr:row>79</xdr:row>
      <xdr:rowOff>84038</xdr:rowOff>
    </xdr:to>
    <xdr:sp macro="" textlink="">
      <xdr:nvSpPr>
        <xdr:cNvPr id="658" name="円/楕円 657"/>
        <xdr:cNvSpPr/>
      </xdr:nvSpPr>
      <xdr:spPr>
        <a:xfrm>
          <a:off x="15430500" y="13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100565</xdr:rowOff>
    </xdr:from>
    <xdr:ext cx="378565" cy="259045"/>
    <xdr:sp macro="" textlink="">
      <xdr:nvSpPr>
        <xdr:cNvPr id="659" name="テキスト ボックス 658"/>
        <xdr:cNvSpPr txBox="1"/>
      </xdr:nvSpPr>
      <xdr:spPr>
        <a:xfrm>
          <a:off x="15292017" y="13302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0" name="円/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1" name="テキスト ボックス 660"/>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163359</xdr:rowOff>
    </xdr:from>
    <xdr:to>
      <xdr:col>20</xdr:col>
      <xdr:colOff>9525</xdr:colOff>
      <xdr:row>79</xdr:row>
      <xdr:rowOff>93509</xdr:rowOff>
    </xdr:to>
    <xdr:sp macro="" textlink="">
      <xdr:nvSpPr>
        <xdr:cNvPr id="662" name="円/楕円 661"/>
        <xdr:cNvSpPr/>
      </xdr:nvSpPr>
      <xdr:spPr>
        <a:xfrm>
          <a:off x="13652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110036</xdr:rowOff>
    </xdr:from>
    <xdr:ext cx="378565" cy="259045"/>
    <xdr:sp macro="" textlink="">
      <xdr:nvSpPr>
        <xdr:cNvPr id="663" name="テキスト ボックス 662"/>
        <xdr:cNvSpPr txBox="1"/>
      </xdr:nvSpPr>
      <xdr:spPr>
        <a:xfrm>
          <a:off x="13514017" y="1331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45465</xdr:rowOff>
    </xdr:from>
    <xdr:to>
      <xdr:col>18</xdr:col>
      <xdr:colOff>492125</xdr:colOff>
      <xdr:row>77</xdr:row>
      <xdr:rowOff>147065</xdr:rowOff>
    </xdr:to>
    <xdr:sp macro="" textlink="">
      <xdr:nvSpPr>
        <xdr:cNvPr id="664" name="円/楕円 663"/>
        <xdr:cNvSpPr/>
      </xdr:nvSpPr>
      <xdr:spPr>
        <a:xfrm>
          <a:off x="12763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163592</xdr:rowOff>
    </xdr:from>
    <xdr:ext cx="469744" cy="259045"/>
    <xdr:sp macro="" textlink="">
      <xdr:nvSpPr>
        <xdr:cNvPr id="665" name="テキスト ボックス 664"/>
        <xdr:cNvSpPr txBox="1"/>
      </xdr:nvSpPr>
      <xdr:spPr>
        <a:xfrm>
          <a:off x="12579427" y="130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9" name="直線コネクタ 688"/>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90"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91" name="直線コネクタ 690"/>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92"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93" name="直線コネクタ 692"/>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79121</xdr:rowOff>
    </xdr:from>
    <xdr:to>
      <xdr:col>23</xdr:col>
      <xdr:colOff>517525</xdr:colOff>
      <xdr:row>94</xdr:row>
      <xdr:rowOff>110020</xdr:rowOff>
    </xdr:to>
    <xdr:cxnSp macro="">
      <xdr:nvCxnSpPr>
        <xdr:cNvPr id="694" name="直線コネクタ 693"/>
        <xdr:cNvCxnSpPr/>
      </xdr:nvCxnSpPr>
      <xdr:spPr>
        <a:xfrm>
          <a:off x="15481300" y="16195421"/>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142231</xdr:rowOff>
    </xdr:from>
    <xdr:ext cx="534377" cy="259045"/>
    <xdr:sp macro="" textlink="">
      <xdr:nvSpPr>
        <xdr:cNvPr id="695" name="公債費平均値テキスト"/>
        <xdr:cNvSpPr txBox="1"/>
      </xdr:nvSpPr>
      <xdr:spPr>
        <a:xfrm>
          <a:off x="16370300" y="162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6" name="フローチャート : 判断 695"/>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61824</xdr:rowOff>
    </xdr:from>
    <xdr:to>
      <xdr:col>22</xdr:col>
      <xdr:colOff>365125</xdr:colOff>
      <xdr:row>94</xdr:row>
      <xdr:rowOff>79121</xdr:rowOff>
    </xdr:to>
    <xdr:cxnSp macro="">
      <xdr:nvCxnSpPr>
        <xdr:cNvPr id="697" name="直線コネクタ 696"/>
        <xdr:cNvCxnSpPr/>
      </xdr:nvCxnSpPr>
      <xdr:spPr>
        <a:xfrm>
          <a:off x="14592300" y="1617812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124504</xdr:rowOff>
    </xdr:from>
    <xdr:to>
      <xdr:col>22</xdr:col>
      <xdr:colOff>415925</xdr:colOff>
      <xdr:row>96</xdr:row>
      <xdr:rowOff>54654</xdr:rowOff>
    </xdr:to>
    <xdr:sp macro="" textlink="">
      <xdr:nvSpPr>
        <xdr:cNvPr id="698" name="フローチャート : 判断 697"/>
        <xdr:cNvSpPr/>
      </xdr:nvSpPr>
      <xdr:spPr>
        <a:xfrm>
          <a:off x="15430500" y="16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45781</xdr:rowOff>
    </xdr:from>
    <xdr:ext cx="534377" cy="259045"/>
    <xdr:sp macro="" textlink="">
      <xdr:nvSpPr>
        <xdr:cNvPr id="699" name="テキスト ボックス 698"/>
        <xdr:cNvSpPr txBox="1"/>
      </xdr:nvSpPr>
      <xdr:spPr>
        <a:xfrm>
          <a:off x="15214111" y="16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127012</xdr:rowOff>
    </xdr:from>
    <xdr:to>
      <xdr:col>21</xdr:col>
      <xdr:colOff>161925</xdr:colOff>
      <xdr:row>94</xdr:row>
      <xdr:rowOff>61824</xdr:rowOff>
    </xdr:to>
    <xdr:cxnSp macro="">
      <xdr:nvCxnSpPr>
        <xdr:cNvPr id="700" name="直線コネクタ 699"/>
        <xdr:cNvCxnSpPr/>
      </xdr:nvCxnSpPr>
      <xdr:spPr>
        <a:xfrm>
          <a:off x="13703300" y="16071862"/>
          <a:ext cx="889000" cy="1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94196</xdr:rowOff>
    </xdr:from>
    <xdr:to>
      <xdr:col>21</xdr:col>
      <xdr:colOff>212725</xdr:colOff>
      <xdr:row>96</xdr:row>
      <xdr:rowOff>24346</xdr:rowOff>
    </xdr:to>
    <xdr:sp macro="" textlink="">
      <xdr:nvSpPr>
        <xdr:cNvPr id="701" name="フローチャート : 判断 700"/>
        <xdr:cNvSpPr/>
      </xdr:nvSpPr>
      <xdr:spPr>
        <a:xfrm>
          <a:off x="14541500" y="1638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15473</xdr:rowOff>
    </xdr:from>
    <xdr:ext cx="534377" cy="259045"/>
    <xdr:sp macro="" textlink="">
      <xdr:nvSpPr>
        <xdr:cNvPr id="702" name="テキスト ボックス 701"/>
        <xdr:cNvSpPr txBox="1"/>
      </xdr:nvSpPr>
      <xdr:spPr>
        <a:xfrm>
          <a:off x="14325111" y="164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127012</xdr:rowOff>
    </xdr:from>
    <xdr:to>
      <xdr:col>19</xdr:col>
      <xdr:colOff>644525</xdr:colOff>
      <xdr:row>94</xdr:row>
      <xdr:rowOff>9970</xdr:rowOff>
    </xdr:to>
    <xdr:cxnSp macro="">
      <xdr:nvCxnSpPr>
        <xdr:cNvPr id="703" name="直線コネクタ 702"/>
        <xdr:cNvCxnSpPr/>
      </xdr:nvCxnSpPr>
      <xdr:spPr>
        <a:xfrm flipV="1">
          <a:off x="12814300" y="16071862"/>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50133</xdr:rowOff>
    </xdr:from>
    <xdr:to>
      <xdr:col>20</xdr:col>
      <xdr:colOff>9525</xdr:colOff>
      <xdr:row>95</xdr:row>
      <xdr:rowOff>151733</xdr:rowOff>
    </xdr:to>
    <xdr:sp macro="" textlink="">
      <xdr:nvSpPr>
        <xdr:cNvPr id="704" name="フローチャート : 判断 703"/>
        <xdr:cNvSpPr/>
      </xdr:nvSpPr>
      <xdr:spPr>
        <a:xfrm>
          <a:off x="13652500" y="163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142860</xdr:rowOff>
    </xdr:from>
    <xdr:ext cx="534377" cy="259045"/>
    <xdr:sp macro="" textlink="">
      <xdr:nvSpPr>
        <xdr:cNvPr id="705" name="テキスト ボックス 704"/>
        <xdr:cNvSpPr txBox="1"/>
      </xdr:nvSpPr>
      <xdr:spPr>
        <a:xfrm>
          <a:off x="13436111" y="164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33,035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36113</xdr:rowOff>
    </xdr:from>
    <xdr:to>
      <xdr:col>18</xdr:col>
      <xdr:colOff>492125</xdr:colOff>
      <xdr:row>95</xdr:row>
      <xdr:rowOff>137713</xdr:rowOff>
    </xdr:to>
    <xdr:sp macro="" textlink="">
      <xdr:nvSpPr>
        <xdr:cNvPr id="706" name="フローチャート : 判断 705"/>
        <xdr:cNvSpPr/>
      </xdr:nvSpPr>
      <xdr:spPr>
        <a:xfrm>
          <a:off x="12763500" y="1632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128840</xdr:rowOff>
    </xdr:from>
    <xdr:ext cx="534377" cy="259045"/>
    <xdr:sp macro="" textlink="">
      <xdr:nvSpPr>
        <xdr:cNvPr id="707" name="テキスト ボックス 706"/>
        <xdr:cNvSpPr txBox="1"/>
      </xdr:nvSpPr>
      <xdr:spPr>
        <a:xfrm>
          <a:off x="12547111" y="164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59220</xdr:rowOff>
    </xdr:from>
    <xdr:to>
      <xdr:col>23</xdr:col>
      <xdr:colOff>568325</xdr:colOff>
      <xdr:row>94</xdr:row>
      <xdr:rowOff>160820</xdr:rowOff>
    </xdr:to>
    <xdr:sp macro="" textlink="">
      <xdr:nvSpPr>
        <xdr:cNvPr id="713" name="円/楕円 712"/>
        <xdr:cNvSpPr/>
      </xdr:nvSpPr>
      <xdr:spPr>
        <a:xfrm>
          <a:off x="16268700" y="161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82097</xdr:rowOff>
    </xdr:from>
    <xdr:ext cx="534377" cy="259045"/>
    <xdr:sp macro="" textlink="">
      <xdr:nvSpPr>
        <xdr:cNvPr id="714" name="公債費該当値テキスト"/>
        <xdr:cNvSpPr txBox="1"/>
      </xdr:nvSpPr>
      <xdr:spPr>
        <a:xfrm>
          <a:off x="16370300" y="160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28321</xdr:rowOff>
    </xdr:from>
    <xdr:to>
      <xdr:col>22</xdr:col>
      <xdr:colOff>415925</xdr:colOff>
      <xdr:row>94</xdr:row>
      <xdr:rowOff>129921</xdr:rowOff>
    </xdr:to>
    <xdr:sp macro="" textlink="">
      <xdr:nvSpPr>
        <xdr:cNvPr id="715" name="円/楕円 714"/>
        <xdr:cNvSpPr/>
      </xdr:nvSpPr>
      <xdr:spPr>
        <a:xfrm>
          <a:off x="15430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146448</xdr:rowOff>
    </xdr:from>
    <xdr:ext cx="534377" cy="259045"/>
    <xdr:sp macro="" textlink="">
      <xdr:nvSpPr>
        <xdr:cNvPr id="716" name="テキスト ボックス 715"/>
        <xdr:cNvSpPr txBox="1"/>
      </xdr:nvSpPr>
      <xdr:spPr>
        <a:xfrm>
          <a:off x="15214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11024</xdr:rowOff>
    </xdr:from>
    <xdr:to>
      <xdr:col>21</xdr:col>
      <xdr:colOff>212725</xdr:colOff>
      <xdr:row>94</xdr:row>
      <xdr:rowOff>112624</xdr:rowOff>
    </xdr:to>
    <xdr:sp macro="" textlink="">
      <xdr:nvSpPr>
        <xdr:cNvPr id="717" name="円/楕円 716"/>
        <xdr:cNvSpPr/>
      </xdr:nvSpPr>
      <xdr:spPr>
        <a:xfrm>
          <a:off x="14541500" y="161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129151</xdr:rowOff>
    </xdr:from>
    <xdr:ext cx="534377" cy="259045"/>
    <xdr:sp macro="" textlink="">
      <xdr:nvSpPr>
        <xdr:cNvPr id="718" name="テキスト ボックス 717"/>
        <xdr:cNvSpPr txBox="1"/>
      </xdr:nvSpPr>
      <xdr:spPr>
        <a:xfrm>
          <a:off x="14325111" y="159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76212</xdr:rowOff>
    </xdr:from>
    <xdr:to>
      <xdr:col>20</xdr:col>
      <xdr:colOff>9525</xdr:colOff>
      <xdr:row>94</xdr:row>
      <xdr:rowOff>6362</xdr:rowOff>
    </xdr:to>
    <xdr:sp macro="" textlink="">
      <xdr:nvSpPr>
        <xdr:cNvPr id="719" name="円/楕円 718"/>
        <xdr:cNvSpPr/>
      </xdr:nvSpPr>
      <xdr:spPr>
        <a:xfrm>
          <a:off x="13652500" y="160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22889</xdr:rowOff>
    </xdr:from>
    <xdr:ext cx="534377" cy="259045"/>
    <xdr:sp macro="" textlink="">
      <xdr:nvSpPr>
        <xdr:cNvPr id="720" name="テキスト ボックス 719"/>
        <xdr:cNvSpPr txBox="1"/>
      </xdr:nvSpPr>
      <xdr:spPr>
        <a:xfrm>
          <a:off x="13436111" y="157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130620</xdr:rowOff>
    </xdr:from>
    <xdr:to>
      <xdr:col>18</xdr:col>
      <xdr:colOff>492125</xdr:colOff>
      <xdr:row>94</xdr:row>
      <xdr:rowOff>60770</xdr:rowOff>
    </xdr:to>
    <xdr:sp macro="" textlink="">
      <xdr:nvSpPr>
        <xdr:cNvPr id="721" name="円/楕円 720"/>
        <xdr:cNvSpPr/>
      </xdr:nvSpPr>
      <xdr:spPr>
        <a:xfrm>
          <a:off x="12763500" y="160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77297</xdr:rowOff>
    </xdr:from>
    <xdr:ext cx="534377" cy="259045"/>
    <xdr:sp macro="" textlink="">
      <xdr:nvSpPr>
        <xdr:cNvPr id="722" name="テキスト ボックス 721"/>
        <xdr:cNvSpPr txBox="1"/>
      </xdr:nvSpPr>
      <xdr:spPr>
        <a:xfrm>
          <a:off x="12547111" y="158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152400</xdr:rowOff>
    </xdr:from>
    <xdr:to>
      <xdr:col>32</xdr:col>
      <xdr:colOff>186689</xdr:colOff>
      <xdr:row>39</xdr:row>
      <xdr:rowOff>44450</xdr:rowOff>
    </xdr:to>
    <xdr:cxnSp macro="">
      <xdr:nvCxnSpPr>
        <xdr:cNvPr id="746" name="直線コネクタ 745"/>
        <xdr:cNvCxnSpPr/>
      </xdr:nvCxnSpPr>
      <xdr:spPr>
        <a:xfrm flipV="1">
          <a:off x="22159595" y="6324600"/>
          <a:ext cx="1269" cy="40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68597</xdr:rowOff>
    </xdr:from>
    <xdr:ext cx="249299" cy="259045"/>
    <xdr:sp macro="" textlink="">
      <xdr:nvSpPr>
        <xdr:cNvPr id="747" name="諸支出金最小値テキスト"/>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99077</xdr:rowOff>
    </xdr:from>
    <xdr:ext cx="378565" cy="259045"/>
    <xdr:sp macro="" textlink="">
      <xdr:nvSpPr>
        <xdr:cNvPr id="749" name="諸支出金最大値テキスト"/>
        <xdr:cNvSpPr txBox="1"/>
      </xdr:nvSpPr>
      <xdr:spPr>
        <a:xfrm>
          <a:off x="22212300" y="609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36</xdr:row>
      <xdr:rowOff>152400</xdr:rowOff>
    </xdr:from>
    <xdr:to>
      <xdr:col>32</xdr:col>
      <xdr:colOff>276225</xdr:colOff>
      <xdr:row>36</xdr:row>
      <xdr:rowOff>152400</xdr:rowOff>
    </xdr:to>
    <xdr:cxnSp macro="">
      <xdr:nvCxnSpPr>
        <xdr:cNvPr id="750" name="直線コネクタ 749"/>
        <xdr:cNvCxnSpPr/>
      </xdr:nvCxnSpPr>
      <xdr:spPr>
        <a:xfrm>
          <a:off x="22072600" y="63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13932" cy="259045"/>
    <xdr:sp macro="" textlink="">
      <xdr:nvSpPr>
        <xdr:cNvPr id="752" name="諸支出金平均値テキスト"/>
        <xdr:cNvSpPr txBox="1"/>
      </xdr:nvSpPr>
      <xdr:spPr>
        <a:xfrm>
          <a:off x="22212300" y="65011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3" name="フローチャート : 判断 752"/>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27940</xdr:rowOff>
    </xdr:from>
    <xdr:to>
      <xdr:col>31</xdr:col>
      <xdr:colOff>85725</xdr:colOff>
      <xdr:row>30</xdr:row>
      <xdr:rowOff>129540</xdr:rowOff>
    </xdr:to>
    <xdr:sp macro="" textlink="">
      <xdr:nvSpPr>
        <xdr:cNvPr id="755" name="フローチャート : 判断 754"/>
        <xdr:cNvSpPr/>
      </xdr:nvSpPr>
      <xdr:spPr>
        <a:xfrm>
          <a:off x="21272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146067</xdr:rowOff>
    </xdr:from>
    <xdr:ext cx="469744" cy="259045"/>
    <xdr:sp macro="" textlink="">
      <xdr:nvSpPr>
        <xdr:cNvPr id="756" name="テキスト ボックス 755"/>
        <xdr:cNvSpPr txBox="1"/>
      </xdr:nvSpPr>
      <xdr:spPr>
        <a:xfrm>
          <a:off x="21088427"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38100</xdr:rowOff>
    </xdr:from>
    <xdr:to>
      <xdr:col>29</xdr:col>
      <xdr:colOff>568325</xdr:colOff>
      <xdr:row>37</xdr:row>
      <xdr:rowOff>139700</xdr:rowOff>
    </xdr:to>
    <xdr:sp macro="" textlink="">
      <xdr:nvSpPr>
        <xdr:cNvPr id="758" name="フローチャート : 判断 757"/>
        <xdr:cNvSpPr/>
      </xdr:nvSpPr>
      <xdr:spPr>
        <a:xfrm>
          <a:off x="2038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156227</xdr:rowOff>
    </xdr:from>
    <xdr:ext cx="378565" cy="259045"/>
    <xdr:sp macro="" textlink="">
      <xdr:nvSpPr>
        <xdr:cNvPr id="759" name="テキスト ボックス 758"/>
        <xdr:cNvSpPr txBox="1"/>
      </xdr:nvSpPr>
      <xdr:spPr>
        <a:xfrm>
          <a:off x="20245017" y="615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31</xdr:row>
      <xdr:rowOff>54610</xdr:rowOff>
    </xdr:from>
    <xdr:to>
      <xdr:col>28</xdr:col>
      <xdr:colOff>365125</xdr:colOff>
      <xdr:row>31</xdr:row>
      <xdr:rowOff>156210</xdr:rowOff>
    </xdr:to>
    <xdr:sp macro="" textlink="">
      <xdr:nvSpPr>
        <xdr:cNvPr id="761" name="フローチャート : 判断 760"/>
        <xdr:cNvSpPr/>
      </xdr:nvSpPr>
      <xdr:spPr>
        <a:xfrm>
          <a:off x="19494500" y="53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1287</xdr:rowOff>
    </xdr:from>
    <xdr:ext cx="469744" cy="259045"/>
    <xdr:sp macro="" textlink="">
      <xdr:nvSpPr>
        <xdr:cNvPr id="762" name="テキスト ボックス 761"/>
        <xdr:cNvSpPr txBox="1"/>
      </xdr:nvSpPr>
      <xdr:spPr>
        <a:xfrm>
          <a:off x="19310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0</xdr:rowOff>
    </xdr:from>
    <xdr:to>
      <xdr:col>27</xdr:col>
      <xdr:colOff>161925</xdr:colOff>
      <xdr:row>33</xdr:row>
      <xdr:rowOff>101600</xdr:rowOff>
    </xdr:to>
    <xdr:sp macro="" textlink="">
      <xdr:nvSpPr>
        <xdr:cNvPr id="763" name="フローチャート : 判断 762"/>
        <xdr:cNvSpPr/>
      </xdr:nvSpPr>
      <xdr:spPr>
        <a:xfrm>
          <a:off x="18605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118127</xdr:rowOff>
    </xdr:from>
    <xdr:ext cx="378565" cy="259045"/>
    <xdr:sp macro="" textlink="">
      <xdr:nvSpPr>
        <xdr:cNvPr id="764" name="テキスト ボックス 763"/>
        <xdr:cNvSpPr txBox="1"/>
      </xdr:nvSpPr>
      <xdr:spPr>
        <a:xfrm>
          <a:off x="18467017" y="543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113047</xdr:rowOff>
    </xdr:from>
    <xdr:ext cx="249299" cy="259045"/>
    <xdr:sp macro="" textlink="">
      <xdr:nvSpPr>
        <xdr:cNvPr id="771" name="諸支出金該当値テキスト"/>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51,240</a:t>
          </a:r>
          <a:r>
            <a:rPr kumimoji="1" lang="ja-JP" altLang="en-US" sz="1300">
              <a:latin typeface="ＭＳ Ｐゴシック"/>
            </a:rPr>
            <a:t>円と増加となっている。これは、今後の大規模事業に向けての、公共施設整備基金への積み立ての増額が主な要因である。今後も、基金の積み立て及び取り崩しを適切に管理していく。</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25,582</a:t>
          </a:r>
          <a:r>
            <a:rPr kumimoji="1" lang="ja-JP" altLang="en-US" sz="1300">
              <a:latin typeface="ＭＳ Ｐゴシック"/>
            </a:rPr>
            <a:t>円と増加となっている。これは、平成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に消防救急無線のデジタル化の整備を行ったためである。類似団体内・全国・県平均をいずれも上回っていますが、中東遠消防指令センターを共同運営し、磐田市が事務局をしていることが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中期的な財政見通しのもと、取崩しの抑制を行っているものの、「市民の幸せと希望、子供たちの将来のために力強く挑戦する磐田」の基本方針の執行のため計画的な取り崩しを実施したことにより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精算補正を実施し、特定目的基金への積立て等を行い、適正な水準の維持に努めていく。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年度以降、全ての会計が黒字であり、連結実質赤字は生じていません。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病院事業会計の費用において、消費税増税による影響や医療体制の充実のため人件費の増等による増額により、黒字幅が減少傾向となっていること等から前年度比△</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ポイント減少したものの引き続き黒字となっている。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すべての会計において赤字はなく、健全な状態であることから、今後も各会計において適正な財政運営、企業経営を行っていく。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元利償還金については、合併特例債や臨時財政対策債の償還は高い水準で推移しているが、市債全体では借入れを抑制してきたことにより減少してきている。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公営企業債の元利償還に対する繰入金については、平成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年度に公共下水道特別会計において、県より流域下水道の移管により増額となっている。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○算入公債費等</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交付税措置が取られている合併特例債や臨時財政対策債の借入れをすることで増加している。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新規借入れの抑制等により減少している。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○債務負担行為に基づく支出予定額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年度までに土地開発公社の長期保有用地の買戻しが完了したこと等により減少している。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○公営企業債等繰入見込額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各会計の新規の借入れの抑制などにより減少してきましたが、平成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年度は、公共下水道特別会計において、県より流域下水道の事業債が移管されたことにより増加となっている。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○退職手当負担見込額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一般部門職員数</a:t>
          </a:r>
          <a:r>
            <a:rPr kumimoji="1" lang="en-US" altLang="ja-JP" sz="1300">
              <a:latin typeface="ＭＳ ゴシック" pitchFamily="49" charset="-128"/>
              <a:ea typeface="ＭＳ ゴシック" pitchFamily="49" charset="-128"/>
            </a:rPr>
            <a:t>1,000</a:t>
          </a:r>
          <a:r>
            <a:rPr kumimoji="1" lang="ja-JP" altLang="en-US" sz="1300">
              <a:latin typeface="ＭＳ ゴシック" pitchFamily="49" charset="-128"/>
              <a:ea typeface="ＭＳ ゴシック" pitchFamily="49" charset="-128"/>
            </a:rPr>
            <a:t>人体制への取組みによる職員の減員により減少している。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特定目的基金の積立てをしたこと等により増額となっている。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170,559
164,383
163.45
65,900,383
63,534,499
2,126,555
39,781,338
54,774,168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65900383</v>
      </c>
      <c r="BO4" s="379"/>
      <c r="BP4" s="379"/>
      <c r="BQ4" s="379"/>
      <c r="BR4" s="379"/>
      <c r="BS4" s="379"/>
      <c r="BT4" s="379"/>
      <c r="BU4" s="380"/>
      <c r="BV4" s="378">
        <v>62629577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63534499</v>
      </c>
      <c r="BO5" s="416"/>
      <c r="BP5" s="416"/>
      <c r="BQ5" s="416"/>
      <c r="BR5" s="416"/>
      <c r="BS5" s="416"/>
      <c r="BT5" s="416"/>
      <c r="BU5" s="417"/>
      <c r="BV5" s="415">
        <v>59987428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85.5</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2365884</v>
      </c>
      <c r="BO6" s="416"/>
      <c r="BP6" s="416"/>
      <c r="BQ6" s="416"/>
      <c r="BR6" s="416"/>
      <c r="BS6" s="416"/>
      <c r="BT6" s="416"/>
      <c r="BU6" s="417"/>
      <c r="BV6" s="415">
        <v>2642149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91.4</v>
      </c>
      <c r="CU6" s="453"/>
      <c r="CV6" s="453"/>
      <c r="CW6" s="453"/>
      <c r="CX6" s="453"/>
      <c r="CY6" s="453"/>
      <c r="CZ6" s="453"/>
      <c r="DA6" s="454"/>
      <c r="DB6" s="452">
        <v>91.1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239329</v>
      </c>
      <c r="BO7" s="416"/>
      <c r="BP7" s="416"/>
      <c r="BQ7" s="416"/>
      <c r="BR7" s="416"/>
      <c r="BS7" s="416"/>
      <c r="BT7" s="416"/>
      <c r="BU7" s="417"/>
      <c r="BV7" s="415">
        <v>603331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39781338</v>
      </c>
      <c r="CU7" s="416"/>
      <c r="CV7" s="416"/>
      <c r="CW7" s="416"/>
      <c r="CX7" s="416"/>
      <c r="CY7" s="416"/>
      <c r="CZ7" s="416"/>
      <c r="DA7" s="417"/>
      <c r="DB7" s="415">
        <v>38800754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2126555</v>
      </c>
      <c r="BO8" s="416"/>
      <c r="BP8" s="416"/>
      <c r="BQ8" s="416"/>
      <c r="BR8" s="416"/>
      <c r="BS8" s="416"/>
      <c r="BT8" s="416"/>
      <c r="BU8" s="417"/>
      <c r="BV8" s="415">
        <v>2038818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0.86</v>
      </c>
      <c r="CU8" s="456"/>
      <c r="CV8" s="456"/>
      <c r="CW8" s="456"/>
      <c r="CX8" s="456"/>
      <c r="CY8" s="456"/>
      <c r="CZ8" s="456"/>
      <c r="DA8" s="457"/>
      <c r="DB8" s="455">
        <v>0.86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167210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87737</v>
      </c>
      <c r="BO9" s="416"/>
      <c r="BP9" s="416"/>
      <c r="BQ9" s="416"/>
      <c r="BR9" s="416"/>
      <c r="BS9" s="416"/>
      <c r="BT9" s="416"/>
      <c r="BU9" s="417"/>
      <c r="BV9" s="415">
        <v>658163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15.7</v>
      </c>
      <c r="CU9" s="413"/>
      <c r="CV9" s="413"/>
      <c r="CW9" s="413"/>
      <c r="CX9" s="413"/>
      <c r="CY9" s="413"/>
      <c r="CZ9" s="413"/>
      <c r="DA9" s="414"/>
      <c r="DB9" s="412">
        <v>16.899999999999999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168625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292174</v>
      </c>
      <c r="BO10" s="416"/>
      <c r="BP10" s="416"/>
      <c r="BQ10" s="416"/>
      <c r="BR10" s="416"/>
      <c r="BS10" s="416"/>
      <c r="BT10" s="416"/>
      <c r="BU10" s="417"/>
      <c r="BV10" s="415">
        <v>22852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8100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170559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1517434</v>
      </c>
      <c r="BO12" s="416"/>
      <c r="BP12" s="416"/>
      <c r="BQ12" s="416"/>
      <c r="BR12" s="416"/>
      <c r="BS12" s="416"/>
      <c r="BT12" s="416"/>
      <c r="BU12" s="417"/>
      <c r="BV12" s="415">
        <v>1085837</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164383</v>
      </c>
      <c r="S13" s="497"/>
      <c r="T13" s="497"/>
      <c r="U13" s="497"/>
      <c r="V13" s="498"/>
      <c r="W13" s="431" t="s">
        <v>120</v>
      </c>
      <c r="X13" s="432"/>
      <c r="Y13" s="432"/>
      <c r="Z13" s="432"/>
      <c r="AA13" s="432"/>
      <c r="AB13" s="422"/>
      <c r="AC13" s="466">
        <v>4136</v>
      </c>
      <c r="AD13" s="467"/>
      <c r="AE13" s="467"/>
      <c r="AF13" s="467"/>
      <c r="AG13" s="506"/>
      <c r="AH13" s="466">
        <v>5543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-1129423</v>
      </c>
      <c r="BO13" s="416"/>
      <c r="BP13" s="416"/>
      <c r="BQ13" s="416"/>
      <c r="BR13" s="416"/>
      <c r="BS13" s="416"/>
      <c r="BT13" s="416"/>
      <c r="BU13" s="417"/>
      <c r="BV13" s="415">
        <v>-404822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7.4</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170612</v>
      </c>
      <c r="S14" s="497"/>
      <c r="T14" s="497"/>
      <c r="U14" s="497"/>
      <c r="V14" s="498"/>
      <c r="W14" s="405"/>
      <c r="X14" s="406"/>
      <c r="Y14" s="406"/>
      <c r="Z14" s="406"/>
      <c r="AA14" s="406"/>
      <c r="AB14" s="395"/>
      <c r="AC14" s="499">
        <v>4.9000000000000004</v>
      </c>
      <c r="AD14" s="500"/>
      <c r="AE14" s="500"/>
      <c r="AF14" s="500"/>
      <c r="AG14" s="501"/>
      <c r="AH14" s="499">
        <v>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22.3</v>
      </c>
      <c r="CU14" s="511"/>
      <c r="CV14" s="511"/>
      <c r="CW14" s="511"/>
      <c r="CX14" s="511"/>
      <c r="CY14" s="511"/>
      <c r="CZ14" s="511"/>
      <c r="DA14" s="512"/>
      <c r="DB14" s="510">
        <v>35.1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164661</v>
      </c>
      <c r="S15" s="497"/>
      <c r="T15" s="497"/>
      <c r="U15" s="497"/>
      <c r="V15" s="498"/>
      <c r="W15" s="431" t="s">
        <v>127</v>
      </c>
      <c r="X15" s="432"/>
      <c r="Y15" s="432"/>
      <c r="Z15" s="432"/>
      <c r="AA15" s="432"/>
      <c r="AB15" s="422"/>
      <c r="AC15" s="466">
        <v>35343</v>
      </c>
      <c r="AD15" s="467"/>
      <c r="AE15" s="467"/>
      <c r="AF15" s="467"/>
      <c r="AG15" s="506"/>
      <c r="AH15" s="466">
        <v>39853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24333863</v>
      </c>
      <c r="BO15" s="379"/>
      <c r="BP15" s="379"/>
      <c r="BQ15" s="379"/>
      <c r="BR15" s="379"/>
      <c r="BS15" s="379"/>
      <c r="BT15" s="379"/>
      <c r="BU15" s="380"/>
      <c r="BV15" s="378">
        <v>22486042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41.8</v>
      </c>
      <c r="AD16" s="500"/>
      <c r="AE16" s="500"/>
      <c r="AF16" s="500"/>
      <c r="AG16" s="501"/>
      <c r="AH16" s="499">
        <v>42.8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27986829</v>
      </c>
      <c r="BO16" s="416"/>
      <c r="BP16" s="416"/>
      <c r="BQ16" s="416"/>
      <c r="BR16" s="416"/>
      <c r="BS16" s="416"/>
      <c r="BT16" s="416"/>
      <c r="BU16" s="417"/>
      <c r="BV16" s="415">
        <v>26017548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45129</v>
      </c>
      <c r="AD17" s="467"/>
      <c r="AE17" s="467"/>
      <c r="AF17" s="467"/>
      <c r="AG17" s="506"/>
      <c r="AH17" s="466">
        <v>46852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31117743</v>
      </c>
      <c r="BO17" s="416"/>
      <c r="BP17" s="416"/>
      <c r="BQ17" s="416"/>
      <c r="BR17" s="416"/>
      <c r="BS17" s="416"/>
      <c r="BT17" s="416"/>
      <c r="BU17" s="417"/>
      <c r="BV17" s="415">
        <v>28994171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163.44999999999999</v>
      </c>
      <c r="M18" s="528"/>
      <c r="N18" s="528"/>
      <c r="O18" s="528"/>
      <c r="P18" s="528"/>
      <c r="Q18" s="528"/>
      <c r="R18" s="529"/>
      <c r="S18" s="529"/>
      <c r="T18" s="529"/>
      <c r="U18" s="529"/>
      <c r="V18" s="530"/>
      <c r="W18" s="433"/>
      <c r="X18" s="434"/>
      <c r="Y18" s="434"/>
      <c r="Z18" s="434"/>
      <c r="AA18" s="434"/>
      <c r="AB18" s="425"/>
      <c r="AC18" s="531">
        <v>53.3</v>
      </c>
      <c r="AD18" s="532"/>
      <c r="AE18" s="532"/>
      <c r="AF18" s="532"/>
      <c r="AG18" s="533"/>
      <c r="AH18" s="531">
        <v>50.3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33656777</v>
      </c>
      <c r="BO18" s="416"/>
      <c r="BP18" s="416"/>
      <c r="BQ18" s="416"/>
      <c r="BR18" s="416"/>
      <c r="BS18" s="416"/>
      <c r="BT18" s="416"/>
      <c r="BU18" s="417"/>
      <c r="BV18" s="415">
        <v>33369491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1023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44791794</v>
      </c>
      <c r="BO19" s="416"/>
      <c r="BP19" s="416"/>
      <c r="BQ19" s="416"/>
      <c r="BR19" s="416"/>
      <c r="BS19" s="416"/>
      <c r="BT19" s="416"/>
      <c r="BU19" s="417"/>
      <c r="BV19" s="415">
        <v>43281325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61346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54774168</v>
      </c>
      <c r="BO23" s="416"/>
      <c r="BP23" s="416"/>
      <c r="BQ23" s="416"/>
      <c r="BR23" s="416"/>
      <c r="BS23" s="416"/>
      <c r="BT23" s="416"/>
      <c r="BU23" s="417"/>
      <c r="BV23" s="415">
        <v>56110114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9600</v>
      </c>
      <c r="R24" s="467"/>
      <c r="S24" s="467"/>
      <c r="T24" s="467"/>
      <c r="U24" s="467"/>
      <c r="V24" s="506"/>
      <c r="W24" s="561"/>
      <c r="X24" s="549"/>
      <c r="Y24" s="550"/>
      <c r="Z24" s="465" t="s">
        <v>151</v>
      </c>
      <c r="AA24" s="445"/>
      <c r="AB24" s="445"/>
      <c r="AC24" s="445"/>
      <c r="AD24" s="445"/>
      <c r="AE24" s="445"/>
      <c r="AF24" s="445"/>
      <c r="AG24" s="446"/>
      <c r="AH24" s="466">
        <v>965</v>
      </c>
      <c r="AI24" s="467"/>
      <c r="AJ24" s="467"/>
      <c r="AK24" s="467"/>
      <c r="AL24" s="506"/>
      <c r="AM24" s="466">
        <v>3109230</v>
      </c>
      <c r="AN24" s="467"/>
      <c r="AO24" s="467"/>
      <c r="AP24" s="467"/>
      <c r="AQ24" s="467"/>
      <c r="AR24" s="506"/>
      <c r="AS24" s="466">
        <v>3222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42825558</v>
      </c>
      <c r="BO24" s="416"/>
      <c r="BP24" s="416"/>
      <c r="BQ24" s="416"/>
      <c r="BR24" s="416"/>
      <c r="BS24" s="416"/>
      <c r="BT24" s="416"/>
      <c r="BU24" s="417"/>
      <c r="BV24" s="415">
        <v>42924706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7800</v>
      </c>
      <c r="R25" s="467"/>
      <c r="S25" s="467"/>
      <c r="T25" s="467"/>
      <c r="U25" s="467"/>
      <c r="V25" s="506"/>
      <c r="W25" s="561"/>
      <c r="X25" s="549"/>
      <c r="Y25" s="550"/>
      <c r="Z25" s="465" t="s">
        <v>154</v>
      </c>
      <c r="AA25" s="445"/>
      <c r="AB25" s="445"/>
      <c r="AC25" s="445"/>
      <c r="AD25" s="445"/>
      <c r="AE25" s="445"/>
      <c r="AF25" s="445"/>
      <c r="AG25" s="446"/>
      <c r="AH25" s="466">
        <v>200</v>
      </c>
      <c r="AI25" s="467"/>
      <c r="AJ25" s="467"/>
      <c r="AK25" s="467"/>
      <c r="AL25" s="506"/>
      <c r="AM25" s="466">
        <v>591600</v>
      </c>
      <c r="AN25" s="467"/>
      <c r="AO25" s="467"/>
      <c r="AP25" s="467"/>
      <c r="AQ25" s="467"/>
      <c r="AR25" s="506"/>
      <c r="AS25" s="466">
        <v>2958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9700721</v>
      </c>
      <c r="BO25" s="379"/>
      <c r="BP25" s="379"/>
      <c r="BQ25" s="379"/>
      <c r="BR25" s="379"/>
      <c r="BS25" s="379"/>
      <c r="BT25" s="379"/>
      <c r="BU25" s="380"/>
      <c r="BV25" s="378">
        <v>12477550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7100</v>
      </c>
      <c r="R26" s="467"/>
      <c r="S26" s="467"/>
      <c r="T26" s="467"/>
      <c r="U26" s="467"/>
      <c r="V26" s="506"/>
      <c r="W26" s="561"/>
      <c r="X26" s="549"/>
      <c r="Y26" s="550"/>
      <c r="Z26" s="465" t="s">
        <v>157</v>
      </c>
      <c r="AA26" s="571"/>
      <c r="AB26" s="571"/>
      <c r="AC26" s="571"/>
      <c r="AD26" s="571"/>
      <c r="AE26" s="571"/>
      <c r="AF26" s="571"/>
      <c r="AG26" s="572"/>
      <c r="AH26" s="466">
        <v>75</v>
      </c>
      <c r="AI26" s="467"/>
      <c r="AJ26" s="467"/>
      <c r="AK26" s="467"/>
      <c r="AL26" s="506"/>
      <c r="AM26" s="466">
        <v>220200</v>
      </c>
      <c r="AN26" s="467"/>
      <c r="AO26" s="467"/>
      <c r="AP26" s="467"/>
      <c r="AQ26" s="467"/>
      <c r="AR26" s="506"/>
      <c r="AS26" s="466">
        <v>2936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5200</v>
      </c>
      <c r="R27" s="467"/>
      <c r="S27" s="467"/>
      <c r="T27" s="467"/>
      <c r="U27" s="467"/>
      <c r="V27" s="506"/>
      <c r="W27" s="561"/>
      <c r="X27" s="549"/>
      <c r="Y27" s="550"/>
      <c r="Z27" s="465" t="s">
        <v>160</v>
      </c>
      <c r="AA27" s="445"/>
      <c r="AB27" s="445"/>
      <c r="AC27" s="445"/>
      <c r="AD27" s="445"/>
      <c r="AE27" s="445"/>
      <c r="AF27" s="445"/>
      <c r="AG27" s="446"/>
      <c r="AH27" s="466">
        <v>114</v>
      </c>
      <c r="AI27" s="467"/>
      <c r="AJ27" s="467"/>
      <c r="AK27" s="467"/>
      <c r="AL27" s="506"/>
      <c r="AM27" s="466">
        <v>356670</v>
      </c>
      <c r="AN27" s="467"/>
      <c r="AO27" s="467"/>
      <c r="AP27" s="467"/>
      <c r="AQ27" s="467"/>
      <c r="AR27" s="506"/>
      <c r="AS27" s="466">
        <v>3129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4700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8440302</v>
      </c>
      <c r="BO28" s="379"/>
      <c r="BP28" s="379"/>
      <c r="BQ28" s="379"/>
      <c r="BR28" s="379"/>
      <c r="BS28" s="379"/>
      <c r="BT28" s="379"/>
      <c r="BU28" s="380"/>
      <c r="BV28" s="378">
        <v>8565562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24</v>
      </c>
      <c r="M29" s="467"/>
      <c r="N29" s="467"/>
      <c r="O29" s="467"/>
      <c r="P29" s="506"/>
      <c r="Q29" s="466">
        <v>4300</v>
      </c>
      <c r="R29" s="467"/>
      <c r="S29" s="467"/>
      <c r="T29" s="467"/>
      <c r="U29" s="467"/>
      <c r="V29" s="506"/>
      <c r="W29" s="562"/>
      <c r="X29" s="563"/>
      <c r="Y29" s="564"/>
      <c r="Z29" s="465" t="s">
        <v>167</v>
      </c>
      <c r="AA29" s="445"/>
      <c r="AB29" s="445"/>
      <c r="AC29" s="445"/>
      <c r="AD29" s="445"/>
      <c r="AE29" s="445"/>
      <c r="AF29" s="445"/>
      <c r="AG29" s="446"/>
      <c r="AH29" s="466">
        <v>1079</v>
      </c>
      <c r="AI29" s="467"/>
      <c r="AJ29" s="467"/>
      <c r="AK29" s="467"/>
      <c r="AL29" s="506"/>
      <c r="AM29" s="466">
        <v>3465900</v>
      </c>
      <c r="AN29" s="467"/>
      <c r="AO29" s="467"/>
      <c r="AP29" s="467"/>
      <c r="AQ29" s="467"/>
      <c r="AR29" s="506"/>
      <c r="AS29" s="466">
        <v>3212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18408</v>
      </c>
      <c r="BO29" s="416"/>
      <c r="BP29" s="416"/>
      <c r="BQ29" s="416"/>
      <c r="BR29" s="416"/>
      <c r="BS29" s="416"/>
      <c r="BT29" s="416"/>
      <c r="BU29" s="417"/>
      <c r="BV29" s="415">
        <v>18361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5865316</v>
      </c>
      <c r="BO30" s="585"/>
      <c r="BP30" s="585"/>
      <c r="BQ30" s="585"/>
      <c r="BR30" s="585"/>
      <c r="BS30" s="585"/>
      <c r="BT30" s="585"/>
      <c r="BU30" s="586"/>
      <c r="BV30" s="584">
        <v>4573299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中遠広域事務組合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磐田市振興公社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養護老人ホームとよおか管理組合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磐田市勤労者福祉サービスセンター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太田川原野谷川治水水防組合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磐田原総合開発</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中東遠看護専門学校組合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磐田市土地開発公社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浅羽地域湛水防除施設組合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竜洋環境創造</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静岡県後期高齢者医療広域連合</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とよおか採れたて元気むら</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静岡県後期高齢者医療広域連合（事業会計分）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静岡地方税滞納整理機構</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27162264</v>
      </c>
      <c r="S5" s="613"/>
      <c r="T5" s="613"/>
      <c r="U5" s="613"/>
      <c r="V5" s="613"/>
      <c r="W5" s="613"/>
      <c r="X5" s="613"/>
      <c r="Y5" s="614"/>
      <c r="Z5" s="615">
        <v>41.2</v>
      </c>
      <c r="AA5" s="615"/>
      <c r="AB5" s="615"/>
      <c r="AC5" s="615"/>
      <c r="AD5" s="616">
        <v>25745047</v>
      </c>
      <c r="AE5" s="616"/>
      <c r="AF5" s="616"/>
      <c r="AG5" s="616"/>
      <c r="AH5" s="616"/>
      <c r="AI5" s="616"/>
      <c r="AJ5" s="616"/>
      <c r="AK5" s="616"/>
      <c r="AL5" s="617">
        <v>69.900000000000006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25741042</v>
      </c>
      <c r="BH5" s="624"/>
      <c r="BI5" s="624"/>
      <c r="BJ5" s="624"/>
      <c r="BK5" s="624"/>
      <c r="BL5" s="624"/>
      <c r="BM5" s="624"/>
      <c r="BN5" s="625"/>
      <c r="BO5" s="626">
        <v>94.8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682345</v>
      </c>
      <c r="S6" s="624"/>
      <c r="T6" s="624"/>
      <c r="U6" s="624"/>
      <c r="V6" s="624"/>
      <c r="W6" s="624"/>
      <c r="X6" s="624"/>
      <c r="Y6" s="625"/>
      <c r="Z6" s="626">
        <v>1</v>
      </c>
      <c r="AA6" s="626"/>
      <c r="AB6" s="626"/>
      <c r="AC6" s="626"/>
      <c r="AD6" s="627">
        <v>682345</v>
      </c>
      <c r="AE6" s="627"/>
      <c r="AF6" s="627"/>
      <c r="AG6" s="627"/>
      <c r="AH6" s="627"/>
      <c r="AI6" s="627"/>
      <c r="AJ6" s="627"/>
      <c r="AK6" s="627"/>
      <c r="AL6" s="628">
        <v>1.9</v>
      </c>
      <c r="AM6" s="629"/>
      <c r="AN6" s="629"/>
      <c r="AO6" s="630"/>
      <c r="AP6" s="620" t="s">
        <v>212</v>
      </c>
      <c r="AQ6" s="621"/>
      <c r="AR6" s="621"/>
      <c r="AS6" s="621"/>
      <c r="AT6" s="621"/>
      <c r="AU6" s="621"/>
      <c r="AV6" s="621"/>
      <c r="AW6" s="621"/>
      <c r="AX6" s="621"/>
      <c r="AY6" s="621"/>
      <c r="AZ6" s="621"/>
      <c r="BA6" s="621"/>
      <c r="BB6" s="621"/>
      <c r="BC6" s="621"/>
      <c r="BD6" s="621"/>
      <c r="BE6" s="621"/>
      <c r="BF6" s="622"/>
      <c r="BG6" s="623">
        <v>25741042</v>
      </c>
      <c r="BH6" s="624"/>
      <c r="BI6" s="624"/>
      <c r="BJ6" s="624"/>
      <c r="BK6" s="624"/>
      <c r="BL6" s="624"/>
      <c r="BM6" s="624"/>
      <c r="BN6" s="625"/>
      <c r="BO6" s="626">
        <v>94.8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348455</v>
      </c>
      <c r="CS6" s="624"/>
      <c r="CT6" s="624"/>
      <c r="CU6" s="624"/>
      <c r="CV6" s="624"/>
      <c r="CW6" s="624"/>
      <c r="CX6" s="624"/>
      <c r="CY6" s="625"/>
      <c r="CZ6" s="626">
        <v>0.5</v>
      </c>
      <c r="DA6" s="626"/>
      <c r="DB6" s="626"/>
      <c r="DC6" s="626"/>
      <c r="DD6" s="632" t="s">
        <v>207</v>
      </c>
      <c r="DE6" s="624"/>
      <c r="DF6" s="624"/>
      <c r="DG6" s="624"/>
      <c r="DH6" s="624"/>
      <c r="DI6" s="624"/>
      <c r="DJ6" s="624"/>
      <c r="DK6" s="624"/>
      <c r="DL6" s="624"/>
      <c r="DM6" s="624"/>
      <c r="DN6" s="624"/>
      <c r="DO6" s="624"/>
      <c r="DP6" s="625"/>
      <c r="DQ6" s="632">
        <v>348446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47430</v>
      </c>
      <c r="S7" s="624"/>
      <c r="T7" s="624"/>
      <c r="U7" s="624"/>
      <c r="V7" s="624"/>
      <c r="W7" s="624"/>
      <c r="X7" s="624"/>
      <c r="Y7" s="625"/>
      <c r="Z7" s="626">
        <v>0.1</v>
      </c>
      <c r="AA7" s="626"/>
      <c r="AB7" s="626"/>
      <c r="AC7" s="626"/>
      <c r="AD7" s="627">
        <v>47430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11922837</v>
      </c>
      <c r="BH7" s="624"/>
      <c r="BI7" s="624"/>
      <c r="BJ7" s="624"/>
      <c r="BK7" s="624"/>
      <c r="BL7" s="624"/>
      <c r="BM7" s="624"/>
      <c r="BN7" s="625"/>
      <c r="BO7" s="626">
        <v>43.9</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8739363</v>
      </c>
      <c r="CS7" s="624"/>
      <c r="CT7" s="624"/>
      <c r="CU7" s="624"/>
      <c r="CV7" s="624"/>
      <c r="CW7" s="624"/>
      <c r="CX7" s="624"/>
      <c r="CY7" s="625"/>
      <c r="CZ7" s="626">
        <v>13.8</v>
      </c>
      <c r="DA7" s="626"/>
      <c r="DB7" s="626"/>
      <c r="DC7" s="626"/>
      <c r="DD7" s="632">
        <v>1117750</v>
      </c>
      <c r="DE7" s="624"/>
      <c r="DF7" s="624"/>
      <c r="DG7" s="624"/>
      <c r="DH7" s="624"/>
      <c r="DI7" s="624"/>
      <c r="DJ7" s="624"/>
      <c r="DK7" s="624"/>
      <c r="DL7" s="624"/>
      <c r="DM7" s="624"/>
      <c r="DN7" s="624"/>
      <c r="DO7" s="624"/>
      <c r="DP7" s="625"/>
      <c r="DQ7" s="632">
        <v>7132497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133168</v>
      </c>
      <c r="S8" s="624"/>
      <c r="T8" s="624"/>
      <c r="U8" s="624"/>
      <c r="V8" s="624"/>
      <c r="W8" s="624"/>
      <c r="X8" s="624"/>
      <c r="Y8" s="625"/>
      <c r="Z8" s="626">
        <v>0.2</v>
      </c>
      <c r="AA8" s="626"/>
      <c r="AB8" s="626"/>
      <c r="AC8" s="626"/>
      <c r="AD8" s="627">
        <v>133168</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310387</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18033797</v>
      </c>
      <c r="CS8" s="624"/>
      <c r="CT8" s="624"/>
      <c r="CU8" s="624"/>
      <c r="CV8" s="624"/>
      <c r="CW8" s="624"/>
      <c r="CX8" s="624"/>
      <c r="CY8" s="625"/>
      <c r="CZ8" s="626">
        <v>28.4</v>
      </c>
      <c r="DA8" s="626"/>
      <c r="DB8" s="626"/>
      <c r="DC8" s="626"/>
      <c r="DD8" s="632">
        <v>762073</v>
      </c>
      <c r="DE8" s="624"/>
      <c r="DF8" s="624"/>
      <c r="DG8" s="624"/>
      <c r="DH8" s="624"/>
      <c r="DI8" s="624"/>
      <c r="DJ8" s="624"/>
      <c r="DK8" s="624"/>
      <c r="DL8" s="624"/>
      <c r="DM8" s="624"/>
      <c r="DN8" s="624"/>
      <c r="DO8" s="624"/>
      <c r="DP8" s="625"/>
      <c r="DQ8" s="632">
        <v>9063634</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141262</v>
      </c>
      <c r="S9" s="624"/>
      <c r="T9" s="624"/>
      <c r="U9" s="624"/>
      <c r="V9" s="624"/>
      <c r="W9" s="624"/>
      <c r="X9" s="624"/>
      <c r="Y9" s="625"/>
      <c r="Z9" s="626">
        <v>0.2</v>
      </c>
      <c r="AA9" s="626"/>
      <c r="AB9" s="626"/>
      <c r="AC9" s="626"/>
      <c r="AD9" s="627">
        <v>141262</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8891392</v>
      </c>
      <c r="BH9" s="624"/>
      <c r="BI9" s="624"/>
      <c r="BJ9" s="624"/>
      <c r="BK9" s="624"/>
      <c r="BL9" s="624"/>
      <c r="BM9" s="624"/>
      <c r="BN9" s="625"/>
      <c r="BO9" s="626">
        <v>32.700000000000003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5606096</v>
      </c>
      <c r="CS9" s="624"/>
      <c r="CT9" s="624"/>
      <c r="CU9" s="624"/>
      <c r="CV9" s="624"/>
      <c r="CW9" s="624"/>
      <c r="CX9" s="624"/>
      <c r="CY9" s="625"/>
      <c r="CZ9" s="626">
        <v>8.8000000000000007</v>
      </c>
      <c r="DA9" s="626"/>
      <c r="DB9" s="626"/>
      <c r="DC9" s="626"/>
      <c r="DD9" s="632">
        <v>891186</v>
      </c>
      <c r="DE9" s="624"/>
      <c r="DF9" s="624"/>
      <c r="DG9" s="624"/>
      <c r="DH9" s="624"/>
      <c r="DI9" s="624"/>
      <c r="DJ9" s="624"/>
      <c r="DK9" s="624"/>
      <c r="DL9" s="624"/>
      <c r="DM9" s="624"/>
      <c r="DN9" s="624"/>
      <c r="DO9" s="624"/>
      <c r="DP9" s="625"/>
      <c r="DQ9" s="632">
        <v>4462508</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3458368</v>
      </c>
      <c r="S10" s="624"/>
      <c r="T10" s="624"/>
      <c r="U10" s="624"/>
      <c r="V10" s="624"/>
      <c r="W10" s="624"/>
      <c r="X10" s="624"/>
      <c r="Y10" s="625"/>
      <c r="Z10" s="626">
        <v>5.2</v>
      </c>
      <c r="AA10" s="626"/>
      <c r="AB10" s="626"/>
      <c r="AC10" s="626"/>
      <c r="AD10" s="627">
        <v>3458368</v>
      </c>
      <c r="AE10" s="627"/>
      <c r="AF10" s="627"/>
      <c r="AG10" s="627"/>
      <c r="AH10" s="627"/>
      <c r="AI10" s="627"/>
      <c r="AJ10" s="627"/>
      <c r="AK10" s="627"/>
      <c r="AL10" s="628">
        <v>9.4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423825</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2058440</v>
      </c>
      <c r="CS10" s="624"/>
      <c r="CT10" s="624"/>
      <c r="CU10" s="624"/>
      <c r="CV10" s="624"/>
      <c r="CW10" s="624"/>
      <c r="CX10" s="624"/>
      <c r="CY10" s="625"/>
      <c r="CZ10" s="626">
        <v>3.2</v>
      </c>
      <c r="DA10" s="626"/>
      <c r="DB10" s="626"/>
      <c r="DC10" s="626"/>
      <c r="DD10" s="632" t="s">
        <v>108</v>
      </c>
      <c r="DE10" s="624"/>
      <c r="DF10" s="624"/>
      <c r="DG10" s="624"/>
      <c r="DH10" s="624"/>
      <c r="DI10" s="624"/>
      <c r="DJ10" s="624"/>
      <c r="DK10" s="624"/>
      <c r="DL10" s="624"/>
      <c r="DM10" s="624"/>
      <c r="DN10" s="624"/>
      <c r="DO10" s="624"/>
      <c r="DP10" s="625"/>
      <c r="DQ10" s="632">
        <v>64953</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40018</v>
      </c>
      <c r="S11" s="624"/>
      <c r="T11" s="624"/>
      <c r="U11" s="624"/>
      <c r="V11" s="624"/>
      <c r="W11" s="624"/>
      <c r="X11" s="624"/>
      <c r="Y11" s="625"/>
      <c r="Z11" s="626">
        <v>0.1</v>
      </c>
      <c r="AA11" s="626"/>
      <c r="AB11" s="626"/>
      <c r="AC11" s="626"/>
      <c r="AD11" s="627">
        <v>40018</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2297233</v>
      </c>
      <c r="BH11" s="624"/>
      <c r="BI11" s="624"/>
      <c r="BJ11" s="624"/>
      <c r="BK11" s="624"/>
      <c r="BL11" s="624"/>
      <c r="BM11" s="624"/>
      <c r="BN11" s="625"/>
      <c r="BO11" s="626">
        <v>8.5</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1113071</v>
      </c>
      <c r="CS11" s="624"/>
      <c r="CT11" s="624"/>
      <c r="CU11" s="624"/>
      <c r="CV11" s="624"/>
      <c r="CW11" s="624"/>
      <c r="CX11" s="624"/>
      <c r="CY11" s="625"/>
      <c r="CZ11" s="626">
        <v>1.8</v>
      </c>
      <c r="DA11" s="626"/>
      <c r="DB11" s="626"/>
      <c r="DC11" s="626"/>
      <c r="DD11" s="632">
        <v>498013</v>
      </c>
      <c r="DE11" s="624"/>
      <c r="DF11" s="624"/>
      <c r="DG11" s="624"/>
      <c r="DH11" s="624"/>
      <c r="DI11" s="624"/>
      <c r="DJ11" s="624"/>
      <c r="DK11" s="624"/>
      <c r="DL11" s="624"/>
      <c r="DM11" s="624"/>
      <c r="DN11" s="624"/>
      <c r="DO11" s="624"/>
      <c r="DP11" s="625"/>
      <c r="DQ11" s="632">
        <v>943604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12369473</v>
      </c>
      <c r="BH12" s="624"/>
      <c r="BI12" s="624"/>
      <c r="BJ12" s="624"/>
      <c r="BK12" s="624"/>
      <c r="BL12" s="624"/>
      <c r="BM12" s="624"/>
      <c r="BN12" s="625"/>
      <c r="BO12" s="626">
        <v>45.5</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1242410</v>
      </c>
      <c r="CS12" s="624"/>
      <c r="CT12" s="624"/>
      <c r="CU12" s="624"/>
      <c r="CV12" s="624"/>
      <c r="CW12" s="624"/>
      <c r="CX12" s="624"/>
      <c r="CY12" s="625"/>
      <c r="CZ12" s="626">
        <v>2</v>
      </c>
      <c r="DA12" s="626"/>
      <c r="DB12" s="626"/>
      <c r="DC12" s="626"/>
      <c r="DD12" s="632">
        <v>501897</v>
      </c>
      <c r="DE12" s="624"/>
      <c r="DF12" s="624"/>
      <c r="DG12" s="624"/>
      <c r="DH12" s="624"/>
      <c r="DI12" s="624"/>
      <c r="DJ12" s="624"/>
      <c r="DK12" s="624"/>
      <c r="DL12" s="624"/>
      <c r="DM12" s="624"/>
      <c r="DN12" s="624"/>
      <c r="DO12" s="624"/>
      <c r="DP12" s="625"/>
      <c r="DQ12" s="632">
        <v>412832</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175046</v>
      </c>
      <c r="S13" s="624"/>
      <c r="T13" s="624"/>
      <c r="U13" s="624"/>
      <c r="V13" s="624"/>
      <c r="W13" s="624"/>
      <c r="X13" s="624"/>
      <c r="Y13" s="625"/>
      <c r="Z13" s="626">
        <v>0.3</v>
      </c>
      <c r="AA13" s="626"/>
      <c r="AB13" s="626"/>
      <c r="AC13" s="626"/>
      <c r="AD13" s="627">
        <v>175046</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12349045</v>
      </c>
      <c r="BH13" s="624"/>
      <c r="BI13" s="624"/>
      <c r="BJ13" s="624"/>
      <c r="BK13" s="624"/>
      <c r="BL13" s="624"/>
      <c r="BM13" s="624"/>
      <c r="BN13" s="625"/>
      <c r="BO13" s="626">
        <v>45.5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7971235</v>
      </c>
      <c r="CS13" s="624"/>
      <c r="CT13" s="624"/>
      <c r="CU13" s="624"/>
      <c r="CV13" s="624"/>
      <c r="CW13" s="624"/>
      <c r="CX13" s="624"/>
      <c r="CY13" s="625"/>
      <c r="CZ13" s="626">
        <v>12.5</v>
      </c>
      <c r="DA13" s="626"/>
      <c r="DB13" s="626"/>
      <c r="DC13" s="626"/>
      <c r="DD13" s="632">
        <v>3305552</v>
      </c>
      <c r="DE13" s="624"/>
      <c r="DF13" s="624"/>
      <c r="DG13" s="624"/>
      <c r="DH13" s="624"/>
      <c r="DI13" s="624"/>
      <c r="DJ13" s="624"/>
      <c r="DK13" s="624"/>
      <c r="DL13" s="624"/>
      <c r="DM13" s="624"/>
      <c r="DN13" s="624"/>
      <c r="DO13" s="624"/>
      <c r="DP13" s="625"/>
      <c r="DQ13" s="632">
        <v>5791214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399238</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4363213</v>
      </c>
      <c r="CS14" s="624"/>
      <c r="CT14" s="624"/>
      <c r="CU14" s="624"/>
      <c r="CV14" s="624"/>
      <c r="CW14" s="624"/>
      <c r="CX14" s="624"/>
      <c r="CY14" s="625"/>
      <c r="CZ14" s="626">
        <v>6.9</v>
      </c>
      <c r="DA14" s="626"/>
      <c r="DB14" s="626"/>
      <c r="DC14" s="626"/>
      <c r="DD14" s="632">
        <v>1266837</v>
      </c>
      <c r="DE14" s="624"/>
      <c r="DF14" s="624"/>
      <c r="DG14" s="624"/>
      <c r="DH14" s="624"/>
      <c r="DI14" s="624"/>
      <c r="DJ14" s="624"/>
      <c r="DK14" s="624"/>
      <c r="DL14" s="624"/>
      <c r="DM14" s="624"/>
      <c r="DN14" s="624"/>
      <c r="DO14" s="624"/>
      <c r="DP14" s="625"/>
      <c r="DQ14" s="632">
        <v>2318726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116667</v>
      </c>
      <c r="S15" s="624"/>
      <c r="T15" s="624"/>
      <c r="U15" s="624"/>
      <c r="V15" s="624"/>
      <c r="W15" s="624"/>
      <c r="X15" s="624"/>
      <c r="Y15" s="625"/>
      <c r="Z15" s="626">
        <v>0.2</v>
      </c>
      <c r="AA15" s="626"/>
      <c r="AB15" s="626"/>
      <c r="AC15" s="626"/>
      <c r="AD15" s="627">
        <v>116667</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1049494</v>
      </c>
      <c r="BH15" s="624"/>
      <c r="BI15" s="624"/>
      <c r="BJ15" s="624"/>
      <c r="BK15" s="624"/>
      <c r="BL15" s="624"/>
      <c r="BM15" s="624"/>
      <c r="BN15" s="625"/>
      <c r="BO15" s="626">
        <v>3.9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6970309</v>
      </c>
      <c r="CS15" s="624"/>
      <c r="CT15" s="624"/>
      <c r="CU15" s="624"/>
      <c r="CV15" s="624"/>
      <c r="CW15" s="624"/>
      <c r="CX15" s="624"/>
      <c r="CY15" s="625"/>
      <c r="CZ15" s="626">
        <v>11</v>
      </c>
      <c r="DA15" s="626"/>
      <c r="DB15" s="626"/>
      <c r="DC15" s="626"/>
      <c r="DD15" s="632">
        <v>877511</v>
      </c>
      <c r="DE15" s="624"/>
      <c r="DF15" s="624"/>
      <c r="DG15" s="624"/>
      <c r="DH15" s="624"/>
      <c r="DI15" s="624"/>
      <c r="DJ15" s="624"/>
      <c r="DK15" s="624"/>
      <c r="DL15" s="624"/>
      <c r="DM15" s="624"/>
      <c r="DN15" s="624"/>
      <c r="DO15" s="624"/>
      <c r="DP15" s="625"/>
      <c r="DQ15" s="632">
        <v>4866899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6861280</v>
      </c>
      <c r="S16" s="624"/>
      <c r="T16" s="624"/>
      <c r="U16" s="624"/>
      <c r="V16" s="624"/>
      <c r="W16" s="624"/>
      <c r="X16" s="624"/>
      <c r="Y16" s="625"/>
      <c r="Z16" s="626">
        <v>10.4</v>
      </c>
      <c r="AA16" s="626"/>
      <c r="AB16" s="626"/>
      <c r="AC16" s="626"/>
      <c r="AD16" s="627">
        <v>6097050</v>
      </c>
      <c r="AE16" s="627"/>
      <c r="AF16" s="627"/>
      <c r="AG16" s="627"/>
      <c r="AH16" s="627"/>
      <c r="AI16" s="627"/>
      <c r="AJ16" s="627"/>
      <c r="AK16" s="627"/>
      <c r="AL16" s="628">
        <v>16.600000000000001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6097050</v>
      </c>
      <c r="S17" s="624"/>
      <c r="T17" s="624"/>
      <c r="U17" s="624"/>
      <c r="V17" s="624"/>
      <c r="W17" s="624"/>
      <c r="X17" s="624"/>
      <c r="Y17" s="625"/>
      <c r="Z17" s="626">
        <v>9.3000000000000007</v>
      </c>
      <c r="AA17" s="626"/>
      <c r="AB17" s="626"/>
      <c r="AC17" s="626"/>
      <c r="AD17" s="627">
        <v>6097050</v>
      </c>
      <c r="AE17" s="627"/>
      <c r="AF17" s="627"/>
      <c r="AG17" s="627"/>
      <c r="AH17" s="627"/>
      <c r="AI17" s="627"/>
      <c r="AJ17" s="627"/>
      <c r="AK17" s="627"/>
      <c r="AL17" s="628">
        <v>16.600000000000001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7088110</v>
      </c>
      <c r="CS17" s="624"/>
      <c r="CT17" s="624"/>
      <c r="CU17" s="624"/>
      <c r="CV17" s="624"/>
      <c r="CW17" s="624"/>
      <c r="CX17" s="624"/>
      <c r="CY17" s="625"/>
      <c r="CZ17" s="626">
        <v>11.2</v>
      </c>
      <c r="DA17" s="626"/>
      <c r="DB17" s="626"/>
      <c r="DC17" s="626"/>
      <c r="DD17" s="632" t="s">
        <v>108</v>
      </c>
      <c r="DE17" s="624"/>
      <c r="DF17" s="624"/>
      <c r="DG17" s="624"/>
      <c r="DH17" s="624"/>
      <c r="DI17" s="624"/>
      <c r="DJ17" s="624"/>
      <c r="DK17" s="624"/>
      <c r="DL17" s="624"/>
      <c r="DM17" s="624"/>
      <c r="DN17" s="624"/>
      <c r="DO17" s="624"/>
      <c r="DP17" s="625"/>
      <c r="DQ17" s="632">
        <v>7020597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764228</v>
      </c>
      <c r="S18" s="624"/>
      <c r="T18" s="624"/>
      <c r="U18" s="624"/>
      <c r="V18" s="624"/>
      <c r="W18" s="624"/>
      <c r="X18" s="624"/>
      <c r="Y18" s="625"/>
      <c r="Z18" s="626">
        <v>1.2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1421222</v>
      </c>
      <c r="BH19" s="624"/>
      <c r="BI19" s="624"/>
      <c r="BJ19" s="624"/>
      <c r="BK19" s="624"/>
      <c r="BL19" s="624"/>
      <c r="BM19" s="624"/>
      <c r="BN19" s="625"/>
      <c r="BO19" s="626">
        <v>5.2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38817848</v>
      </c>
      <c r="S20" s="624"/>
      <c r="T20" s="624"/>
      <c r="U20" s="624"/>
      <c r="V20" s="624"/>
      <c r="W20" s="624"/>
      <c r="X20" s="624"/>
      <c r="Y20" s="625"/>
      <c r="Z20" s="626">
        <v>58.9</v>
      </c>
      <c r="AA20" s="626"/>
      <c r="AB20" s="626"/>
      <c r="AC20" s="626"/>
      <c r="AD20" s="627">
        <v>36636401</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1421222</v>
      </c>
      <c r="BH20" s="624"/>
      <c r="BI20" s="624"/>
      <c r="BJ20" s="624"/>
      <c r="BK20" s="624"/>
      <c r="BL20" s="624"/>
      <c r="BM20" s="624"/>
      <c r="BN20" s="625"/>
      <c r="BO20" s="626">
        <v>5.2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63534499</v>
      </c>
      <c r="CS20" s="624"/>
      <c r="CT20" s="624"/>
      <c r="CU20" s="624"/>
      <c r="CV20" s="624"/>
      <c r="CW20" s="624"/>
      <c r="CX20" s="624"/>
      <c r="CY20" s="625"/>
      <c r="CZ20" s="626">
        <v>100</v>
      </c>
      <c r="DA20" s="626"/>
      <c r="DB20" s="626"/>
      <c r="DC20" s="626"/>
      <c r="DD20" s="632">
        <v>9220819</v>
      </c>
      <c r="DE20" s="624"/>
      <c r="DF20" s="624"/>
      <c r="DG20" s="624"/>
      <c r="DH20" s="624"/>
      <c r="DI20" s="624"/>
      <c r="DJ20" s="624"/>
      <c r="DK20" s="624"/>
      <c r="DL20" s="624"/>
      <c r="DM20" s="624"/>
      <c r="DN20" s="624"/>
      <c r="DO20" s="624"/>
      <c r="DP20" s="625"/>
      <c r="DQ20" s="632">
        <v>42425910</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40024</v>
      </c>
      <c r="S21" s="624"/>
      <c r="T21" s="624"/>
      <c r="U21" s="624"/>
      <c r="V21" s="624"/>
      <c r="W21" s="624"/>
      <c r="X21" s="624"/>
      <c r="Y21" s="625"/>
      <c r="Z21" s="626">
        <v>0.1</v>
      </c>
      <c r="AA21" s="626"/>
      <c r="AB21" s="626"/>
      <c r="AC21" s="626"/>
      <c r="AD21" s="627">
        <v>40024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4005</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1094363</v>
      </c>
      <c r="S22" s="624"/>
      <c r="T22" s="624"/>
      <c r="U22" s="624"/>
      <c r="V22" s="624"/>
      <c r="W22" s="624"/>
      <c r="X22" s="624"/>
      <c r="Y22" s="625"/>
      <c r="Z22" s="626">
        <v>1.7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746788</v>
      </c>
      <c r="S23" s="624"/>
      <c r="T23" s="624"/>
      <c r="U23" s="624"/>
      <c r="V23" s="624"/>
      <c r="W23" s="624"/>
      <c r="X23" s="624"/>
      <c r="Y23" s="625"/>
      <c r="Z23" s="626">
        <v>1.1000000000000001</v>
      </c>
      <c r="AA23" s="626"/>
      <c r="AB23" s="626"/>
      <c r="AC23" s="626"/>
      <c r="AD23" s="627">
        <v>115622</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1417217</v>
      </c>
      <c r="BH23" s="624"/>
      <c r="BI23" s="624"/>
      <c r="BJ23" s="624"/>
      <c r="BK23" s="624"/>
      <c r="BL23" s="624"/>
      <c r="BM23" s="624"/>
      <c r="BN23" s="625"/>
      <c r="BO23" s="626">
        <v>5.2</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317389</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26938372</v>
      </c>
      <c r="CS24" s="613"/>
      <c r="CT24" s="613"/>
      <c r="CU24" s="613"/>
      <c r="CV24" s="613"/>
      <c r="CW24" s="613"/>
      <c r="CX24" s="613"/>
      <c r="CY24" s="614"/>
      <c r="CZ24" s="650">
        <v>42.4</v>
      </c>
      <c r="DA24" s="651"/>
      <c r="DB24" s="651"/>
      <c r="DC24" s="652"/>
      <c r="DD24" s="649">
        <v>19191350</v>
      </c>
      <c r="DE24" s="613"/>
      <c r="DF24" s="613"/>
      <c r="DG24" s="613"/>
      <c r="DH24" s="613"/>
      <c r="DI24" s="613"/>
      <c r="DJ24" s="613"/>
      <c r="DK24" s="614"/>
      <c r="DL24" s="649">
        <v>18939107</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6466746</v>
      </c>
      <c r="S25" s="624"/>
      <c r="T25" s="624"/>
      <c r="U25" s="624"/>
      <c r="V25" s="624"/>
      <c r="W25" s="624"/>
      <c r="X25" s="624"/>
      <c r="Y25" s="625"/>
      <c r="Z25" s="626">
        <v>9.8000000000000007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9966297</v>
      </c>
      <c r="CS25" s="655"/>
      <c r="CT25" s="655"/>
      <c r="CU25" s="655"/>
      <c r="CV25" s="655"/>
      <c r="CW25" s="655"/>
      <c r="CX25" s="655"/>
      <c r="CY25" s="656"/>
      <c r="CZ25" s="657">
        <v>15.7</v>
      </c>
      <c r="DA25" s="658"/>
      <c r="DB25" s="658"/>
      <c r="DC25" s="659"/>
      <c r="DD25" s="632">
        <v>8955337</v>
      </c>
      <c r="DE25" s="655"/>
      <c r="DF25" s="655"/>
      <c r="DG25" s="655"/>
      <c r="DH25" s="655"/>
      <c r="DI25" s="655"/>
      <c r="DJ25" s="655"/>
      <c r="DK25" s="656"/>
      <c r="DL25" s="632">
        <v>8799573</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7096784</v>
      </c>
      <c r="CS26" s="624"/>
      <c r="CT26" s="624"/>
      <c r="CU26" s="624"/>
      <c r="CV26" s="624"/>
      <c r="CW26" s="624"/>
      <c r="CX26" s="624"/>
      <c r="CY26" s="625"/>
      <c r="CZ26" s="657">
        <v>11.2</v>
      </c>
      <c r="DA26" s="658"/>
      <c r="DB26" s="658"/>
      <c r="DC26" s="659"/>
      <c r="DD26" s="632">
        <v>6156851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3631689</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27162264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9883965</v>
      </c>
      <c r="CS27" s="655"/>
      <c r="CT27" s="655"/>
      <c r="CU27" s="655"/>
      <c r="CV27" s="655"/>
      <c r="CW27" s="655"/>
      <c r="CX27" s="655"/>
      <c r="CY27" s="656"/>
      <c r="CZ27" s="657">
        <v>15.6</v>
      </c>
      <c r="DA27" s="658"/>
      <c r="DB27" s="658"/>
      <c r="DC27" s="659"/>
      <c r="DD27" s="632">
        <v>3215416</v>
      </c>
      <c r="DE27" s="655"/>
      <c r="DF27" s="655"/>
      <c r="DG27" s="655"/>
      <c r="DH27" s="655"/>
      <c r="DI27" s="655"/>
      <c r="DJ27" s="655"/>
      <c r="DK27" s="656"/>
      <c r="DL27" s="632">
        <v>3127037</v>
      </c>
      <c r="DM27" s="655"/>
      <c r="DN27" s="655"/>
      <c r="DO27" s="655"/>
      <c r="DP27" s="655"/>
      <c r="DQ27" s="655"/>
      <c r="DR27" s="655"/>
      <c r="DS27" s="655"/>
      <c r="DT27" s="655"/>
      <c r="DU27" s="655"/>
      <c r="DV27" s="656"/>
      <c r="DW27" s="628">
        <v>7.9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590412</v>
      </c>
      <c r="S28" s="624"/>
      <c r="T28" s="624"/>
      <c r="U28" s="624"/>
      <c r="V28" s="624"/>
      <c r="W28" s="624"/>
      <c r="X28" s="624"/>
      <c r="Y28" s="625"/>
      <c r="Z28" s="626">
        <v>0.9</v>
      </c>
      <c r="AA28" s="626"/>
      <c r="AB28" s="626"/>
      <c r="AC28" s="626"/>
      <c r="AD28" s="627">
        <v>22863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7088110</v>
      </c>
      <c r="CS28" s="624"/>
      <c r="CT28" s="624"/>
      <c r="CU28" s="624"/>
      <c r="CV28" s="624"/>
      <c r="CW28" s="624"/>
      <c r="CX28" s="624"/>
      <c r="CY28" s="625"/>
      <c r="CZ28" s="657">
        <v>11.2</v>
      </c>
      <c r="DA28" s="658"/>
      <c r="DB28" s="658"/>
      <c r="DC28" s="659"/>
      <c r="DD28" s="632">
        <v>7020597</v>
      </c>
      <c r="DE28" s="624"/>
      <c r="DF28" s="624"/>
      <c r="DG28" s="624"/>
      <c r="DH28" s="624"/>
      <c r="DI28" s="624"/>
      <c r="DJ28" s="624"/>
      <c r="DK28" s="625"/>
      <c r="DL28" s="632">
        <v>7012497</v>
      </c>
      <c r="DM28" s="624"/>
      <c r="DN28" s="624"/>
      <c r="DO28" s="624"/>
      <c r="DP28" s="624"/>
      <c r="DQ28" s="624"/>
      <c r="DR28" s="624"/>
      <c r="DS28" s="624"/>
      <c r="DT28" s="624"/>
      <c r="DU28" s="624"/>
      <c r="DV28" s="625"/>
      <c r="DW28" s="628">
        <v>17.8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1214881</v>
      </c>
      <c r="S29" s="624"/>
      <c r="T29" s="624"/>
      <c r="U29" s="624"/>
      <c r="V29" s="624"/>
      <c r="W29" s="624"/>
      <c r="X29" s="624"/>
      <c r="Y29" s="625"/>
      <c r="Z29" s="626">
        <v>1.8</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7087428</v>
      </c>
      <c r="CS29" s="655"/>
      <c r="CT29" s="655"/>
      <c r="CU29" s="655"/>
      <c r="CV29" s="655"/>
      <c r="CW29" s="655"/>
      <c r="CX29" s="655"/>
      <c r="CY29" s="656"/>
      <c r="CZ29" s="657">
        <v>11.2</v>
      </c>
      <c r="DA29" s="658"/>
      <c r="DB29" s="658"/>
      <c r="DC29" s="659"/>
      <c r="DD29" s="632">
        <v>7019915</v>
      </c>
      <c r="DE29" s="655"/>
      <c r="DF29" s="655"/>
      <c r="DG29" s="655"/>
      <c r="DH29" s="655"/>
      <c r="DI29" s="655"/>
      <c r="DJ29" s="655"/>
      <c r="DK29" s="656"/>
      <c r="DL29" s="632">
        <v>7011815</v>
      </c>
      <c r="DM29" s="655"/>
      <c r="DN29" s="655"/>
      <c r="DO29" s="655"/>
      <c r="DP29" s="655"/>
      <c r="DQ29" s="655"/>
      <c r="DR29" s="655"/>
      <c r="DS29" s="655"/>
      <c r="DT29" s="655"/>
      <c r="DU29" s="655"/>
      <c r="DV29" s="656"/>
      <c r="DW29" s="628">
        <v>17.8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2341366</v>
      </c>
      <c r="S30" s="624"/>
      <c r="T30" s="624"/>
      <c r="U30" s="624"/>
      <c r="V30" s="624"/>
      <c r="W30" s="624"/>
      <c r="X30" s="624"/>
      <c r="Y30" s="625"/>
      <c r="Z30" s="626">
        <v>3.6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95.6</v>
      </c>
      <c r="BN30" s="682"/>
      <c r="BO30" s="682"/>
      <c r="BP30" s="682"/>
      <c r="BQ30" s="683"/>
      <c r="BR30" s="681">
        <v>98.9</v>
      </c>
      <c r="BS30" s="682"/>
      <c r="BT30" s="682"/>
      <c r="BU30" s="682"/>
      <c r="BV30" s="682"/>
      <c r="BW30" s="682"/>
      <c r="BX30" s="618">
        <v>95.1</v>
      </c>
      <c r="BY30" s="682"/>
      <c r="BZ30" s="682"/>
      <c r="CA30" s="682"/>
      <c r="CB30" s="683"/>
      <c r="CD30" s="686"/>
      <c r="CE30" s="687"/>
      <c r="CF30" s="637" t="s">
        <v>290</v>
      </c>
      <c r="CG30" s="638"/>
      <c r="CH30" s="638"/>
      <c r="CI30" s="638"/>
      <c r="CJ30" s="638"/>
      <c r="CK30" s="638"/>
      <c r="CL30" s="638"/>
      <c r="CM30" s="638"/>
      <c r="CN30" s="638"/>
      <c r="CO30" s="638"/>
      <c r="CP30" s="638"/>
      <c r="CQ30" s="639"/>
      <c r="CR30" s="623">
        <v>6532592</v>
      </c>
      <c r="CS30" s="624"/>
      <c r="CT30" s="624"/>
      <c r="CU30" s="624"/>
      <c r="CV30" s="624"/>
      <c r="CW30" s="624"/>
      <c r="CX30" s="624"/>
      <c r="CY30" s="625"/>
      <c r="CZ30" s="657">
        <v>10.3</v>
      </c>
      <c r="DA30" s="658"/>
      <c r="DB30" s="658"/>
      <c r="DC30" s="659"/>
      <c r="DD30" s="632">
        <v>6465079</v>
      </c>
      <c r="DE30" s="624"/>
      <c r="DF30" s="624"/>
      <c r="DG30" s="624"/>
      <c r="DH30" s="624"/>
      <c r="DI30" s="624"/>
      <c r="DJ30" s="624"/>
      <c r="DK30" s="625"/>
      <c r="DL30" s="632">
        <v>6456979</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1542149</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94.7</v>
      </c>
      <c r="BN31" s="679"/>
      <c r="BO31" s="679"/>
      <c r="BP31" s="679"/>
      <c r="BQ31" s="680"/>
      <c r="BR31" s="678">
        <v>98.9</v>
      </c>
      <c r="BS31" s="655"/>
      <c r="BT31" s="655"/>
      <c r="BU31" s="655"/>
      <c r="BV31" s="655"/>
      <c r="BW31" s="655"/>
      <c r="BX31" s="629">
        <v>94</v>
      </c>
      <c r="BY31" s="679"/>
      <c r="BZ31" s="679"/>
      <c r="CA31" s="679"/>
      <c r="CB31" s="680"/>
      <c r="CD31" s="686"/>
      <c r="CE31" s="687"/>
      <c r="CF31" s="637" t="s">
        <v>294</v>
      </c>
      <c r="CG31" s="638"/>
      <c r="CH31" s="638"/>
      <c r="CI31" s="638"/>
      <c r="CJ31" s="638"/>
      <c r="CK31" s="638"/>
      <c r="CL31" s="638"/>
      <c r="CM31" s="638"/>
      <c r="CN31" s="638"/>
      <c r="CO31" s="638"/>
      <c r="CP31" s="638"/>
      <c r="CQ31" s="639"/>
      <c r="CR31" s="623">
        <v>554836</v>
      </c>
      <c r="CS31" s="655"/>
      <c r="CT31" s="655"/>
      <c r="CU31" s="655"/>
      <c r="CV31" s="655"/>
      <c r="CW31" s="655"/>
      <c r="CX31" s="655"/>
      <c r="CY31" s="656"/>
      <c r="CZ31" s="657">
        <v>0.9</v>
      </c>
      <c r="DA31" s="658"/>
      <c r="DB31" s="658"/>
      <c r="DC31" s="659"/>
      <c r="DD31" s="632">
        <v>554836</v>
      </c>
      <c r="DE31" s="655"/>
      <c r="DF31" s="655"/>
      <c r="DG31" s="655"/>
      <c r="DH31" s="655"/>
      <c r="DI31" s="655"/>
      <c r="DJ31" s="655"/>
      <c r="DK31" s="656"/>
      <c r="DL31" s="632">
        <v>554836</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3900082</v>
      </c>
      <c r="S32" s="624"/>
      <c r="T32" s="624"/>
      <c r="U32" s="624"/>
      <c r="V32" s="624"/>
      <c r="W32" s="624"/>
      <c r="X32" s="624"/>
      <c r="Y32" s="625"/>
      <c r="Z32" s="626">
        <v>5.9</v>
      </c>
      <c r="AA32" s="626"/>
      <c r="AB32" s="626"/>
      <c r="AC32" s="626"/>
      <c r="AD32" s="627">
        <v>1787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96.2</v>
      </c>
      <c r="BN32" s="691"/>
      <c r="BO32" s="691"/>
      <c r="BP32" s="691"/>
      <c r="BQ32" s="693"/>
      <c r="BR32" s="690">
        <v>98.9</v>
      </c>
      <c r="BS32" s="691"/>
      <c r="BT32" s="691"/>
      <c r="BU32" s="691"/>
      <c r="BV32" s="691"/>
      <c r="BW32" s="691"/>
      <c r="BX32" s="692">
        <v>95.8</v>
      </c>
      <c r="BY32" s="691"/>
      <c r="BZ32" s="691"/>
      <c r="CA32" s="691"/>
      <c r="CB32" s="693"/>
      <c r="CD32" s="688"/>
      <c r="CE32" s="689"/>
      <c r="CF32" s="637" t="s">
        <v>297</v>
      </c>
      <c r="CG32" s="638"/>
      <c r="CH32" s="638"/>
      <c r="CI32" s="638"/>
      <c r="CJ32" s="638"/>
      <c r="CK32" s="638"/>
      <c r="CL32" s="638"/>
      <c r="CM32" s="638"/>
      <c r="CN32" s="638"/>
      <c r="CO32" s="638"/>
      <c r="CP32" s="638"/>
      <c r="CQ32" s="639"/>
      <c r="CR32" s="623">
        <v>682</v>
      </c>
      <c r="CS32" s="624"/>
      <c r="CT32" s="624"/>
      <c r="CU32" s="624"/>
      <c r="CV32" s="624"/>
      <c r="CW32" s="624"/>
      <c r="CX32" s="624"/>
      <c r="CY32" s="625"/>
      <c r="CZ32" s="657">
        <v>0</v>
      </c>
      <c r="DA32" s="658"/>
      <c r="DB32" s="658"/>
      <c r="DC32" s="659"/>
      <c r="DD32" s="632">
        <v>682</v>
      </c>
      <c r="DE32" s="624"/>
      <c r="DF32" s="624"/>
      <c r="DG32" s="624"/>
      <c r="DH32" s="624"/>
      <c r="DI32" s="624"/>
      <c r="DJ32" s="624"/>
      <c r="DK32" s="625"/>
      <c r="DL32" s="632">
        <v>682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5196646</v>
      </c>
      <c r="S33" s="624"/>
      <c r="T33" s="624"/>
      <c r="U33" s="624"/>
      <c r="V33" s="624"/>
      <c r="W33" s="624"/>
      <c r="X33" s="624"/>
      <c r="Y33" s="625"/>
      <c r="Z33" s="626">
        <v>7.9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27375308</v>
      </c>
      <c r="CS33" s="655"/>
      <c r="CT33" s="655"/>
      <c r="CU33" s="655"/>
      <c r="CV33" s="655"/>
      <c r="CW33" s="655"/>
      <c r="CX33" s="655"/>
      <c r="CY33" s="656"/>
      <c r="CZ33" s="657">
        <v>43.1</v>
      </c>
      <c r="DA33" s="658"/>
      <c r="DB33" s="658"/>
      <c r="DC33" s="659"/>
      <c r="DD33" s="632">
        <v>20494236</v>
      </c>
      <c r="DE33" s="655"/>
      <c r="DF33" s="655"/>
      <c r="DG33" s="655"/>
      <c r="DH33" s="655"/>
      <c r="DI33" s="655"/>
      <c r="DJ33" s="655"/>
      <c r="DK33" s="656"/>
      <c r="DL33" s="632">
        <v>14717670</v>
      </c>
      <c r="DM33" s="655"/>
      <c r="DN33" s="655"/>
      <c r="DO33" s="655"/>
      <c r="DP33" s="655"/>
      <c r="DQ33" s="655"/>
      <c r="DR33" s="655"/>
      <c r="DS33" s="655"/>
      <c r="DT33" s="655"/>
      <c r="DU33" s="655"/>
      <c r="DV33" s="656"/>
      <c r="DW33" s="628">
        <v>37.4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9187239</v>
      </c>
      <c r="CS34" s="624"/>
      <c r="CT34" s="624"/>
      <c r="CU34" s="624"/>
      <c r="CV34" s="624"/>
      <c r="CW34" s="624"/>
      <c r="CX34" s="624"/>
      <c r="CY34" s="625"/>
      <c r="CZ34" s="657">
        <v>14.5</v>
      </c>
      <c r="DA34" s="658"/>
      <c r="DB34" s="658"/>
      <c r="DC34" s="659"/>
      <c r="DD34" s="632">
        <v>6567873</v>
      </c>
      <c r="DE34" s="624"/>
      <c r="DF34" s="624"/>
      <c r="DG34" s="624"/>
      <c r="DH34" s="624"/>
      <c r="DI34" s="624"/>
      <c r="DJ34" s="624"/>
      <c r="DK34" s="625"/>
      <c r="DL34" s="632">
        <v>5576567</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2557346</v>
      </c>
      <c r="S35" s="624"/>
      <c r="T35" s="624"/>
      <c r="U35" s="624"/>
      <c r="V35" s="624"/>
      <c r="W35" s="624"/>
      <c r="X35" s="624"/>
      <c r="Y35" s="625"/>
      <c r="Z35" s="626">
        <v>3.9</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9633739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569870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926892</v>
      </c>
      <c r="CS35" s="655"/>
      <c r="CT35" s="655"/>
      <c r="CU35" s="655"/>
      <c r="CV35" s="655"/>
      <c r="CW35" s="655"/>
      <c r="CX35" s="655"/>
      <c r="CY35" s="656"/>
      <c r="CZ35" s="657">
        <v>1.5</v>
      </c>
      <c r="DA35" s="658"/>
      <c r="DB35" s="658"/>
      <c r="DC35" s="659"/>
      <c r="DD35" s="632">
        <v>854710</v>
      </c>
      <c r="DE35" s="655"/>
      <c r="DF35" s="655"/>
      <c r="DG35" s="655"/>
      <c r="DH35" s="655"/>
      <c r="DI35" s="655"/>
      <c r="DJ35" s="655"/>
      <c r="DK35" s="656"/>
      <c r="DL35" s="632">
        <v>723564</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65900383</v>
      </c>
      <c r="S36" s="696"/>
      <c r="T36" s="696"/>
      <c r="U36" s="696"/>
      <c r="V36" s="696"/>
      <c r="W36" s="696"/>
      <c r="X36" s="696"/>
      <c r="Y36" s="697"/>
      <c r="Z36" s="698">
        <v>100</v>
      </c>
      <c r="AA36" s="698"/>
      <c r="AB36" s="698"/>
      <c r="AC36" s="698"/>
      <c r="AD36" s="699">
        <v>36816697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3328972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51839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3945617</v>
      </c>
      <c r="CS36" s="624"/>
      <c r="CT36" s="624"/>
      <c r="CU36" s="624"/>
      <c r="CV36" s="624"/>
      <c r="CW36" s="624"/>
      <c r="CX36" s="624"/>
      <c r="CY36" s="625"/>
      <c r="CZ36" s="657">
        <v>6.2</v>
      </c>
      <c r="DA36" s="658"/>
      <c r="DB36" s="658"/>
      <c r="DC36" s="659"/>
      <c r="DD36" s="632">
        <v>3223473</v>
      </c>
      <c r="DE36" s="624"/>
      <c r="DF36" s="624"/>
      <c r="DG36" s="624"/>
      <c r="DH36" s="624"/>
      <c r="DI36" s="624"/>
      <c r="DJ36" s="624"/>
      <c r="DK36" s="625"/>
      <c r="DL36" s="632">
        <v>2338736</v>
      </c>
      <c r="DM36" s="624"/>
      <c r="DN36" s="624"/>
      <c r="DO36" s="624"/>
      <c r="DP36" s="624"/>
      <c r="DQ36" s="624"/>
      <c r="DR36" s="624"/>
      <c r="DS36" s="624"/>
      <c r="DT36" s="624"/>
      <c r="DU36" s="624"/>
      <c r="DV36" s="625"/>
      <c r="DW36" s="628">
        <v>5.9</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1485716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24702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568405</v>
      </c>
      <c r="CS37" s="655"/>
      <c r="CT37" s="655"/>
      <c r="CU37" s="655"/>
      <c r="CV37" s="655"/>
      <c r="CW37" s="655"/>
      <c r="CX37" s="655"/>
      <c r="CY37" s="656"/>
      <c r="CZ37" s="657">
        <v>0.9</v>
      </c>
      <c r="DA37" s="658"/>
      <c r="DB37" s="658"/>
      <c r="DC37" s="659"/>
      <c r="DD37" s="632">
        <v>568405</v>
      </c>
      <c r="DE37" s="655"/>
      <c r="DF37" s="655"/>
      <c r="DG37" s="655"/>
      <c r="DH37" s="655"/>
      <c r="DI37" s="655"/>
      <c r="DJ37" s="655"/>
      <c r="DK37" s="656"/>
      <c r="DL37" s="632">
        <v>539564</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143113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42705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8004910</v>
      </c>
      <c r="CS38" s="624"/>
      <c r="CT38" s="624"/>
      <c r="CU38" s="624"/>
      <c r="CV38" s="624"/>
      <c r="CW38" s="624"/>
      <c r="CX38" s="624"/>
      <c r="CY38" s="625"/>
      <c r="CZ38" s="657">
        <v>12.6</v>
      </c>
      <c r="DA38" s="658"/>
      <c r="DB38" s="658"/>
      <c r="DC38" s="659"/>
      <c r="DD38" s="632">
        <v>7315579</v>
      </c>
      <c r="DE38" s="624"/>
      <c r="DF38" s="624"/>
      <c r="DG38" s="624"/>
      <c r="DH38" s="624"/>
      <c r="DI38" s="624"/>
      <c r="DJ38" s="624"/>
      <c r="DK38" s="625"/>
      <c r="DL38" s="632">
        <v>6078803</v>
      </c>
      <c r="DM38" s="624"/>
      <c r="DN38" s="624"/>
      <c r="DO38" s="624"/>
      <c r="DP38" s="624"/>
      <c r="DQ38" s="624"/>
      <c r="DR38" s="624"/>
      <c r="DS38" s="624"/>
      <c r="DT38" s="624"/>
      <c r="DU38" s="624"/>
      <c r="DV38" s="625"/>
      <c r="DW38" s="628">
        <v>15.4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61989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2334033</v>
      </c>
      <c r="CS39" s="655"/>
      <c r="CT39" s="655"/>
      <c r="CU39" s="655"/>
      <c r="CV39" s="655"/>
      <c r="CW39" s="655"/>
      <c r="CX39" s="655"/>
      <c r="CY39" s="656"/>
      <c r="CZ39" s="657">
        <v>3.7</v>
      </c>
      <c r="DA39" s="658"/>
      <c r="DB39" s="658"/>
      <c r="DC39" s="659"/>
      <c r="DD39" s="632">
        <v>1534464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1373676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2976617</v>
      </c>
      <c r="CS40" s="624"/>
      <c r="CT40" s="624"/>
      <c r="CU40" s="624"/>
      <c r="CV40" s="624"/>
      <c r="CW40" s="624"/>
      <c r="CX40" s="624"/>
      <c r="CY40" s="625"/>
      <c r="CZ40" s="657">
        <v>4.7</v>
      </c>
      <c r="DA40" s="658"/>
      <c r="DB40" s="658"/>
      <c r="DC40" s="659"/>
      <c r="DD40" s="632">
        <v>998137</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3240273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9220819</v>
      </c>
      <c r="CS42" s="624"/>
      <c r="CT42" s="624"/>
      <c r="CU42" s="624"/>
      <c r="CV42" s="624"/>
      <c r="CW42" s="624"/>
      <c r="CX42" s="624"/>
      <c r="CY42" s="625"/>
      <c r="CZ42" s="657">
        <v>14.5</v>
      </c>
      <c r="DA42" s="706"/>
      <c r="DB42" s="706"/>
      <c r="DC42" s="707"/>
      <c r="DD42" s="632">
        <v>2740324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405603</v>
      </c>
      <c r="CS43" s="655"/>
      <c r="CT43" s="655"/>
      <c r="CU43" s="655"/>
      <c r="CV43" s="655"/>
      <c r="CW43" s="655"/>
      <c r="CX43" s="655"/>
      <c r="CY43" s="656"/>
      <c r="CZ43" s="657">
        <v>0.6</v>
      </c>
      <c r="DA43" s="658"/>
      <c r="DB43" s="658"/>
      <c r="DC43" s="659"/>
      <c r="DD43" s="632">
        <v>404097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9220819</v>
      </c>
      <c r="CS44" s="624"/>
      <c r="CT44" s="624"/>
      <c r="CU44" s="624"/>
      <c r="CV44" s="624"/>
      <c r="CW44" s="624"/>
      <c r="CX44" s="624"/>
      <c r="CY44" s="625"/>
      <c r="CZ44" s="657">
        <v>14.5</v>
      </c>
      <c r="DA44" s="706"/>
      <c r="DB44" s="706"/>
      <c r="DC44" s="707"/>
      <c r="DD44" s="632">
        <v>2740324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4312542</v>
      </c>
      <c r="CS45" s="655"/>
      <c r="CT45" s="655"/>
      <c r="CU45" s="655"/>
      <c r="CV45" s="655"/>
      <c r="CW45" s="655"/>
      <c r="CX45" s="655"/>
      <c r="CY45" s="656"/>
      <c r="CZ45" s="657">
        <v>6.8</v>
      </c>
      <c r="DA45" s="658"/>
      <c r="DB45" s="658"/>
      <c r="DC45" s="659"/>
      <c r="DD45" s="632">
        <v>752700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4741807</v>
      </c>
      <c r="CS46" s="624"/>
      <c r="CT46" s="624"/>
      <c r="CU46" s="624"/>
      <c r="CV46" s="624"/>
      <c r="CW46" s="624"/>
      <c r="CX46" s="624"/>
      <c r="CY46" s="625"/>
      <c r="CZ46" s="657">
        <v>7.5</v>
      </c>
      <c r="DA46" s="706"/>
      <c r="DB46" s="706"/>
      <c r="DC46" s="707"/>
      <c r="DD46" s="632">
        <v>1939460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63534499</v>
      </c>
      <c r="CS49" s="691"/>
      <c r="CT49" s="691"/>
      <c r="CU49" s="691"/>
      <c r="CV49" s="691"/>
      <c r="CW49" s="691"/>
      <c r="CX49" s="691"/>
      <c r="CY49" s="718"/>
      <c r="CZ49" s="719">
        <v>100</v>
      </c>
      <c r="DA49" s="720"/>
      <c r="DB49" s="720"/>
      <c r="DC49" s="721"/>
      <c r="DD49" s="722">
        <v>42425910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65933</v>
      </c>
      <c r="R7" s="753"/>
      <c r="S7" s="753"/>
      <c r="T7" s="753"/>
      <c r="U7" s="753"/>
      <c r="V7" s="753">
        <v>63567</v>
      </c>
      <c r="W7" s="753"/>
      <c r="X7" s="753"/>
      <c r="Y7" s="753"/>
      <c r="Z7" s="753"/>
      <c r="AA7" s="753">
        <v>2366</v>
      </c>
      <c r="AB7" s="753"/>
      <c r="AC7" s="753"/>
      <c r="AD7" s="753"/>
      <c r="AE7" s="754"/>
      <c r="AF7" s="755">
        <v>2127</v>
      </c>
      <c r="AG7" s="756"/>
      <c r="AH7" s="756"/>
      <c r="AI7" s="756"/>
      <c r="AJ7" s="757"/>
      <c r="AK7" s="792">
        <v>2341</v>
      </c>
      <c r="AL7" s="793"/>
      <c r="AM7" s="793"/>
      <c r="AN7" s="793"/>
      <c r="AO7" s="793"/>
      <c r="AP7" s="793">
        <v>54774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-28</v>
      </c>
      <c r="CI7" s="790"/>
      <c r="CJ7" s="790"/>
      <c r="CK7" s="790"/>
      <c r="CL7" s="791"/>
      <c r="CM7" s="789" t="s">
        <v>560</v>
      </c>
      <c r="CN7" s="790"/>
      <c r="CO7" s="790"/>
      <c r="CP7" s="790"/>
      <c r="CQ7" s="791"/>
      <c r="CR7" s="789">
        <v>275</v>
      </c>
      <c r="CS7" s="790"/>
      <c r="CT7" s="790"/>
      <c r="CU7" s="790"/>
      <c r="CV7" s="791"/>
      <c r="CW7" s="789">
        <v>17</v>
      </c>
      <c r="CX7" s="790"/>
      <c r="CY7" s="790"/>
      <c r="CZ7" s="790"/>
      <c r="DA7" s="791"/>
      <c r="DB7" s="789" t="s">
        <v>555</v>
      </c>
      <c r="DC7" s="790"/>
      <c r="DD7" s="790"/>
      <c r="DE7" s="790"/>
      <c r="DF7" s="791"/>
      <c r="DG7" s="789" t="s">
        <v>555</v>
      </c>
      <c r="DH7" s="790"/>
      <c r="DI7" s="790"/>
      <c r="DJ7" s="790"/>
      <c r="DK7" s="791"/>
      <c r="DL7" s="789" t="s">
        <v>555</v>
      </c>
      <c r="DM7" s="790"/>
      <c r="DN7" s="790"/>
      <c r="DO7" s="790"/>
      <c r="DP7" s="791"/>
      <c r="DQ7" s="789" t="s">
        <v>555</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-3</v>
      </c>
      <c r="CI8" s="800"/>
      <c r="CJ8" s="800"/>
      <c r="CK8" s="800"/>
      <c r="CL8" s="801"/>
      <c r="CM8" s="799">
        <v>155</v>
      </c>
      <c r="CN8" s="800"/>
      <c r="CO8" s="800"/>
      <c r="CP8" s="800"/>
      <c r="CQ8" s="801"/>
      <c r="CR8" s="799">
        <v>100</v>
      </c>
      <c r="CS8" s="800"/>
      <c r="CT8" s="800"/>
      <c r="CU8" s="800"/>
      <c r="CV8" s="801"/>
      <c r="CW8" s="799">
        <v>9</v>
      </c>
      <c r="CX8" s="800"/>
      <c r="CY8" s="800"/>
      <c r="CZ8" s="800"/>
      <c r="DA8" s="801"/>
      <c r="DB8" s="799" t="s">
        <v>555</v>
      </c>
      <c r="DC8" s="800"/>
      <c r="DD8" s="800"/>
      <c r="DE8" s="800"/>
      <c r="DF8" s="801"/>
      <c r="DG8" s="799" t="s">
        <v>556</v>
      </c>
      <c r="DH8" s="800"/>
      <c r="DI8" s="800"/>
      <c r="DJ8" s="800"/>
      <c r="DK8" s="801"/>
      <c r="DL8" s="799" t="s">
        <v>555</v>
      </c>
      <c r="DM8" s="800"/>
      <c r="DN8" s="800"/>
      <c r="DO8" s="800"/>
      <c r="DP8" s="801"/>
      <c r="DQ8" s="799" t="s">
        <v>555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552</v>
      </c>
      <c r="BS9" s="786" t="s">
        <v>548</v>
      </c>
      <c r="BT9" s="787"/>
      <c r="BU9" s="787"/>
      <c r="BV9" s="787"/>
      <c r="BW9" s="787"/>
      <c r="BX9" s="787"/>
      <c r="BY9" s="787"/>
      <c r="BZ9" s="787"/>
      <c r="CA9" s="787"/>
      <c r="CB9" s="787"/>
      <c r="CC9" s="787"/>
      <c r="CD9" s="787"/>
      <c r="CE9" s="787"/>
      <c r="CF9" s="787"/>
      <c r="CG9" s="788"/>
      <c r="CH9" s="799">
        <v>-89</v>
      </c>
      <c r="CI9" s="800"/>
      <c r="CJ9" s="800"/>
      <c r="CK9" s="800"/>
      <c r="CL9" s="801"/>
      <c r="CM9" s="799">
        <v>-1799</v>
      </c>
      <c r="CN9" s="800"/>
      <c r="CO9" s="800"/>
      <c r="CP9" s="800"/>
      <c r="CQ9" s="801"/>
      <c r="CR9" s="799">
        <v>818</v>
      </c>
      <c r="CS9" s="800"/>
      <c r="CT9" s="800"/>
      <c r="CU9" s="800"/>
      <c r="CV9" s="801"/>
      <c r="CW9" s="799" t="s">
        <v>555</v>
      </c>
      <c r="CX9" s="800"/>
      <c r="CY9" s="800"/>
      <c r="CZ9" s="800"/>
      <c r="DA9" s="801"/>
      <c r="DB9" s="799">
        <v>2037</v>
      </c>
      <c r="DC9" s="800"/>
      <c r="DD9" s="800"/>
      <c r="DE9" s="800"/>
      <c r="DF9" s="801"/>
      <c r="DG9" s="799" t="s">
        <v>555</v>
      </c>
      <c r="DH9" s="800"/>
      <c r="DI9" s="800"/>
      <c r="DJ9" s="800"/>
      <c r="DK9" s="801"/>
      <c r="DL9" s="799">
        <v>390</v>
      </c>
      <c r="DM9" s="800"/>
      <c r="DN9" s="800"/>
      <c r="DO9" s="800"/>
      <c r="DP9" s="801"/>
      <c r="DQ9" s="799">
        <v>117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553</v>
      </c>
      <c r="BS10" s="786" t="s">
        <v>549</v>
      </c>
      <c r="BT10" s="787"/>
      <c r="BU10" s="787"/>
      <c r="BV10" s="787"/>
      <c r="BW10" s="787"/>
      <c r="BX10" s="787"/>
      <c r="BY10" s="787"/>
      <c r="BZ10" s="787"/>
      <c r="CA10" s="787"/>
      <c r="CB10" s="787"/>
      <c r="CC10" s="787"/>
      <c r="CD10" s="787"/>
      <c r="CE10" s="787"/>
      <c r="CF10" s="787"/>
      <c r="CG10" s="788"/>
      <c r="CH10" s="799" t="s">
        <v>559</v>
      </c>
      <c r="CI10" s="800"/>
      <c r="CJ10" s="800"/>
      <c r="CK10" s="800"/>
      <c r="CL10" s="801"/>
      <c r="CM10" s="799">
        <v>7</v>
      </c>
      <c r="CN10" s="800"/>
      <c r="CO10" s="800"/>
      <c r="CP10" s="800"/>
      <c r="CQ10" s="801"/>
      <c r="CR10" s="799">
        <v>3</v>
      </c>
      <c r="CS10" s="800"/>
      <c r="CT10" s="800"/>
      <c r="CU10" s="800"/>
      <c r="CV10" s="801"/>
      <c r="CW10" s="799" t="s">
        <v>555</v>
      </c>
      <c r="CX10" s="800"/>
      <c r="CY10" s="800"/>
      <c r="CZ10" s="800"/>
      <c r="DA10" s="801"/>
      <c r="DB10" s="799" t="s">
        <v>555</v>
      </c>
      <c r="DC10" s="800"/>
      <c r="DD10" s="800"/>
      <c r="DE10" s="800"/>
      <c r="DF10" s="801"/>
      <c r="DG10" s="799" t="s">
        <v>555</v>
      </c>
      <c r="DH10" s="800"/>
      <c r="DI10" s="800"/>
      <c r="DJ10" s="800"/>
      <c r="DK10" s="801"/>
      <c r="DL10" s="799" t="s">
        <v>555</v>
      </c>
      <c r="DM10" s="800"/>
      <c r="DN10" s="800"/>
      <c r="DO10" s="800"/>
      <c r="DP10" s="801"/>
      <c r="DQ10" s="799" t="s">
        <v>555</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550</v>
      </c>
      <c r="BT11" s="787"/>
      <c r="BU11" s="787"/>
      <c r="BV11" s="787"/>
      <c r="BW11" s="787"/>
      <c r="BX11" s="787"/>
      <c r="BY11" s="787"/>
      <c r="BZ11" s="787"/>
      <c r="CA11" s="787"/>
      <c r="CB11" s="787"/>
      <c r="CC11" s="787"/>
      <c r="CD11" s="787"/>
      <c r="CE11" s="787"/>
      <c r="CF11" s="787"/>
      <c r="CG11" s="788"/>
      <c r="CH11" s="799">
        <v>8</v>
      </c>
      <c r="CI11" s="800"/>
      <c r="CJ11" s="800"/>
      <c r="CK11" s="800"/>
      <c r="CL11" s="801"/>
      <c r="CM11" s="799">
        <v>117</v>
      </c>
      <c r="CN11" s="800"/>
      <c r="CO11" s="800"/>
      <c r="CP11" s="800"/>
      <c r="CQ11" s="801"/>
      <c r="CR11" s="799">
        <v>15</v>
      </c>
      <c r="CS11" s="800"/>
      <c r="CT11" s="800"/>
      <c r="CU11" s="800"/>
      <c r="CV11" s="801"/>
      <c r="CW11" s="799" t="s">
        <v>555</v>
      </c>
      <c r="CX11" s="800"/>
      <c r="CY11" s="800"/>
      <c r="CZ11" s="800"/>
      <c r="DA11" s="801"/>
      <c r="DB11" s="799" t="s">
        <v>556</v>
      </c>
      <c r="DC11" s="800"/>
      <c r="DD11" s="800"/>
      <c r="DE11" s="800"/>
      <c r="DF11" s="801"/>
      <c r="DG11" s="799" t="s">
        <v>555</v>
      </c>
      <c r="DH11" s="800"/>
      <c r="DI11" s="800"/>
      <c r="DJ11" s="800"/>
      <c r="DK11" s="801"/>
      <c r="DL11" s="799" t="s">
        <v>555</v>
      </c>
      <c r="DM11" s="800"/>
      <c r="DN11" s="800"/>
      <c r="DO11" s="800"/>
      <c r="DP11" s="801"/>
      <c r="DQ11" s="799" t="s">
        <v>555</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551</v>
      </c>
      <c r="BT12" s="787"/>
      <c r="BU12" s="787"/>
      <c r="BV12" s="787"/>
      <c r="BW12" s="787"/>
      <c r="BX12" s="787"/>
      <c r="BY12" s="787"/>
      <c r="BZ12" s="787"/>
      <c r="CA12" s="787"/>
      <c r="CB12" s="787"/>
      <c r="CC12" s="787"/>
      <c r="CD12" s="787"/>
      <c r="CE12" s="787"/>
      <c r="CF12" s="787"/>
      <c r="CG12" s="788"/>
      <c r="CH12" s="799">
        <v>6</v>
      </c>
      <c r="CI12" s="800"/>
      <c r="CJ12" s="800"/>
      <c r="CK12" s="800"/>
      <c r="CL12" s="801"/>
      <c r="CM12" s="799">
        <v>111</v>
      </c>
      <c r="CN12" s="800"/>
      <c r="CO12" s="800"/>
      <c r="CP12" s="800"/>
      <c r="CQ12" s="801"/>
      <c r="CR12" s="799">
        <v>6</v>
      </c>
      <c r="CS12" s="800"/>
      <c r="CT12" s="800"/>
      <c r="CU12" s="800"/>
      <c r="CV12" s="801"/>
      <c r="CW12" s="799">
        <v>1</v>
      </c>
      <c r="CX12" s="800"/>
      <c r="CY12" s="800"/>
      <c r="CZ12" s="800"/>
      <c r="DA12" s="801"/>
      <c r="DB12" s="799" t="s">
        <v>555</v>
      </c>
      <c r="DC12" s="800"/>
      <c r="DD12" s="800"/>
      <c r="DE12" s="800"/>
      <c r="DF12" s="801"/>
      <c r="DG12" s="799" t="s">
        <v>555</v>
      </c>
      <c r="DH12" s="800"/>
      <c r="DI12" s="800"/>
      <c r="DJ12" s="800"/>
      <c r="DK12" s="801"/>
      <c r="DL12" s="799" t="s">
        <v>554</v>
      </c>
      <c r="DM12" s="800"/>
      <c r="DN12" s="800"/>
      <c r="DO12" s="800"/>
      <c r="DP12" s="801"/>
      <c r="DQ12" s="799" t="s">
        <v>555</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65933</v>
      </c>
      <c r="R23" s="812"/>
      <c r="S23" s="812"/>
      <c r="T23" s="812"/>
      <c r="U23" s="812"/>
      <c r="V23" s="812">
        <v>63567</v>
      </c>
      <c r="W23" s="812"/>
      <c r="X23" s="812"/>
      <c r="Y23" s="812"/>
      <c r="Z23" s="812"/>
      <c r="AA23" s="812">
        <v>2366</v>
      </c>
      <c r="AB23" s="812"/>
      <c r="AC23" s="812"/>
      <c r="AD23" s="812"/>
      <c r="AE23" s="813"/>
      <c r="AF23" s="814">
        <v>2127</v>
      </c>
      <c r="AG23" s="812"/>
      <c r="AH23" s="812"/>
      <c r="AI23" s="812"/>
      <c r="AJ23" s="815"/>
      <c r="AK23" s="816"/>
      <c r="AL23" s="817"/>
      <c r="AM23" s="817"/>
      <c r="AN23" s="817"/>
      <c r="AO23" s="817"/>
      <c r="AP23" s="812">
        <v>54774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20055</v>
      </c>
      <c r="R28" s="841"/>
      <c r="S28" s="841"/>
      <c r="T28" s="841"/>
      <c r="U28" s="841"/>
      <c r="V28" s="841">
        <v>19485</v>
      </c>
      <c r="W28" s="841"/>
      <c r="X28" s="841"/>
      <c r="Y28" s="841"/>
      <c r="Z28" s="841"/>
      <c r="AA28" s="841">
        <v>570</v>
      </c>
      <c r="AB28" s="841"/>
      <c r="AC28" s="841"/>
      <c r="AD28" s="841"/>
      <c r="AE28" s="842"/>
      <c r="AF28" s="843">
        <v>570</v>
      </c>
      <c r="AG28" s="841"/>
      <c r="AH28" s="841"/>
      <c r="AI28" s="841"/>
      <c r="AJ28" s="844"/>
      <c r="AK28" s="845">
        <v>1729</v>
      </c>
      <c r="AL28" s="836"/>
      <c r="AM28" s="836"/>
      <c r="AN28" s="836"/>
      <c r="AO28" s="836"/>
      <c r="AP28" s="836" t="s">
        <v>554</v>
      </c>
      <c r="AQ28" s="836"/>
      <c r="AR28" s="836"/>
      <c r="AS28" s="836"/>
      <c r="AT28" s="836"/>
      <c r="AU28" s="836" t="s">
        <v>555</v>
      </c>
      <c r="AV28" s="836"/>
      <c r="AW28" s="836"/>
      <c r="AX28" s="836"/>
      <c r="AY28" s="836"/>
      <c r="AZ28" s="837" t="s">
        <v>557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11389</v>
      </c>
      <c r="R29" s="777"/>
      <c r="S29" s="777"/>
      <c r="T29" s="777"/>
      <c r="U29" s="777"/>
      <c r="V29" s="777">
        <v>10917</v>
      </c>
      <c r="W29" s="777"/>
      <c r="X29" s="777"/>
      <c r="Y29" s="777"/>
      <c r="Z29" s="777"/>
      <c r="AA29" s="777">
        <v>472</v>
      </c>
      <c r="AB29" s="777"/>
      <c r="AC29" s="777"/>
      <c r="AD29" s="777"/>
      <c r="AE29" s="778"/>
      <c r="AF29" s="779">
        <v>472</v>
      </c>
      <c r="AG29" s="780"/>
      <c r="AH29" s="780"/>
      <c r="AI29" s="780"/>
      <c r="AJ29" s="781"/>
      <c r="AK29" s="848">
        <v>1570</v>
      </c>
      <c r="AL29" s="849"/>
      <c r="AM29" s="849"/>
      <c r="AN29" s="849"/>
      <c r="AO29" s="849"/>
      <c r="AP29" s="849" t="s">
        <v>555</v>
      </c>
      <c r="AQ29" s="849"/>
      <c r="AR29" s="849"/>
      <c r="AS29" s="849"/>
      <c r="AT29" s="849"/>
      <c r="AU29" s="849" t="s">
        <v>555</v>
      </c>
      <c r="AV29" s="849"/>
      <c r="AW29" s="849"/>
      <c r="AX29" s="849"/>
      <c r="AY29" s="849"/>
      <c r="AZ29" s="850" t="s">
        <v>557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1465</v>
      </c>
      <c r="R30" s="777"/>
      <c r="S30" s="777"/>
      <c r="T30" s="777"/>
      <c r="U30" s="777"/>
      <c r="V30" s="777">
        <v>1461</v>
      </c>
      <c r="W30" s="777"/>
      <c r="X30" s="777"/>
      <c r="Y30" s="777"/>
      <c r="Z30" s="777"/>
      <c r="AA30" s="777">
        <v>4</v>
      </c>
      <c r="AB30" s="777"/>
      <c r="AC30" s="777"/>
      <c r="AD30" s="777"/>
      <c r="AE30" s="778"/>
      <c r="AF30" s="779">
        <v>4</v>
      </c>
      <c r="AG30" s="780"/>
      <c r="AH30" s="780"/>
      <c r="AI30" s="780"/>
      <c r="AJ30" s="781"/>
      <c r="AK30" s="848">
        <v>319</v>
      </c>
      <c r="AL30" s="849"/>
      <c r="AM30" s="849"/>
      <c r="AN30" s="849"/>
      <c r="AO30" s="849"/>
      <c r="AP30" s="849" t="s">
        <v>555</v>
      </c>
      <c r="AQ30" s="849"/>
      <c r="AR30" s="849"/>
      <c r="AS30" s="849"/>
      <c r="AT30" s="849"/>
      <c r="AU30" s="849" t="s">
        <v>556</v>
      </c>
      <c r="AV30" s="849"/>
      <c r="AW30" s="849"/>
      <c r="AX30" s="849"/>
      <c r="AY30" s="849"/>
      <c r="AZ30" s="850" t="s">
        <v>557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83</v>
      </c>
      <c r="R31" s="777"/>
      <c r="S31" s="777"/>
      <c r="T31" s="777"/>
      <c r="U31" s="777"/>
      <c r="V31" s="777">
        <v>82</v>
      </c>
      <c r="W31" s="777"/>
      <c r="X31" s="777"/>
      <c r="Y31" s="777"/>
      <c r="Z31" s="777"/>
      <c r="AA31" s="777">
        <v>1</v>
      </c>
      <c r="AB31" s="777"/>
      <c r="AC31" s="777"/>
      <c r="AD31" s="777"/>
      <c r="AE31" s="778"/>
      <c r="AF31" s="779">
        <v>1</v>
      </c>
      <c r="AG31" s="780"/>
      <c r="AH31" s="780"/>
      <c r="AI31" s="780"/>
      <c r="AJ31" s="781"/>
      <c r="AK31" s="848">
        <v>62</v>
      </c>
      <c r="AL31" s="849"/>
      <c r="AM31" s="849"/>
      <c r="AN31" s="849"/>
      <c r="AO31" s="849"/>
      <c r="AP31" s="849">
        <v>617</v>
      </c>
      <c r="AQ31" s="849"/>
      <c r="AR31" s="849"/>
      <c r="AS31" s="849"/>
      <c r="AT31" s="849"/>
      <c r="AU31" s="849">
        <v>617</v>
      </c>
      <c r="AV31" s="849"/>
      <c r="AW31" s="849"/>
      <c r="AX31" s="849"/>
      <c r="AY31" s="849"/>
      <c r="AZ31" s="850" t="s">
        <v>557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2556</v>
      </c>
      <c r="R32" s="777"/>
      <c r="S32" s="777"/>
      <c r="T32" s="777"/>
      <c r="U32" s="777"/>
      <c r="V32" s="777">
        <v>2419</v>
      </c>
      <c r="W32" s="777"/>
      <c r="X32" s="777"/>
      <c r="Y32" s="777"/>
      <c r="Z32" s="777"/>
      <c r="AA32" s="777">
        <v>136</v>
      </c>
      <c r="AB32" s="777"/>
      <c r="AC32" s="777"/>
      <c r="AD32" s="777"/>
      <c r="AE32" s="778"/>
      <c r="AF32" s="779">
        <v>1468</v>
      </c>
      <c r="AG32" s="780"/>
      <c r="AH32" s="780"/>
      <c r="AI32" s="780"/>
      <c r="AJ32" s="781"/>
      <c r="AK32" s="848">
        <v>142</v>
      </c>
      <c r="AL32" s="849"/>
      <c r="AM32" s="849"/>
      <c r="AN32" s="849"/>
      <c r="AO32" s="849"/>
      <c r="AP32" s="849">
        <v>7540</v>
      </c>
      <c r="AQ32" s="849"/>
      <c r="AR32" s="849"/>
      <c r="AS32" s="849"/>
      <c r="AT32" s="849"/>
      <c r="AU32" s="849" t="s">
        <v>555</v>
      </c>
      <c r="AV32" s="849"/>
      <c r="AW32" s="849"/>
      <c r="AX32" s="849"/>
      <c r="AY32" s="849"/>
      <c r="AZ32" s="850" t="s">
        <v>558</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15244</v>
      </c>
      <c r="R33" s="777"/>
      <c r="S33" s="777"/>
      <c r="T33" s="777"/>
      <c r="U33" s="777"/>
      <c r="V33" s="777">
        <v>15651</v>
      </c>
      <c r="W33" s="777"/>
      <c r="X33" s="777"/>
      <c r="Y33" s="777"/>
      <c r="Z33" s="777"/>
      <c r="AA33" s="777">
        <v>-407</v>
      </c>
      <c r="AB33" s="777"/>
      <c r="AC33" s="777"/>
      <c r="AD33" s="777"/>
      <c r="AE33" s="778"/>
      <c r="AF33" s="779">
        <v>2312</v>
      </c>
      <c r="AG33" s="780"/>
      <c r="AH33" s="780"/>
      <c r="AI33" s="780"/>
      <c r="AJ33" s="781"/>
      <c r="AK33" s="848">
        <v>1486</v>
      </c>
      <c r="AL33" s="849"/>
      <c r="AM33" s="849"/>
      <c r="AN33" s="849"/>
      <c r="AO33" s="849"/>
      <c r="AP33" s="849">
        <v>13942</v>
      </c>
      <c r="AQ33" s="849"/>
      <c r="AR33" s="849"/>
      <c r="AS33" s="849"/>
      <c r="AT33" s="849"/>
      <c r="AU33" s="849">
        <v>8653</v>
      </c>
      <c r="AV33" s="849"/>
      <c r="AW33" s="849"/>
      <c r="AX33" s="849"/>
      <c r="AY33" s="849"/>
      <c r="AZ33" s="850" t="s">
        <v>558</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174</v>
      </c>
      <c r="R34" s="777"/>
      <c r="S34" s="777"/>
      <c r="T34" s="777"/>
      <c r="U34" s="777"/>
      <c r="V34" s="777">
        <v>167</v>
      </c>
      <c r="W34" s="777"/>
      <c r="X34" s="777"/>
      <c r="Y34" s="777"/>
      <c r="Z34" s="777"/>
      <c r="AA34" s="777">
        <v>7</v>
      </c>
      <c r="AB34" s="777"/>
      <c r="AC34" s="777"/>
      <c r="AD34" s="777"/>
      <c r="AE34" s="778"/>
      <c r="AF34" s="779">
        <v>7</v>
      </c>
      <c r="AG34" s="780"/>
      <c r="AH34" s="780"/>
      <c r="AI34" s="780"/>
      <c r="AJ34" s="781"/>
      <c r="AK34" s="848">
        <v>129</v>
      </c>
      <c r="AL34" s="849"/>
      <c r="AM34" s="849"/>
      <c r="AN34" s="849"/>
      <c r="AO34" s="849"/>
      <c r="AP34" s="849">
        <v>1154</v>
      </c>
      <c r="AQ34" s="849"/>
      <c r="AR34" s="849"/>
      <c r="AS34" s="849"/>
      <c r="AT34" s="849"/>
      <c r="AU34" s="849">
        <v>1010</v>
      </c>
      <c r="AV34" s="849"/>
      <c r="AW34" s="849"/>
      <c r="AX34" s="849"/>
      <c r="AY34" s="849"/>
      <c r="AZ34" s="850" t="s">
        <v>557</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6327</v>
      </c>
      <c r="R35" s="777"/>
      <c r="S35" s="777"/>
      <c r="T35" s="777"/>
      <c r="U35" s="777"/>
      <c r="V35" s="777">
        <v>5989</v>
      </c>
      <c r="W35" s="777"/>
      <c r="X35" s="777"/>
      <c r="Y35" s="777"/>
      <c r="Z35" s="777"/>
      <c r="AA35" s="777">
        <v>338</v>
      </c>
      <c r="AB35" s="777"/>
      <c r="AC35" s="777"/>
      <c r="AD35" s="777"/>
      <c r="AE35" s="778"/>
      <c r="AF35" s="779">
        <v>338</v>
      </c>
      <c r="AG35" s="780"/>
      <c r="AH35" s="780"/>
      <c r="AI35" s="780"/>
      <c r="AJ35" s="781"/>
      <c r="AK35" s="848">
        <v>3200</v>
      </c>
      <c r="AL35" s="849"/>
      <c r="AM35" s="849"/>
      <c r="AN35" s="849"/>
      <c r="AO35" s="849"/>
      <c r="AP35" s="849">
        <v>37220</v>
      </c>
      <c r="AQ35" s="849"/>
      <c r="AR35" s="849"/>
      <c r="AS35" s="849"/>
      <c r="AT35" s="849"/>
      <c r="AU35" s="849">
        <v>27915</v>
      </c>
      <c r="AV35" s="849"/>
      <c r="AW35" s="849"/>
      <c r="AX35" s="849"/>
      <c r="AY35" s="849"/>
      <c r="AZ35" s="850" t="s">
        <v>558</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5172</v>
      </c>
      <c r="AG63" s="860"/>
      <c r="AH63" s="860"/>
      <c r="AI63" s="860"/>
      <c r="AJ63" s="861"/>
      <c r="AK63" s="862"/>
      <c r="AL63" s="857"/>
      <c r="AM63" s="857"/>
      <c r="AN63" s="857"/>
      <c r="AO63" s="857"/>
      <c r="AP63" s="860">
        <v>59856</v>
      </c>
      <c r="AQ63" s="860"/>
      <c r="AR63" s="860"/>
      <c r="AS63" s="860"/>
      <c r="AT63" s="860"/>
      <c r="AU63" s="860">
        <v>38195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863</v>
      </c>
      <c r="R68" s="884"/>
      <c r="S68" s="884"/>
      <c r="T68" s="884"/>
      <c r="U68" s="884"/>
      <c r="V68" s="884">
        <v>812</v>
      </c>
      <c r="W68" s="884"/>
      <c r="X68" s="884"/>
      <c r="Y68" s="884"/>
      <c r="Z68" s="884"/>
      <c r="AA68" s="884">
        <v>50</v>
      </c>
      <c r="AB68" s="884"/>
      <c r="AC68" s="884"/>
      <c r="AD68" s="884"/>
      <c r="AE68" s="884"/>
      <c r="AF68" s="884">
        <v>50</v>
      </c>
      <c r="AG68" s="884"/>
      <c r="AH68" s="884"/>
      <c r="AI68" s="884"/>
      <c r="AJ68" s="884"/>
      <c r="AK68" s="884">
        <v>30</v>
      </c>
      <c r="AL68" s="884"/>
      <c r="AM68" s="884"/>
      <c r="AN68" s="884"/>
      <c r="AO68" s="884"/>
      <c r="AP68" s="884">
        <v>1644</v>
      </c>
      <c r="AQ68" s="884"/>
      <c r="AR68" s="884"/>
      <c r="AS68" s="884"/>
      <c r="AT68" s="884"/>
      <c r="AU68" s="884">
        <v>873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121</v>
      </c>
      <c r="R69" s="849"/>
      <c r="S69" s="849"/>
      <c r="T69" s="849"/>
      <c r="U69" s="849"/>
      <c r="V69" s="849">
        <v>118</v>
      </c>
      <c r="W69" s="849"/>
      <c r="X69" s="849"/>
      <c r="Y69" s="849"/>
      <c r="Z69" s="849"/>
      <c r="AA69" s="849">
        <v>2</v>
      </c>
      <c r="AB69" s="849"/>
      <c r="AC69" s="849"/>
      <c r="AD69" s="849"/>
      <c r="AE69" s="849"/>
      <c r="AF69" s="849">
        <v>2</v>
      </c>
      <c r="AG69" s="849"/>
      <c r="AH69" s="849"/>
      <c r="AI69" s="849"/>
      <c r="AJ69" s="849"/>
      <c r="AK69" s="849" t="s">
        <v>554</v>
      </c>
      <c r="AL69" s="849"/>
      <c r="AM69" s="849"/>
      <c r="AN69" s="849"/>
      <c r="AO69" s="849"/>
      <c r="AP69" s="849" t="s">
        <v>555</v>
      </c>
      <c r="AQ69" s="849"/>
      <c r="AR69" s="849"/>
      <c r="AS69" s="849"/>
      <c r="AT69" s="849"/>
      <c r="AU69" s="849" t="s">
        <v>555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7</v>
      </c>
      <c r="R70" s="849"/>
      <c r="S70" s="849"/>
      <c r="T70" s="849"/>
      <c r="U70" s="849"/>
      <c r="V70" s="849">
        <v>6</v>
      </c>
      <c r="W70" s="849"/>
      <c r="X70" s="849"/>
      <c r="Y70" s="849"/>
      <c r="Z70" s="849"/>
      <c r="AA70" s="849">
        <v>1</v>
      </c>
      <c r="AB70" s="849"/>
      <c r="AC70" s="849"/>
      <c r="AD70" s="849"/>
      <c r="AE70" s="849"/>
      <c r="AF70" s="849">
        <v>1</v>
      </c>
      <c r="AG70" s="849"/>
      <c r="AH70" s="849"/>
      <c r="AI70" s="849"/>
      <c r="AJ70" s="849"/>
      <c r="AK70" s="849" t="s">
        <v>555</v>
      </c>
      <c r="AL70" s="849"/>
      <c r="AM70" s="849"/>
      <c r="AN70" s="849"/>
      <c r="AO70" s="849"/>
      <c r="AP70" s="849" t="s">
        <v>555</v>
      </c>
      <c r="AQ70" s="849"/>
      <c r="AR70" s="849"/>
      <c r="AS70" s="849"/>
      <c r="AT70" s="849"/>
      <c r="AU70" s="849" t="s">
        <v>555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418</v>
      </c>
      <c r="R71" s="849"/>
      <c r="S71" s="849"/>
      <c r="T71" s="849"/>
      <c r="U71" s="849"/>
      <c r="V71" s="849">
        <v>396</v>
      </c>
      <c r="W71" s="849"/>
      <c r="X71" s="849"/>
      <c r="Y71" s="849"/>
      <c r="Z71" s="849"/>
      <c r="AA71" s="849">
        <v>22</v>
      </c>
      <c r="AB71" s="849"/>
      <c r="AC71" s="849"/>
      <c r="AD71" s="849"/>
      <c r="AE71" s="849"/>
      <c r="AF71" s="849">
        <v>22</v>
      </c>
      <c r="AG71" s="849"/>
      <c r="AH71" s="849"/>
      <c r="AI71" s="849"/>
      <c r="AJ71" s="849"/>
      <c r="AK71" s="849">
        <v>53</v>
      </c>
      <c r="AL71" s="849"/>
      <c r="AM71" s="849"/>
      <c r="AN71" s="849"/>
      <c r="AO71" s="849"/>
      <c r="AP71" s="849" t="s">
        <v>555</v>
      </c>
      <c r="AQ71" s="849"/>
      <c r="AR71" s="849"/>
      <c r="AS71" s="849"/>
      <c r="AT71" s="849"/>
      <c r="AU71" s="849" t="s">
        <v>555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25</v>
      </c>
      <c r="R72" s="849"/>
      <c r="S72" s="849"/>
      <c r="T72" s="849"/>
      <c r="U72" s="849"/>
      <c r="V72" s="849">
        <v>18</v>
      </c>
      <c r="W72" s="849"/>
      <c r="X72" s="849"/>
      <c r="Y72" s="849"/>
      <c r="Z72" s="849"/>
      <c r="AA72" s="849">
        <v>8</v>
      </c>
      <c r="AB72" s="849"/>
      <c r="AC72" s="849"/>
      <c r="AD72" s="849"/>
      <c r="AE72" s="849"/>
      <c r="AF72" s="849">
        <v>8</v>
      </c>
      <c r="AG72" s="849"/>
      <c r="AH72" s="849"/>
      <c r="AI72" s="849"/>
      <c r="AJ72" s="849"/>
      <c r="AK72" s="849" t="s">
        <v>555</v>
      </c>
      <c r="AL72" s="849"/>
      <c r="AM72" s="849"/>
      <c r="AN72" s="849"/>
      <c r="AO72" s="849"/>
      <c r="AP72" s="849" t="s">
        <v>555</v>
      </c>
      <c r="AQ72" s="849"/>
      <c r="AR72" s="849"/>
      <c r="AS72" s="849"/>
      <c r="AT72" s="849"/>
      <c r="AU72" s="849" t="s">
        <v>556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2150</v>
      </c>
      <c r="R73" s="849"/>
      <c r="S73" s="849"/>
      <c r="T73" s="849"/>
      <c r="U73" s="849"/>
      <c r="V73" s="849">
        <v>2141</v>
      </c>
      <c r="W73" s="849"/>
      <c r="X73" s="849"/>
      <c r="Y73" s="849"/>
      <c r="Z73" s="849"/>
      <c r="AA73" s="849">
        <v>10</v>
      </c>
      <c r="AB73" s="849"/>
      <c r="AC73" s="849"/>
      <c r="AD73" s="849"/>
      <c r="AE73" s="849"/>
      <c r="AF73" s="849">
        <v>10</v>
      </c>
      <c r="AG73" s="849"/>
      <c r="AH73" s="849"/>
      <c r="AI73" s="849"/>
      <c r="AJ73" s="849"/>
      <c r="AK73" s="849" t="s">
        <v>555</v>
      </c>
      <c r="AL73" s="849"/>
      <c r="AM73" s="849"/>
      <c r="AN73" s="849"/>
      <c r="AO73" s="849"/>
      <c r="AP73" s="849" t="s">
        <v>555</v>
      </c>
      <c r="AQ73" s="849"/>
      <c r="AR73" s="849"/>
      <c r="AS73" s="849"/>
      <c r="AT73" s="849"/>
      <c r="AU73" s="849" t="s">
        <v>555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395095</v>
      </c>
      <c r="R74" s="849"/>
      <c r="S74" s="849"/>
      <c r="T74" s="849"/>
      <c r="U74" s="849"/>
      <c r="V74" s="849">
        <v>382735</v>
      </c>
      <c r="W74" s="849"/>
      <c r="X74" s="849"/>
      <c r="Y74" s="849"/>
      <c r="Z74" s="849"/>
      <c r="AA74" s="849">
        <v>12360</v>
      </c>
      <c r="AB74" s="849"/>
      <c r="AC74" s="849"/>
      <c r="AD74" s="849"/>
      <c r="AE74" s="849"/>
      <c r="AF74" s="849">
        <v>12360</v>
      </c>
      <c r="AG74" s="849"/>
      <c r="AH74" s="849"/>
      <c r="AI74" s="849"/>
      <c r="AJ74" s="849"/>
      <c r="AK74" s="849">
        <v>2332</v>
      </c>
      <c r="AL74" s="849"/>
      <c r="AM74" s="849"/>
      <c r="AN74" s="849"/>
      <c r="AO74" s="849"/>
      <c r="AP74" s="849" t="s">
        <v>555</v>
      </c>
      <c r="AQ74" s="849"/>
      <c r="AR74" s="849"/>
      <c r="AS74" s="849"/>
      <c r="AT74" s="849"/>
      <c r="AU74" s="849" t="s">
        <v>555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v>300</v>
      </c>
      <c r="R75" s="898"/>
      <c r="S75" s="898"/>
      <c r="T75" s="898"/>
      <c r="U75" s="848"/>
      <c r="V75" s="899">
        <v>294</v>
      </c>
      <c r="W75" s="898"/>
      <c r="X75" s="898"/>
      <c r="Y75" s="898"/>
      <c r="Z75" s="848"/>
      <c r="AA75" s="899">
        <v>7</v>
      </c>
      <c r="AB75" s="898"/>
      <c r="AC75" s="898"/>
      <c r="AD75" s="898"/>
      <c r="AE75" s="848"/>
      <c r="AF75" s="899">
        <v>7</v>
      </c>
      <c r="AG75" s="898"/>
      <c r="AH75" s="898"/>
      <c r="AI75" s="898"/>
      <c r="AJ75" s="848"/>
      <c r="AK75" s="899">
        <v>4</v>
      </c>
      <c r="AL75" s="898"/>
      <c r="AM75" s="898"/>
      <c r="AN75" s="898"/>
      <c r="AO75" s="848"/>
      <c r="AP75" s="899" t="s">
        <v>556</v>
      </c>
      <c r="AQ75" s="898"/>
      <c r="AR75" s="898"/>
      <c r="AS75" s="898"/>
      <c r="AT75" s="848"/>
      <c r="AU75" s="899" t="s">
        <v>556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12460</v>
      </c>
      <c r="AG88" s="860"/>
      <c r="AH88" s="860"/>
      <c r="AI88" s="860"/>
      <c r="AJ88" s="860"/>
      <c r="AK88" s="857"/>
      <c r="AL88" s="857"/>
      <c r="AM88" s="857"/>
      <c r="AN88" s="857"/>
      <c r="AO88" s="857"/>
      <c r="AP88" s="860">
        <v>1644</v>
      </c>
      <c r="AQ88" s="860"/>
      <c r="AR88" s="860"/>
      <c r="AS88" s="860"/>
      <c r="AT88" s="860"/>
      <c r="AU88" s="860">
        <v>873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1217</v>
      </c>
      <c r="CS102" s="868"/>
      <c r="CT102" s="868"/>
      <c r="CU102" s="868"/>
      <c r="CV102" s="911"/>
      <c r="CW102" s="910">
        <v>27</v>
      </c>
      <c r="CX102" s="868"/>
      <c r="CY102" s="868"/>
      <c r="CZ102" s="868"/>
      <c r="DA102" s="911"/>
      <c r="DB102" s="910">
        <v>2037</v>
      </c>
      <c r="DC102" s="868"/>
      <c r="DD102" s="868"/>
      <c r="DE102" s="868"/>
      <c r="DF102" s="911"/>
      <c r="DG102" s="910" t="s">
        <v>555</v>
      </c>
      <c r="DH102" s="868"/>
      <c r="DI102" s="868"/>
      <c r="DJ102" s="868"/>
      <c r="DK102" s="911"/>
      <c r="DL102" s="910">
        <v>390</v>
      </c>
      <c r="DM102" s="868"/>
      <c r="DN102" s="868"/>
      <c r="DO102" s="868"/>
      <c r="DP102" s="911"/>
      <c r="DQ102" s="910">
        <v>117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7525451</v>
      </c>
      <c r="AB110" s="920"/>
      <c r="AC110" s="920"/>
      <c r="AD110" s="920"/>
      <c r="AE110" s="921"/>
      <c r="AF110" s="922">
        <v>7366168</v>
      </c>
      <c r="AG110" s="920"/>
      <c r="AH110" s="920"/>
      <c r="AI110" s="920"/>
      <c r="AJ110" s="921"/>
      <c r="AK110" s="922">
        <v>7079328</v>
      </c>
      <c r="AL110" s="920"/>
      <c r="AM110" s="920"/>
      <c r="AN110" s="920"/>
      <c r="AO110" s="921"/>
      <c r="AP110" s="923">
        <v>21.7</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58826121</v>
      </c>
      <c r="BR110" s="957"/>
      <c r="BS110" s="957"/>
      <c r="BT110" s="957"/>
      <c r="BU110" s="957"/>
      <c r="BV110" s="957">
        <v>56110114</v>
      </c>
      <c r="BW110" s="957"/>
      <c r="BX110" s="957"/>
      <c r="BY110" s="957"/>
      <c r="BZ110" s="957"/>
      <c r="CA110" s="957">
        <v>54774168</v>
      </c>
      <c r="CB110" s="957"/>
      <c r="CC110" s="957"/>
      <c r="CD110" s="957"/>
      <c r="CE110" s="957"/>
      <c r="CF110" s="971">
        <v>168.1</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1112495</v>
      </c>
      <c r="BR111" s="950"/>
      <c r="BS111" s="950"/>
      <c r="BT111" s="950"/>
      <c r="BU111" s="950"/>
      <c r="BV111" s="950">
        <v>996727</v>
      </c>
      <c r="BW111" s="950"/>
      <c r="BX111" s="950"/>
      <c r="BY111" s="950"/>
      <c r="BZ111" s="950"/>
      <c r="CA111" s="950">
        <v>925259</v>
      </c>
      <c r="CB111" s="950"/>
      <c r="CC111" s="950"/>
      <c r="CD111" s="950"/>
      <c r="CE111" s="950"/>
      <c r="CF111" s="944">
        <v>2.8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38819026</v>
      </c>
      <c r="BR112" s="950"/>
      <c r="BS112" s="950"/>
      <c r="BT112" s="950"/>
      <c r="BU112" s="950"/>
      <c r="BV112" s="950">
        <v>37295290</v>
      </c>
      <c r="BW112" s="950"/>
      <c r="BX112" s="950"/>
      <c r="BY112" s="950"/>
      <c r="BZ112" s="950"/>
      <c r="CA112" s="950">
        <v>38194918</v>
      </c>
      <c r="CB112" s="950"/>
      <c r="CC112" s="950"/>
      <c r="CD112" s="950"/>
      <c r="CE112" s="950"/>
      <c r="CF112" s="944">
        <v>117.2</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2984693</v>
      </c>
      <c r="AB113" s="964"/>
      <c r="AC113" s="964"/>
      <c r="AD113" s="964"/>
      <c r="AE113" s="965"/>
      <c r="AF113" s="966">
        <v>2978000</v>
      </c>
      <c r="AG113" s="964"/>
      <c r="AH113" s="964"/>
      <c r="AI113" s="964"/>
      <c r="AJ113" s="965"/>
      <c r="AK113" s="966">
        <v>3316146</v>
      </c>
      <c r="AL113" s="964"/>
      <c r="AM113" s="964"/>
      <c r="AN113" s="964"/>
      <c r="AO113" s="965"/>
      <c r="AP113" s="967">
        <v>10.199999999999999</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1182332</v>
      </c>
      <c r="BR113" s="950"/>
      <c r="BS113" s="950"/>
      <c r="BT113" s="950"/>
      <c r="BU113" s="950"/>
      <c r="BV113" s="950">
        <v>1009218</v>
      </c>
      <c r="BW113" s="950"/>
      <c r="BX113" s="950"/>
      <c r="BY113" s="950"/>
      <c r="BZ113" s="950"/>
      <c r="CA113" s="950">
        <v>872839</v>
      </c>
      <c r="CB113" s="950"/>
      <c r="CC113" s="950"/>
      <c r="CD113" s="950"/>
      <c r="CE113" s="950"/>
      <c r="CF113" s="944">
        <v>2.7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165438</v>
      </c>
      <c r="AB114" s="989"/>
      <c r="AC114" s="989"/>
      <c r="AD114" s="989"/>
      <c r="AE114" s="990"/>
      <c r="AF114" s="991">
        <v>171404</v>
      </c>
      <c r="AG114" s="989"/>
      <c r="AH114" s="989"/>
      <c r="AI114" s="989"/>
      <c r="AJ114" s="990"/>
      <c r="AK114" s="991">
        <v>173646</v>
      </c>
      <c r="AL114" s="989"/>
      <c r="AM114" s="989"/>
      <c r="AN114" s="989"/>
      <c r="AO114" s="990"/>
      <c r="AP114" s="992">
        <v>0.5</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11358979</v>
      </c>
      <c r="BR114" s="950"/>
      <c r="BS114" s="950"/>
      <c r="BT114" s="950"/>
      <c r="BU114" s="950"/>
      <c r="BV114" s="950">
        <v>10534421</v>
      </c>
      <c r="BW114" s="950"/>
      <c r="BX114" s="950"/>
      <c r="BY114" s="950"/>
      <c r="BZ114" s="950"/>
      <c r="CA114" s="950">
        <v>10096689</v>
      </c>
      <c r="CB114" s="950"/>
      <c r="CC114" s="950"/>
      <c r="CD114" s="950"/>
      <c r="CE114" s="950"/>
      <c r="CF114" s="944">
        <v>31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324817</v>
      </c>
      <c r="AB115" s="964"/>
      <c r="AC115" s="964"/>
      <c r="AD115" s="964"/>
      <c r="AE115" s="965"/>
      <c r="AF115" s="966">
        <v>170097</v>
      </c>
      <c r="AG115" s="964"/>
      <c r="AH115" s="964"/>
      <c r="AI115" s="964"/>
      <c r="AJ115" s="965"/>
      <c r="AK115" s="966">
        <v>163861</v>
      </c>
      <c r="AL115" s="964"/>
      <c r="AM115" s="964"/>
      <c r="AN115" s="964"/>
      <c r="AO115" s="965"/>
      <c r="AP115" s="967">
        <v>0.5</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116992</v>
      </c>
      <c r="BR115" s="950"/>
      <c r="BS115" s="950"/>
      <c r="BT115" s="950"/>
      <c r="BU115" s="950"/>
      <c r="BV115" s="950">
        <v>116992</v>
      </c>
      <c r="BW115" s="950"/>
      <c r="BX115" s="950"/>
      <c r="BY115" s="950"/>
      <c r="BZ115" s="950"/>
      <c r="CA115" s="950">
        <v>116992</v>
      </c>
      <c r="CB115" s="950"/>
      <c r="CC115" s="950"/>
      <c r="CD115" s="950"/>
      <c r="CE115" s="950"/>
      <c r="CF115" s="944">
        <v>0.4</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364791</v>
      </c>
      <c r="DH116" s="989"/>
      <c r="DI116" s="989"/>
      <c r="DJ116" s="989"/>
      <c r="DK116" s="990"/>
      <c r="DL116" s="991">
        <v>345362</v>
      </c>
      <c r="DM116" s="989"/>
      <c r="DN116" s="989"/>
      <c r="DO116" s="989"/>
      <c r="DP116" s="990"/>
      <c r="DQ116" s="991">
        <v>362666</v>
      </c>
      <c r="DR116" s="989"/>
      <c r="DS116" s="989"/>
      <c r="DT116" s="989"/>
      <c r="DU116" s="990"/>
      <c r="DV116" s="992">
        <v>1.1000000000000001</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11000399</v>
      </c>
      <c r="AB117" s="996"/>
      <c r="AC117" s="996"/>
      <c r="AD117" s="996"/>
      <c r="AE117" s="997"/>
      <c r="AF117" s="995">
        <v>10685669</v>
      </c>
      <c r="AG117" s="996"/>
      <c r="AH117" s="996"/>
      <c r="AI117" s="996"/>
      <c r="AJ117" s="997"/>
      <c r="AK117" s="995">
        <v>10732981</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150169</v>
      </c>
      <c r="DH117" s="989"/>
      <c r="DI117" s="989"/>
      <c r="DJ117" s="989"/>
      <c r="DK117" s="990"/>
      <c r="DL117" s="991">
        <v>131235</v>
      </c>
      <c r="DM117" s="989"/>
      <c r="DN117" s="989"/>
      <c r="DO117" s="989"/>
      <c r="DP117" s="990"/>
      <c r="DQ117" s="991">
        <v>121465</v>
      </c>
      <c r="DR117" s="989"/>
      <c r="DS117" s="989"/>
      <c r="DT117" s="989"/>
      <c r="DU117" s="990"/>
      <c r="DV117" s="992">
        <v>0.4</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111415945</v>
      </c>
      <c r="BR118" s="1016"/>
      <c r="BS118" s="1016"/>
      <c r="BT118" s="1016"/>
      <c r="BU118" s="1016"/>
      <c r="BV118" s="1016">
        <v>106062762</v>
      </c>
      <c r="BW118" s="1016"/>
      <c r="BX118" s="1016"/>
      <c r="BY118" s="1016"/>
      <c r="BZ118" s="1016"/>
      <c r="CA118" s="1016">
        <v>104980865</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597535</v>
      </c>
      <c r="DH118" s="989"/>
      <c r="DI118" s="989"/>
      <c r="DJ118" s="989"/>
      <c r="DK118" s="990"/>
      <c r="DL118" s="991">
        <v>520130</v>
      </c>
      <c r="DM118" s="989"/>
      <c r="DN118" s="989"/>
      <c r="DO118" s="989"/>
      <c r="DP118" s="990"/>
      <c r="DQ118" s="991">
        <v>441128</v>
      </c>
      <c r="DR118" s="989"/>
      <c r="DS118" s="989"/>
      <c r="DT118" s="989"/>
      <c r="DU118" s="990"/>
      <c r="DV118" s="992">
        <v>1.4</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13146473</v>
      </c>
      <c r="BR119" s="957"/>
      <c r="BS119" s="957"/>
      <c r="BT119" s="957"/>
      <c r="BU119" s="957"/>
      <c r="BV119" s="957">
        <v>11792628</v>
      </c>
      <c r="BW119" s="957"/>
      <c r="BX119" s="957"/>
      <c r="BY119" s="957"/>
      <c r="BZ119" s="957"/>
      <c r="CA119" s="957">
        <v>13184377</v>
      </c>
      <c r="CB119" s="957"/>
      <c r="CC119" s="957"/>
      <c r="CD119" s="957"/>
      <c r="CE119" s="957"/>
      <c r="CF119" s="971">
        <v>40.5</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11128204</v>
      </c>
      <c r="BR120" s="950"/>
      <c r="BS120" s="950"/>
      <c r="BT120" s="950"/>
      <c r="BU120" s="950"/>
      <c r="BV120" s="950">
        <v>11173599</v>
      </c>
      <c r="BW120" s="950"/>
      <c r="BX120" s="950"/>
      <c r="BY120" s="950"/>
      <c r="BZ120" s="950"/>
      <c r="CA120" s="950">
        <v>12307116</v>
      </c>
      <c r="CB120" s="950"/>
      <c r="CC120" s="950"/>
      <c r="CD120" s="950"/>
      <c r="CE120" s="950"/>
      <c r="CF120" s="944">
        <v>37.799999999999997</v>
      </c>
      <c r="CG120" s="945"/>
      <c r="CH120" s="945"/>
      <c r="CI120" s="945"/>
      <c r="CJ120" s="945"/>
      <c r="CK120" s="1043" t="s">
        <v>436</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27086060</v>
      </c>
      <c r="DH120" s="957"/>
      <c r="DI120" s="957"/>
      <c r="DJ120" s="957"/>
      <c r="DK120" s="957"/>
      <c r="DL120" s="957">
        <v>26275456</v>
      </c>
      <c r="DM120" s="957"/>
      <c r="DN120" s="957"/>
      <c r="DO120" s="957"/>
      <c r="DP120" s="957"/>
      <c r="DQ120" s="957">
        <v>27915079</v>
      </c>
      <c r="DR120" s="957"/>
      <c r="DS120" s="957"/>
      <c r="DT120" s="957"/>
      <c r="DU120" s="957"/>
      <c r="DV120" s="958">
        <v>85.6</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72551090</v>
      </c>
      <c r="BR121" s="1016"/>
      <c r="BS121" s="1016"/>
      <c r="BT121" s="1016"/>
      <c r="BU121" s="1016"/>
      <c r="BV121" s="1016">
        <v>71979736</v>
      </c>
      <c r="BW121" s="1016"/>
      <c r="BX121" s="1016"/>
      <c r="BY121" s="1016"/>
      <c r="BZ121" s="1016"/>
      <c r="CA121" s="1016">
        <v>72195925</v>
      </c>
      <c r="CB121" s="1016"/>
      <c r="CC121" s="1016"/>
      <c r="CD121" s="1016"/>
      <c r="CE121" s="1016"/>
      <c r="CF121" s="1054">
        <v>221.5</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9939001</v>
      </c>
      <c r="DH121" s="950"/>
      <c r="DI121" s="950"/>
      <c r="DJ121" s="950"/>
      <c r="DK121" s="950"/>
      <c r="DL121" s="950">
        <v>9308554</v>
      </c>
      <c r="DM121" s="950"/>
      <c r="DN121" s="950"/>
      <c r="DO121" s="950"/>
      <c r="DP121" s="950"/>
      <c r="DQ121" s="950">
        <v>8652917</v>
      </c>
      <c r="DR121" s="950"/>
      <c r="DS121" s="950"/>
      <c r="DT121" s="950"/>
      <c r="DU121" s="950"/>
      <c r="DV121" s="951">
        <v>26.5</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96825767</v>
      </c>
      <c r="BR122" s="1065"/>
      <c r="BS122" s="1065"/>
      <c r="BT122" s="1065"/>
      <c r="BU122" s="1065"/>
      <c r="BV122" s="1065">
        <v>94945963</v>
      </c>
      <c r="BW122" s="1065"/>
      <c r="BX122" s="1065"/>
      <c r="BY122" s="1065"/>
      <c r="BZ122" s="1065"/>
      <c r="CA122" s="1065">
        <v>97687418</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1078387</v>
      </c>
      <c r="DH122" s="950"/>
      <c r="DI122" s="950"/>
      <c r="DJ122" s="950"/>
      <c r="DK122" s="950"/>
      <c r="DL122" s="950">
        <v>1044372</v>
      </c>
      <c r="DM122" s="950"/>
      <c r="DN122" s="950"/>
      <c r="DO122" s="950"/>
      <c r="DP122" s="950"/>
      <c r="DQ122" s="950">
        <v>1009662</v>
      </c>
      <c r="DR122" s="950"/>
      <c r="DS122" s="950"/>
      <c r="DT122" s="950"/>
      <c r="DU122" s="950"/>
      <c r="DV122" s="951">
        <v>3.1</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50970</v>
      </c>
      <c r="AB123" s="989"/>
      <c r="AC123" s="989"/>
      <c r="AD123" s="989"/>
      <c r="AE123" s="990"/>
      <c r="AF123" s="991">
        <v>53932</v>
      </c>
      <c r="AG123" s="989"/>
      <c r="AH123" s="989"/>
      <c r="AI123" s="989"/>
      <c r="AJ123" s="990"/>
      <c r="AK123" s="991">
        <v>51325</v>
      </c>
      <c r="AL123" s="989"/>
      <c r="AM123" s="989"/>
      <c r="AN123" s="989"/>
      <c r="AO123" s="990"/>
      <c r="AP123" s="992">
        <v>0.2</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45.4</v>
      </c>
      <c r="BR123" s="1057"/>
      <c r="BS123" s="1057"/>
      <c r="BT123" s="1057"/>
      <c r="BU123" s="1057"/>
      <c r="BV123" s="1057">
        <v>35.1</v>
      </c>
      <c r="BW123" s="1057"/>
      <c r="BX123" s="1057"/>
      <c r="BY123" s="1057"/>
      <c r="BZ123" s="1057"/>
      <c r="CA123" s="1057">
        <v>22.3</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715578</v>
      </c>
      <c r="DH123" s="989"/>
      <c r="DI123" s="989"/>
      <c r="DJ123" s="989"/>
      <c r="DK123" s="990"/>
      <c r="DL123" s="991">
        <v>666908</v>
      </c>
      <c r="DM123" s="989"/>
      <c r="DN123" s="989"/>
      <c r="DO123" s="989"/>
      <c r="DP123" s="990"/>
      <c r="DQ123" s="991">
        <v>617260</v>
      </c>
      <c r="DR123" s="989"/>
      <c r="DS123" s="989"/>
      <c r="DT123" s="989"/>
      <c r="DU123" s="990"/>
      <c r="DV123" s="992">
        <v>1.9</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31938</v>
      </c>
      <c r="AB124" s="989"/>
      <c r="AC124" s="989"/>
      <c r="AD124" s="989"/>
      <c r="AE124" s="990"/>
      <c r="AF124" s="991">
        <v>27312</v>
      </c>
      <c r="AG124" s="989"/>
      <c r="AH124" s="989"/>
      <c r="AI124" s="989"/>
      <c r="AJ124" s="990"/>
      <c r="AK124" s="991">
        <v>23683</v>
      </c>
      <c r="AL124" s="989"/>
      <c r="AM124" s="989"/>
      <c r="AN124" s="989"/>
      <c r="AO124" s="990"/>
      <c r="AP124" s="992">
        <v>0.1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88852</v>
      </c>
      <c r="AB125" s="989"/>
      <c r="AC125" s="989"/>
      <c r="AD125" s="989"/>
      <c r="AE125" s="990"/>
      <c r="AF125" s="991">
        <v>88853</v>
      </c>
      <c r="AG125" s="989"/>
      <c r="AH125" s="989"/>
      <c r="AI125" s="989"/>
      <c r="AJ125" s="990"/>
      <c r="AK125" s="991">
        <v>88853</v>
      </c>
      <c r="AL125" s="989"/>
      <c r="AM125" s="989"/>
      <c r="AN125" s="989"/>
      <c r="AO125" s="990"/>
      <c r="AP125" s="992">
        <v>0.3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153057</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453</v>
      </c>
      <c r="AY127" s="917"/>
      <c r="AZ127" s="917"/>
      <c r="BA127" s="917"/>
      <c r="BB127" s="917"/>
      <c r="BC127" s="917"/>
      <c r="BD127" s="917"/>
      <c r="BE127" s="918"/>
      <c r="BF127" s="1071" t="s">
        <v>444</v>
      </c>
      <c r="BG127" s="1072"/>
      <c r="BH127" s="1072"/>
      <c r="BI127" s="1072"/>
      <c r="BJ127" s="1072"/>
      <c r="BK127" s="1072"/>
      <c r="BL127" s="1081"/>
      <c r="BM127" s="1071">
        <v>11.46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116992</v>
      </c>
      <c r="DH127" s="1078"/>
      <c r="DI127" s="1078"/>
      <c r="DJ127" s="1078"/>
      <c r="DK127" s="1078"/>
      <c r="DL127" s="1078">
        <v>116992</v>
      </c>
      <c r="DM127" s="1078"/>
      <c r="DN127" s="1078"/>
      <c r="DO127" s="1078"/>
      <c r="DP127" s="1078"/>
      <c r="DQ127" s="1078">
        <v>116992</v>
      </c>
      <c r="DR127" s="1078"/>
      <c r="DS127" s="1078"/>
      <c r="DT127" s="1078"/>
      <c r="DU127" s="1078"/>
      <c r="DV127" s="1079">
        <v>0.4</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1379490</v>
      </c>
      <c r="AB128" s="1120"/>
      <c r="AC128" s="1120"/>
      <c r="AD128" s="1120"/>
      <c r="AE128" s="1121"/>
      <c r="AF128" s="1122">
        <v>1336687</v>
      </c>
      <c r="AG128" s="1120"/>
      <c r="AH128" s="1120"/>
      <c r="AI128" s="1120"/>
      <c r="AJ128" s="1121"/>
      <c r="AK128" s="1122">
        <v>1385520</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16.46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38828543</v>
      </c>
      <c r="AB129" s="989"/>
      <c r="AC129" s="989"/>
      <c r="AD129" s="989"/>
      <c r="AE129" s="990"/>
      <c r="AF129" s="991">
        <v>38800754</v>
      </c>
      <c r="AG129" s="989"/>
      <c r="AH129" s="989"/>
      <c r="AI129" s="989"/>
      <c r="AJ129" s="990"/>
      <c r="AK129" s="991">
        <v>39781338</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7.4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6722848</v>
      </c>
      <c r="AB130" s="989"/>
      <c r="AC130" s="989"/>
      <c r="AD130" s="989"/>
      <c r="AE130" s="990"/>
      <c r="AF130" s="991">
        <v>7193703</v>
      </c>
      <c r="AG130" s="989"/>
      <c r="AH130" s="989"/>
      <c r="AI130" s="989"/>
      <c r="AJ130" s="990"/>
      <c r="AK130" s="991">
        <v>7188999</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22.3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32105695</v>
      </c>
      <c r="AB131" s="1028"/>
      <c r="AC131" s="1028"/>
      <c r="AD131" s="1028"/>
      <c r="AE131" s="1029"/>
      <c r="AF131" s="1030">
        <v>31607051</v>
      </c>
      <c r="AG131" s="1028"/>
      <c r="AH131" s="1028"/>
      <c r="AI131" s="1028"/>
      <c r="AJ131" s="1029"/>
      <c r="AK131" s="1030">
        <v>32592339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9.0266259620000007</v>
      </c>
      <c r="AB132" s="1134"/>
      <c r="AC132" s="1134"/>
      <c r="AD132" s="1134"/>
      <c r="AE132" s="1135"/>
      <c r="AF132" s="1136">
        <v>6.8189816250000002</v>
      </c>
      <c r="AG132" s="1134"/>
      <c r="AH132" s="1134"/>
      <c r="AI132" s="1134"/>
      <c r="AJ132" s="1135"/>
      <c r="AK132" s="1136">
        <v>6.6226053919999996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12.1</v>
      </c>
      <c r="AB133" s="1141"/>
      <c r="AC133" s="1141"/>
      <c r="AD133" s="1141"/>
      <c r="AE133" s="1142"/>
      <c r="AF133" s="1140">
        <v>9.9</v>
      </c>
      <c r="AG133" s="1141"/>
      <c r="AH133" s="1141"/>
      <c r="AI133" s="1141"/>
      <c r="AJ133" s="1142"/>
      <c r="AK133" s="1140">
        <v>7.4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9966297</v>
      </c>
      <c r="L9" s="264">
        <v>58433</v>
      </c>
      <c r="M9" s="265">
        <v>58488</v>
      </c>
      <c r="N9" s="266">
        <v>-0.1</v>
      </c>
    </row>
    <row r="10" spans="1:16" x14ac:dyDescent="0.15">
      <c r="A10" s="248"/>
      <c r="B10" s="244"/>
      <c r="C10" s="244"/>
      <c r="D10" s="244"/>
      <c r="E10" s="244"/>
      <c r="F10" s="244"/>
      <c r="G10" s="1149" t="s">
        <v>476</v>
      </c>
      <c r="H10" s="1150"/>
      <c r="I10" s="1150"/>
      <c r="J10" s="1151"/>
      <c r="K10" s="267">
        <v>762813</v>
      </c>
      <c r="L10" s="268">
        <v>4472</v>
      </c>
      <c r="M10" s="269">
        <v>4220</v>
      </c>
      <c r="N10" s="270">
        <v>6</v>
      </c>
    </row>
    <row r="11" spans="1:16" ht="13.5" customHeight="1" x14ac:dyDescent="0.15">
      <c r="A11" s="248"/>
      <c r="B11" s="244"/>
      <c r="C11" s="244"/>
      <c r="D11" s="244"/>
      <c r="E11" s="244"/>
      <c r="F11" s="244"/>
      <c r="G11" s="1149" t="s">
        <v>477</v>
      </c>
      <c r="H11" s="1150"/>
      <c r="I11" s="1150"/>
      <c r="J11" s="1151"/>
      <c r="K11" s="267">
        <v>64042</v>
      </c>
      <c r="L11" s="268">
        <v>375</v>
      </c>
      <c r="M11" s="269">
        <v>3174</v>
      </c>
      <c r="N11" s="270">
        <v>-88.2</v>
      </c>
    </row>
    <row r="12" spans="1:16" ht="13.5" customHeight="1" x14ac:dyDescent="0.15">
      <c r="A12" s="248"/>
      <c r="B12" s="244"/>
      <c r="C12" s="244"/>
      <c r="D12" s="244"/>
      <c r="E12" s="244"/>
      <c r="F12" s="244"/>
      <c r="G12" s="1149" t="s">
        <v>478</v>
      </c>
      <c r="H12" s="1150"/>
      <c r="I12" s="1150"/>
      <c r="J12" s="1151"/>
      <c r="K12" s="267">
        <v>176561</v>
      </c>
      <c r="L12" s="268">
        <v>1035</v>
      </c>
      <c r="M12" s="269">
        <v>596</v>
      </c>
      <c r="N12" s="270">
        <v>73.7</v>
      </c>
    </row>
    <row r="13" spans="1:16" ht="13.5" customHeight="1" x14ac:dyDescent="0.15">
      <c r="A13" s="248"/>
      <c r="B13" s="244"/>
      <c r="C13" s="244"/>
      <c r="D13" s="244"/>
      <c r="E13" s="244"/>
      <c r="F13" s="244"/>
      <c r="G13" s="1149" t="s">
        <v>479</v>
      </c>
      <c r="H13" s="1150"/>
      <c r="I13" s="1150"/>
      <c r="J13" s="1151"/>
      <c r="K13" s="267" t="s">
        <v>480</v>
      </c>
      <c r="L13" s="268" t="s">
        <v>480</v>
      </c>
      <c r="M13" s="269" t="s">
        <v>480</v>
      </c>
      <c r="N13" s="270" t="s">
        <v>480</v>
      </c>
    </row>
    <row r="14" spans="1:16" ht="13.5" customHeight="1" x14ac:dyDescent="0.15">
      <c r="A14" s="248"/>
      <c r="B14" s="244"/>
      <c r="C14" s="244"/>
      <c r="D14" s="244"/>
      <c r="E14" s="244"/>
      <c r="F14" s="244"/>
      <c r="G14" s="1149" t="s">
        <v>481</v>
      </c>
      <c r="H14" s="1150"/>
      <c r="I14" s="1150"/>
      <c r="J14" s="1151"/>
      <c r="K14" s="267">
        <v>345139</v>
      </c>
      <c r="L14" s="268">
        <v>2024</v>
      </c>
      <c r="M14" s="269">
        <v>2056</v>
      </c>
      <c r="N14" s="270">
        <v>-1.6</v>
      </c>
    </row>
    <row r="15" spans="1:16" ht="13.5" customHeight="1" x14ac:dyDescent="0.15">
      <c r="A15" s="248"/>
      <c r="B15" s="244"/>
      <c r="C15" s="244"/>
      <c r="D15" s="244"/>
      <c r="E15" s="244"/>
      <c r="F15" s="244"/>
      <c r="G15" s="1149" t="s">
        <v>482</v>
      </c>
      <c r="H15" s="1150"/>
      <c r="I15" s="1150"/>
      <c r="J15" s="1151"/>
      <c r="K15" s="267">
        <v>405603</v>
      </c>
      <c r="L15" s="268">
        <v>2378</v>
      </c>
      <c r="M15" s="269">
        <v>1810</v>
      </c>
      <c r="N15" s="270">
        <v>31.4</v>
      </c>
    </row>
    <row r="16" spans="1:16" x14ac:dyDescent="0.15">
      <c r="A16" s="248"/>
      <c r="B16" s="244"/>
      <c r="C16" s="244"/>
      <c r="D16" s="244"/>
      <c r="E16" s="244"/>
      <c r="F16" s="244"/>
      <c r="G16" s="1152" t="s">
        <v>483</v>
      </c>
      <c r="H16" s="1153"/>
      <c r="I16" s="1153"/>
      <c r="J16" s="1154"/>
      <c r="K16" s="268">
        <v>-881250</v>
      </c>
      <c r="L16" s="268">
        <v>-5167</v>
      </c>
      <c r="M16" s="269">
        <v>-6230</v>
      </c>
      <c r="N16" s="270">
        <v>-17.100000000000001</v>
      </c>
    </row>
    <row r="17" spans="1:16" x14ac:dyDescent="0.15">
      <c r="A17" s="248"/>
      <c r="B17" s="244"/>
      <c r="C17" s="244"/>
      <c r="D17" s="244"/>
      <c r="E17" s="244"/>
      <c r="F17" s="244"/>
      <c r="G17" s="1152" t="s">
        <v>167</v>
      </c>
      <c r="H17" s="1153"/>
      <c r="I17" s="1153"/>
      <c r="J17" s="1154"/>
      <c r="K17" s="268">
        <v>10839205</v>
      </c>
      <c r="L17" s="268">
        <v>63551</v>
      </c>
      <c r="M17" s="269">
        <v>64113</v>
      </c>
      <c r="N17" s="270">
        <v>-0.9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6.33</v>
      </c>
      <c r="L21" s="281">
        <v>6.48</v>
      </c>
      <c r="M21" s="282">
        <v>-0.15</v>
      </c>
      <c r="N21" s="249"/>
      <c r="O21" s="283"/>
      <c r="P21" s="279"/>
    </row>
    <row r="22" spans="1:16" s="284" customFormat="1" x14ac:dyDescent="0.15">
      <c r="A22" s="279"/>
      <c r="B22" s="249"/>
      <c r="C22" s="249"/>
      <c r="D22" s="249"/>
      <c r="E22" s="249"/>
      <c r="F22" s="249"/>
      <c r="G22" s="1144" t="s">
        <v>489</v>
      </c>
      <c r="H22" s="1145"/>
      <c r="I22" s="1145"/>
      <c r="J22" s="1146"/>
      <c r="K22" s="285">
        <v>97.5</v>
      </c>
      <c r="L22" s="286">
        <v>99.3</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7079328</v>
      </c>
      <c r="L32" s="294">
        <v>41507</v>
      </c>
      <c r="M32" s="295">
        <v>36111</v>
      </c>
      <c r="N32" s="296">
        <v>14.9</v>
      </c>
    </row>
    <row r="33" spans="1:16" ht="13.5" customHeight="1" x14ac:dyDescent="0.15">
      <c r="A33" s="248"/>
      <c r="B33" s="244"/>
      <c r="C33" s="244"/>
      <c r="D33" s="244"/>
      <c r="E33" s="244"/>
      <c r="F33" s="244"/>
      <c r="G33" s="1160" t="s">
        <v>494</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495</v>
      </c>
      <c r="H34" s="1161"/>
      <c r="I34" s="1161"/>
      <c r="J34" s="1162"/>
      <c r="K34" s="294" t="s">
        <v>480</v>
      </c>
      <c r="L34" s="294" t="s">
        <v>480</v>
      </c>
      <c r="M34" s="295">
        <v>30</v>
      </c>
      <c r="N34" s="296" t="s">
        <v>480</v>
      </c>
    </row>
    <row r="35" spans="1:16" ht="27" customHeight="1" x14ac:dyDescent="0.15">
      <c r="A35" s="248"/>
      <c r="B35" s="244"/>
      <c r="C35" s="244"/>
      <c r="D35" s="244"/>
      <c r="E35" s="244"/>
      <c r="F35" s="244"/>
      <c r="G35" s="1160" t="s">
        <v>496</v>
      </c>
      <c r="H35" s="1161"/>
      <c r="I35" s="1161"/>
      <c r="J35" s="1162"/>
      <c r="K35" s="294">
        <v>3316146</v>
      </c>
      <c r="L35" s="294">
        <v>19443</v>
      </c>
      <c r="M35" s="295">
        <v>12609</v>
      </c>
      <c r="N35" s="296">
        <v>54.2</v>
      </c>
    </row>
    <row r="36" spans="1:16" ht="27" customHeight="1" x14ac:dyDescent="0.15">
      <c r="A36" s="248"/>
      <c r="B36" s="244"/>
      <c r="C36" s="244"/>
      <c r="D36" s="244"/>
      <c r="E36" s="244"/>
      <c r="F36" s="244"/>
      <c r="G36" s="1160" t="s">
        <v>497</v>
      </c>
      <c r="H36" s="1161"/>
      <c r="I36" s="1161"/>
      <c r="J36" s="1162"/>
      <c r="K36" s="294">
        <v>173646</v>
      </c>
      <c r="L36" s="294">
        <v>1018</v>
      </c>
      <c r="M36" s="295">
        <v>815</v>
      </c>
      <c r="N36" s="296">
        <v>24.9</v>
      </c>
    </row>
    <row r="37" spans="1:16" ht="13.5" customHeight="1" x14ac:dyDescent="0.15">
      <c r="A37" s="248"/>
      <c r="B37" s="244"/>
      <c r="C37" s="244"/>
      <c r="D37" s="244"/>
      <c r="E37" s="244"/>
      <c r="F37" s="244"/>
      <c r="G37" s="1160" t="s">
        <v>498</v>
      </c>
      <c r="H37" s="1161"/>
      <c r="I37" s="1161"/>
      <c r="J37" s="1162"/>
      <c r="K37" s="294">
        <v>163861</v>
      </c>
      <c r="L37" s="294">
        <v>961</v>
      </c>
      <c r="M37" s="295">
        <v>1104</v>
      </c>
      <c r="N37" s="296">
        <v>-13</v>
      </c>
    </row>
    <row r="38" spans="1:16" ht="27" customHeight="1" x14ac:dyDescent="0.15">
      <c r="A38" s="248"/>
      <c r="B38" s="244"/>
      <c r="C38" s="244"/>
      <c r="D38" s="244"/>
      <c r="E38" s="244"/>
      <c r="F38" s="244"/>
      <c r="G38" s="1163" t="s">
        <v>499</v>
      </c>
      <c r="H38" s="1164"/>
      <c r="I38" s="1164"/>
      <c r="J38" s="1165"/>
      <c r="K38" s="297" t="s">
        <v>480</v>
      </c>
      <c r="L38" s="297" t="s">
        <v>480</v>
      </c>
      <c r="M38" s="298">
        <v>2</v>
      </c>
      <c r="N38" s="299" t="s">
        <v>480</v>
      </c>
      <c r="O38" s="293"/>
    </row>
    <row r="39" spans="1:16" x14ac:dyDescent="0.15">
      <c r="A39" s="248"/>
      <c r="B39" s="244"/>
      <c r="C39" s="244"/>
      <c r="D39" s="244"/>
      <c r="E39" s="244"/>
      <c r="F39" s="244"/>
      <c r="G39" s="1163" t="s">
        <v>500</v>
      </c>
      <c r="H39" s="1164"/>
      <c r="I39" s="1164"/>
      <c r="J39" s="1165"/>
      <c r="K39" s="300">
        <v>-1385520</v>
      </c>
      <c r="L39" s="300">
        <v>-8123</v>
      </c>
      <c r="M39" s="301">
        <v>-7124</v>
      </c>
      <c r="N39" s="302">
        <v>14</v>
      </c>
      <c r="O39" s="293"/>
    </row>
    <row r="40" spans="1:16" ht="27" customHeight="1" x14ac:dyDescent="0.15">
      <c r="A40" s="248"/>
      <c r="B40" s="244"/>
      <c r="C40" s="244"/>
      <c r="D40" s="244"/>
      <c r="E40" s="244"/>
      <c r="F40" s="244"/>
      <c r="G40" s="1160" t="s">
        <v>501</v>
      </c>
      <c r="H40" s="1161"/>
      <c r="I40" s="1161"/>
      <c r="J40" s="1162"/>
      <c r="K40" s="300">
        <v>-7188999</v>
      </c>
      <c r="L40" s="300">
        <v>-42150</v>
      </c>
      <c r="M40" s="301">
        <v>-32568</v>
      </c>
      <c r="N40" s="302">
        <v>29.4</v>
      </c>
      <c r="O40" s="293"/>
    </row>
    <row r="41" spans="1:16" x14ac:dyDescent="0.15">
      <c r="A41" s="248"/>
      <c r="B41" s="244"/>
      <c r="C41" s="244"/>
      <c r="D41" s="244"/>
      <c r="E41" s="244"/>
      <c r="F41" s="244"/>
      <c r="G41" s="1166" t="s">
        <v>278</v>
      </c>
      <c r="H41" s="1167"/>
      <c r="I41" s="1167"/>
      <c r="J41" s="1168"/>
      <c r="K41" s="294">
        <v>2158462</v>
      </c>
      <c r="L41" s="300">
        <v>12655</v>
      </c>
      <c r="M41" s="301">
        <v>10979</v>
      </c>
      <c r="N41" s="302">
        <v>15.3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7668704</v>
      </c>
      <c r="J51" s="320">
        <v>46166</v>
      </c>
      <c r="K51" s="321">
        <v>-3</v>
      </c>
      <c r="L51" s="322">
        <v>40111</v>
      </c>
      <c r="M51" s="323">
        <v>-10.3</v>
      </c>
      <c r="N51" s="324">
        <v>7.3</v>
      </c>
    </row>
    <row r="52" spans="1:14" x14ac:dyDescent="0.15">
      <c r="A52" s="248"/>
      <c r="B52" s="244"/>
      <c r="C52" s="244"/>
      <c r="D52" s="244"/>
      <c r="E52" s="244"/>
      <c r="F52" s="244"/>
      <c r="G52" s="325"/>
      <c r="H52" s="326" t="s">
        <v>512</v>
      </c>
      <c r="I52" s="327">
        <v>2706204</v>
      </c>
      <c r="J52" s="328">
        <v>16291</v>
      </c>
      <c r="K52" s="329">
        <v>-26.1</v>
      </c>
      <c r="L52" s="330">
        <v>23170</v>
      </c>
      <c r="M52" s="331">
        <v>10.5</v>
      </c>
      <c r="N52" s="332">
        <v>-36.6</v>
      </c>
    </row>
    <row r="53" spans="1:14" x14ac:dyDescent="0.15">
      <c r="A53" s="248"/>
      <c r="B53" s="244"/>
      <c r="C53" s="244"/>
      <c r="D53" s="244"/>
      <c r="E53" s="244"/>
      <c r="F53" s="244"/>
      <c r="G53" s="310" t="s">
        <v>513</v>
      </c>
      <c r="H53" s="311"/>
      <c r="I53" s="319">
        <v>7326067</v>
      </c>
      <c r="J53" s="320">
        <v>42708</v>
      </c>
      <c r="K53" s="321">
        <v>-7.5</v>
      </c>
      <c r="L53" s="322">
        <v>40826</v>
      </c>
      <c r="M53" s="323">
        <v>1.8</v>
      </c>
      <c r="N53" s="324">
        <v>-9.3000000000000007</v>
      </c>
    </row>
    <row r="54" spans="1:14" x14ac:dyDescent="0.15">
      <c r="A54" s="248"/>
      <c r="B54" s="244"/>
      <c r="C54" s="244"/>
      <c r="D54" s="244"/>
      <c r="E54" s="244"/>
      <c r="F54" s="244"/>
      <c r="G54" s="325"/>
      <c r="H54" s="326" t="s">
        <v>512</v>
      </c>
      <c r="I54" s="327">
        <v>4098772</v>
      </c>
      <c r="J54" s="328">
        <v>23894</v>
      </c>
      <c r="K54" s="329">
        <v>46.7</v>
      </c>
      <c r="L54" s="330">
        <v>25381</v>
      </c>
      <c r="M54" s="331">
        <v>9.5</v>
      </c>
      <c r="N54" s="332">
        <v>37.200000000000003</v>
      </c>
    </row>
    <row r="55" spans="1:14" x14ac:dyDescent="0.15">
      <c r="A55" s="248"/>
      <c r="B55" s="244"/>
      <c r="C55" s="244"/>
      <c r="D55" s="244"/>
      <c r="E55" s="244"/>
      <c r="F55" s="244"/>
      <c r="G55" s="310" t="s">
        <v>514</v>
      </c>
      <c r="H55" s="311"/>
      <c r="I55" s="319">
        <v>6037714</v>
      </c>
      <c r="J55" s="320">
        <v>35317</v>
      </c>
      <c r="K55" s="321">
        <v>-17.3</v>
      </c>
      <c r="L55" s="322">
        <v>38033</v>
      </c>
      <c r="M55" s="323">
        <v>-6.8</v>
      </c>
      <c r="N55" s="324">
        <v>-10.5</v>
      </c>
    </row>
    <row r="56" spans="1:14" x14ac:dyDescent="0.15">
      <c r="A56" s="248"/>
      <c r="B56" s="244"/>
      <c r="C56" s="244"/>
      <c r="D56" s="244"/>
      <c r="E56" s="244"/>
      <c r="F56" s="244"/>
      <c r="G56" s="325"/>
      <c r="H56" s="326" t="s">
        <v>512</v>
      </c>
      <c r="I56" s="327">
        <v>2889195</v>
      </c>
      <c r="J56" s="328">
        <v>16900</v>
      </c>
      <c r="K56" s="329">
        <v>-29.3</v>
      </c>
      <c r="L56" s="330">
        <v>21537</v>
      </c>
      <c r="M56" s="331">
        <v>-15.1</v>
      </c>
      <c r="N56" s="332">
        <v>-14.2</v>
      </c>
    </row>
    <row r="57" spans="1:14" x14ac:dyDescent="0.15">
      <c r="A57" s="248"/>
      <c r="B57" s="244"/>
      <c r="C57" s="244"/>
      <c r="D57" s="244"/>
      <c r="E57" s="244"/>
      <c r="F57" s="244"/>
      <c r="G57" s="310" t="s">
        <v>515</v>
      </c>
      <c r="H57" s="311"/>
      <c r="I57" s="319">
        <v>8935194</v>
      </c>
      <c r="J57" s="320">
        <v>52371</v>
      </c>
      <c r="K57" s="321">
        <v>48.3</v>
      </c>
      <c r="L57" s="322">
        <v>44972</v>
      </c>
      <c r="M57" s="323">
        <v>18.2</v>
      </c>
      <c r="N57" s="324">
        <v>30.1</v>
      </c>
    </row>
    <row r="58" spans="1:14" x14ac:dyDescent="0.15">
      <c r="A58" s="248"/>
      <c r="B58" s="244"/>
      <c r="C58" s="244"/>
      <c r="D58" s="244"/>
      <c r="E58" s="244"/>
      <c r="F58" s="244"/>
      <c r="G58" s="325"/>
      <c r="H58" s="326" t="s">
        <v>512</v>
      </c>
      <c r="I58" s="327">
        <v>5230874</v>
      </c>
      <c r="J58" s="328">
        <v>30659</v>
      </c>
      <c r="K58" s="329">
        <v>81.400000000000006</v>
      </c>
      <c r="L58" s="330">
        <v>26410</v>
      </c>
      <c r="M58" s="331">
        <v>22.6</v>
      </c>
      <c r="N58" s="332">
        <v>58.8</v>
      </c>
    </row>
    <row r="59" spans="1:14" x14ac:dyDescent="0.15">
      <c r="A59" s="248"/>
      <c r="B59" s="244"/>
      <c r="C59" s="244"/>
      <c r="D59" s="244"/>
      <c r="E59" s="244"/>
      <c r="F59" s="244"/>
      <c r="G59" s="310" t="s">
        <v>516</v>
      </c>
      <c r="H59" s="311"/>
      <c r="I59" s="319">
        <v>9220819</v>
      </c>
      <c r="J59" s="320">
        <v>54062</v>
      </c>
      <c r="K59" s="321">
        <v>3.2</v>
      </c>
      <c r="L59" s="322">
        <v>52496</v>
      </c>
      <c r="M59" s="323">
        <v>16.7</v>
      </c>
      <c r="N59" s="324">
        <v>-13.5</v>
      </c>
    </row>
    <row r="60" spans="1:14" x14ac:dyDescent="0.15">
      <c r="A60" s="248"/>
      <c r="B60" s="244"/>
      <c r="C60" s="244"/>
      <c r="D60" s="244"/>
      <c r="E60" s="244"/>
      <c r="F60" s="244"/>
      <c r="G60" s="325"/>
      <c r="H60" s="326" t="s">
        <v>512</v>
      </c>
      <c r="I60" s="333">
        <v>4741807</v>
      </c>
      <c r="J60" s="328">
        <v>27802</v>
      </c>
      <c r="K60" s="329">
        <v>-9.3000000000000007</v>
      </c>
      <c r="L60" s="330">
        <v>29467</v>
      </c>
      <c r="M60" s="331">
        <v>11.6</v>
      </c>
      <c r="N60" s="332">
        <v>-20.9</v>
      </c>
    </row>
    <row r="61" spans="1:14" x14ac:dyDescent="0.15">
      <c r="A61" s="248"/>
      <c r="B61" s="244"/>
      <c r="C61" s="244"/>
      <c r="D61" s="244"/>
      <c r="E61" s="244"/>
      <c r="F61" s="244"/>
      <c r="G61" s="310" t="s">
        <v>517</v>
      </c>
      <c r="H61" s="334"/>
      <c r="I61" s="335">
        <v>7837700</v>
      </c>
      <c r="J61" s="336">
        <v>46125</v>
      </c>
      <c r="K61" s="337">
        <v>4.7</v>
      </c>
      <c r="L61" s="338">
        <v>43288</v>
      </c>
      <c r="M61" s="339">
        <v>3.9</v>
      </c>
      <c r="N61" s="324">
        <v>0.8</v>
      </c>
    </row>
    <row r="62" spans="1:14" x14ac:dyDescent="0.15">
      <c r="A62" s="248"/>
      <c r="B62" s="244"/>
      <c r="C62" s="244"/>
      <c r="D62" s="244"/>
      <c r="E62" s="244"/>
      <c r="F62" s="244"/>
      <c r="G62" s="325"/>
      <c r="H62" s="326" t="s">
        <v>512</v>
      </c>
      <c r="I62" s="327">
        <v>3933370</v>
      </c>
      <c r="J62" s="328">
        <v>23109</v>
      </c>
      <c r="K62" s="329">
        <v>12.7</v>
      </c>
      <c r="L62" s="330">
        <v>25193</v>
      </c>
      <c r="M62" s="331">
        <v>7.8</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20.09</v>
      </c>
      <c r="G47" s="12">
        <v>17.55</v>
      </c>
      <c r="H47" s="12">
        <v>22.99</v>
      </c>
      <c r="I47" s="12">
        <v>22.08</v>
      </c>
      <c r="J47" s="13">
        <v>21.22</v>
      </c>
    </row>
    <row r="48" spans="2:10" ht="57.75" customHeight="1" x14ac:dyDescent="0.15">
      <c r="B48" s="14"/>
      <c r="C48" s="1171" t="s">
        <v>4</v>
      </c>
      <c r="D48" s="1171"/>
      <c r="E48" s="1172"/>
      <c r="F48" s="15">
        <v>4.3</v>
      </c>
      <c r="G48" s="16">
        <v>4.8499999999999996</v>
      </c>
      <c r="H48" s="16">
        <v>3.56</v>
      </c>
      <c r="I48" s="16">
        <v>5.25</v>
      </c>
      <c r="J48" s="17">
        <v>5.35</v>
      </c>
    </row>
    <row r="49" spans="2:10" ht="57.75" customHeight="1" thickBot="1" x14ac:dyDescent="0.2">
      <c r="B49" s="18"/>
      <c r="C49" s="1173" t="s">
        <v>5</v>
      </c>
      <c r="D49" s="1173"/>
      <c r="E49" s="1174"/>
      <c r="F49" s="19" t="s">
        <v>524</v>
      </c>
      <c r="G49" s="20" t="s">
        <v>525</v>
      </c>
      <c r="H49" s="20">
        <v>1.95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528</v>
      </c>
      <c r="D34" s="1181"/>
      <c r="E34" s="1182"/>
      <c r="F34" s="32">
        <v>6.02</v>
      </c>
      <c r="G34" s="33">
        <v>7.16</v>
      </c>
      <c r="H34" s="33">
        <v>6.68</v>
      </c>
      <c r="I34" s="33">
        <v>5.98</v>
      </c>
      <c r="J34" s="34">
        <v>5.81</v>
      </c>
      <c r="K34" s="22"/>
      <c r="L34" s="22"/>
      <c r="M34" s="22"/>
      <c r="N34" s="22"/>
      <c r="O34" s="22"/>
      <c r="P34" s="22"/>
    </row>
    <row r="35" spans="1:16" ht="39" customHeight="1" x14ac:dyDescent="0.15">
      <c r="A35" s="22"/>
      <c r="B35" s="35"/>
      <c r="C35" s="1175" t="s">
        <v>529</v>
      </c>
      <c r="D35" s="1176"/>
      <c r="E35" s="1177"/>
      <c r="F35" s="36">
        <v>4.3</v>
      </c>
      <c r="G35" s="37">
        <v>4.8499999999999996</v>
      </c>
      <c r="H35" s="37">
        <v>3.55</v>
      </c>
      <c r="I35" s="37">
        <v>5.25</v>
      </c>
      <c r="J35" s="38">
        <v>5.34</v>
      </c>
      <c r="K35" s="22"/>
      <c r="L35" s="22"/>
      <c r="M35" s="22"/>
      <c r="N35" s="22"/>
      <c r="O35" s="22"/>
      <c r="P35" s="22"/>
    </row>
    <row r="36" spans="1:16" ht="39" customHeight="1" x14ac:dyDescent="0.15">
      <c r="A36" s="22"/>
      <c r="B36" s="35"/>
      <c r="C36" s="1175" t="s">
        <v>530</v>
      </c>
      <c r="D36" s="1176"/>
      <c r="E36" s="1177"/>
      <c r="F36" s="36">
        <v>3.56</v>
      </c>
      <c r="G36" s="37">
        <v>3.36</v>
      </c>
      <c r="H36" s="37">
        <v>3.32</v>
      </c>
      <c r="I36" s="37">
        <v>3.52</v>
      </c>
      <c r="J36" s="38">
        <v>3.69</v>
      </c>
      <c r="K36" s="22"/>
      <c r="L36" s="22"/>
      <c r="M36" s="22"/>
      <c r="N36" s="22"/>
      <c r="O36" s="22"/>
      <c r="P36" s="22"/>
    </row>
    <row r="37" spans="1:16" ht="39" customHeight="1" x14ac:dyDescent="0.15">
      <c r="A37" s="22"/>
      <c r="B37" s="35"/>
      <c r="C37" s="1175" t="s">
        <v>531</v>
      </c>
      <c r="D37" s="1176"/>
      <c r="E37" s="1177"/>
      <c r="F37" s="36">
        <v>2.59</v>
      </c>
      <c r="G37" s="37">
        <v>2.17</v>
      </c>
      <c r="H37" s="37">
        <v>2.04</v>
      </c>
      <c r="I37" s="37">
        <v>2.27</v>
      </c>
      <c r="J37" s="38">
        <v>1.43</v>
      </c>
      <c r="K37" s="22"/>
      <c r="L37" s="22"/>
      <c r="M37" s="22"/>
      <c r="N37" s="22"/>
      <c r="O37" s="22"/>
      <c r="P37" s="22"/>
    </row>
    <row r="38" spans="1:16" ht="39" customHeight="1" x14ac:dyDescent="0.15">
      <c r="A38" s="22"/>
      <c r="B38" s="35"/>
      <c r="C38" s="1175" t="s">
        <v>532</v>
      </c>
      <c r="D38" s="1176"/>
      <c r="E38" s="1177"/>
      <c r="F38" s="36">
        <v>0.3</v>
      </c>
      <c r="G38" s="37">
        <v>0.27</v>
      </c>
      <c r="H38" s="37">
        <v>0.36</v>
      </c>
      <c r="I38" s="37">
        <v>0.51</v>
      </c>
      <c r="J38" s="38">
        <v>1.18</v>
      </c>
      <c r="K38" s="22"/>
      <c r="L38" s="22"/>
      <c r="M38" s="22"/>
      <c r="N38" s="22"/>
      <c r="O38" s="22"/>
      <c r="P38" s="22"/>
    </row>
    <row r="39" spans="1:16" ht="39" customHeight="1" x14ac:dyDescent="0.15">
      <c r="A39" s="22"/>
      <c r="B39" s="35"/>
      <c r="C39" s="1175" t="s">
        <v>533</v>
      </c>
      <c r="D39" s="1176"/>
      <c r="E39" s="1177"/>
      <c r="F39" s="36">
        <v>0.18</v>
      </c>
      <c r="G39" s="37">
        <v>0.09</v>
      </c>
      <c r="H39" s="37">
        <v>0.26</v>
      </c>
      <c r="I39" s="37">
        <v>0.25</v>
      </c>
      <c r="J39" s="38">
        <v>0.84</v>
      </c>
      <c r="K39" s="22"/>
      <c r="L39" s="22"/>
      <c r="M39" s="22"/>
      <c r="N39" s="22"/>
      <c r="O39" s="22"/>
      <c r="P39" s="22"/>
    </row>
    <row r="40" spans="1:16" ht="39" customHeight="1" x14ac:dyDescent="0.15">
      <c r="A40" s="22"/>
      <c r="B40" s="35"/>
      <c r="C40" s="1175" t="s">
        <v>534</v>
      </c>
      <c r="D40" s="1176"/>
      <c r="E40" s="1177"/>
      <c r="F40" s="36">
        <v>0.02</v>
      </c>
      <c r="G40" s="37">
        <v>0.01</v>
      </c>
      <c r="H40" s="37">
        <v>0</v>
      </c>
      <c r="I40" s="37">
        <v>0.01</v>
      </c>
      <c r="J40" s="38">
        <v>0.01</v>
      </c>
      <c r="K40" s="22"/>
      <c r="L40" s="22"/>
      <c r="M40" s="22"/>
      <c r="N40" s="22"/>
      <c r="O40" s="22"/>
      <c r="P40" s="22"/>
    </row>
    <row r="41" spans="1:16" ht="39" customHeight="1" x14ac:dyDescent="0.15">
      <c r="A41" s="22"/>
      <c r="B41" s="35"/>
      <c r="C41" s="1175" t="s">
        <v>535</v>
      </c>
      <c r="D41" s="1176"/>
      <c r="E41" s="1177"/>
      <c r="F41" s="36">
        <v>7.0000000000000007E-2</v>
      </c>
      <c r="G41" s="37">
        <v>0.08</v>
      </c>
      <c r="H41" s="37">
        <v>0.01</v>
      </c>
      <c r="I41" s="37">
        <v>0</v>
      </c>
      <c r="J41" s="38">
        <v>0.01</v>
      </c>
      <c r="K41" s="22"/>
      <c r="L41" s="22"/>
      <c r="M41" s="22"/>
      <c r="N41" s="22"/>
      <c r="O41" s="22"/>
      <c r="P41" s="22"/>
    </row>
    <row r="42" spans="1:16" ht="39" customHeight="1" x14ac:dyDescent="0.15">
      <c r="A42" s="22"/>
      <c r="B42" s="39"/>
      <c r="C42" s="1175" t="s">
        <v>536</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537</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7692</v>
      </c>
      <c r="L45" s="60">
        <v>7685</v>
      </c>
      <c r="M45" s="60">
        <v>7525</v>
      </c>
      <c r="N45" s="60">
        <v>7366</v>
      </c>
      <c r="O45" s="61">
        <v>7079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2834</v>
      </c>
      <c r="L48" s="64">
        <v>2969</v>
      </c>
      <c r="M48" s="64">
        <v>2985</v>
      </c>
      <c r="N48" s="64">
        <v>2978</v>
      </c>
      <c r="O48" s="65">
        <v>3316</v>
      </c>
      <c r="P48" s="48"/>
      <c r="Q48" s="48"/>
      <c r="R48" s="48"/>
      <c r="S48" s="48"/>
      <c r="T48" s="48"/>
      <c r="U48" s="48"/>
    </row>
    <row r="49" spans="1:21" ht="30.75" customHeight="1" x14ac:dyDescent="0.15">
      <c r="A49" s="48"/>
      <c r="B49" s="1193"/>
      <c r="C49" s="1194"/>
      <c r="D49" s="62"/>
      <c r="E49" s="1185" t="s">
        <v>15</v>
      </c>
      <c r="F49" s="1185"/>
      <c r="G49" s="1185"/>
      <c r="H49" s="1185"/>
      <c r="I49" s="1185"/>
      <c r="J49" s="1186"/>
      <c r="K49" s="63">
        <v>300</v>
      </c>
      <c r="L49" s="64">
        <v>184</v>
      </c>
      <c r="M49" s="64">
        <v>165</v>
      </c>
      <c r="N49" s="64">
        <v>171</v>
      </c>
      <c r="O49" s="65">
        <v>174</v>
      </c>
      <c r="P49" s="48"/>
      <c r="Q49" s="48"/>
      <c r="R49" s="48"/>
      <c r="S49" s="48"/>
      <c r="T49" s="48"/>
      <c r="U49" s="48"/>
    </row>
    <row r="50" spans="1:21" ht="30.75" customHeight="1" x14ac:dyDescent="0.15">
      <c r="A50" s="48"/>
      <c r="B50" s="1193"/>
      <c r="C50" s="1194"/>
      <c r="D50" s="62"/>
      <c r="E50" s="1185" t="s">
        <v>16</v>
      </c>
      <c r="F50" s="1185"/>
      <c r="G50" s="1185"/>
      <c r="H50" s="1185"/>
      <c r="I50" s="1185"/>
      <c r="J50" s="1186"/>
      <c r="K50" s="63">
        <v>885</v>
      </c>
      <c r="L50" s="64">
        <v>1313</v>
      </c>
      <c r="M50" s="64">
        <v>325</v>
      </c>
      <c r="N50" s="64">
        <v>170</v>
      </c>
      <c r="O50" s="65">
        <v>164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7480</v>
      </c>
      <c r="L52" s="64">
        <v>7641</v>
      </c>
      <c r="M52" s="64">
        <v>8102</v>
      </c>
      <c r="N52" s="64">
        <v>8531</v>
      </c>
      <c r="O52" s="65">
        <v>8576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4231</v>
      </c>
      <c r="L53" s="69">
        <v>4510</v>
      </c>
      <c r="M53" s="69">
        <v>2898</v>
      </c>
      <c r="N53" s="69">
        <v>2154</v>
      </c>
      <c r="O53" s="70">
        <v>2157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62825</v>
      </c>
      <c r="J41" s="83">
        <v>60462</v>
      </c>
      <c r="K41" s="83">
        <v>58826</v>
      </c>
      <c r="L41" s="83">
        <v>56110</v>
      </c>
      <c r="M41" s="84">
        <v>54774</v>
      </c>
    </row>
    <row r="42" spans="2:13" ht="27.75" customHeight="1" x14ac:dyDescent="0.15">
      <c r="B42" s="1201"/>
      <c r="C42" s="1202"/>
      <c r="D42" s="85"/>
      <c r="E42" s="1207" t="s">
        <v>25</v>
      </c>
      <c r="F42" s="1207"/>
      <c r="G42" s="1207"/>
      <c r="H42" s="1208"/>
      <c r="I42" s="86">
        <v>2355</v>
      </c>
      <c r="J42" s="87">
        <v>1230</v>
      </c>
      <c r="K42" s="87">
        <v>1112</v>
      </c>
      <c r="L42" s="87">
        <v>997</v>
      </c>
      <c r="M42" s="88">
        <v>925</v>
      </c>
    </row>
    <row r="43" spans="2:13" ht="27.75" customHeight="1" x14ac:dyDescent="0.15">
      <c r="B43" s="1201"/>
      <c r="C43" s="1202"/>
      <c r="D43" s="85"/>
      <c r="E43" s="1207" t="s">
        <v>26</v>
      </c>
      <c r="F43" s="1207"/>
      <c r="G43" s="1207"/>
      <c r="H43" s="1208"/>
      <c r="I43" s="86">
        <v>42452</v>
      </c>
      <c r="J43" s="87">
        <v>40052</v>
      </c>
      <c r="K43" s="87">
        <v>38819</v>
      </c>
      <c r="L43" s="87">
        <v>37295</v>
      </c>
      <c r="M43" s="88">
        <v>38195</v>
      </c>
    </row>
    <row r="44" spans="2:13" ht="27.75" customHeight="1" x14ac:dyDescent="0.15">
      <c r="B44" s="1201"/>
      <c r="C44" s="1202"/>
      <c r="D44" s="85"/>
      <c r="E44" s="1207" t="s">
        <v>27</v>
      </c>
      <c r="F44" s="1207"/>
      <c r="G44" s="1207"/>
      <c r="H44" s="1208"/>
      <c r="I44" s="86">
        <v>1281</v>
      </c>
      <c r="J44" s="87">
        <v>1349</v>
      </c>
      <c r="K44" s="87">
        <v>1182</v>
      </c>
      <c r="L44" s="87">
        <v>1009</v>
      </c>
      <c r="M44" s="88">
        <v>873</v>
      </c>
    </row>
    <row r="45" spans="2:13" ht="27.75" customHeight="1" x14ac:dyDescent="0.15">
      <c r="B45" s="1201"/>
      <c r="C45" s="1202"/>
      <c r="D45" s="85"/>
      <c r="E45" s="1207" t="s">
        <v>28</v>
      </c>
      <c r="F45" s="1207"/>
      <c r="G45" s="1207"/>
      <c r="H45" s="1208"/>
      <c r="I45" s="86">
        <v>11894</v>
      </c>
      <c r="J45" s="87">
        <v>12013</v>
      </c>
      <c r="K45" s="87">
        <v>11359</v>
      </c>
      <c r="L45" s="87">
        <v>10534</v>
      </c>
      <c r="M45" s="88">
        <v>10097</v>
      </c>
    </row>
    <row r="46" spans="2:13" ht="27.75" customHeight="1" x14ac:dyDescent="0.15">
      <c r="B46" s="1201"/>
      <c r="C46" s="1202"/>
      <c r="D46" s="85"/>
      <c r="E46" s="1207" t="s">
        <v>29</v>
      </c>
      <c r="F46" s="1207"/>
      <c r="G46" s="1207"/>
      <c r="H46" s="1208"/>
      <c r="I46" s="86">
        <v>117</v>
      </c>
      <c r="J46" s="87">
        <v>117</v>
      </c>
      <c r="K46" s="87">
        <v>117</v>
      </c>
      <c r="L46" s="87">
        <v>117</v>
      </c>
      <c r="M46" s="88">
        <v>117</v>
      </c>
    </row>
    <row r="47" spans="2:13" ht="27.75" customHeight="1" x14ac:dyDescent="0.15">
      <c r="B47" s="1201"/>
      <c r="C47" s="1202"/>
      <c r="D47" s="85"/>
      <c r="E47" s="1207" t="s">
        <v>30</v>
      </c>
      <c r="F47" s="1207"/>
      <c r="G47" s="1207"/>
      <c r="H47" s="1208"/>
      <c r="I47" s="86" t="s">
        <v>480</v>
      </c>
      <c r="J47" s="87" t="s">
        <v>480</v>
      </c>
      <c r="K47" s="87" t="s">
        <v>480</v>
      </c>
      <c r="L47" s="87" t="s">
        <v>480</v>
      </c>
      <c r="M47" s="88" t="s">
        <v>480</v>
      </c>
    </row>
    <row r="48" spans="2:13" ht="27.75" customHeight="1" x14ac:dyDescent="0.15">
      <c r="B48" s="1203"/>
      <c r="C48" s="1204"/>
      <c r="D48" s="85"/>
      <c r="E48" s="1207" t="s">
        <v>31</v>
      </c>
      <c r="F48" s="1207"/>
      <c r="G48" s="1207"/>
      <c r="H48" s="1208"/>
      <c r="I48" s="86" t="s">
        <v>480</v>
      </c>
      <c r="J48" s="87" t="s">
        <v>480</v>
      </c>
      <c r="K48" s="87" t="s">
        <v>480</v>
      </c>
      <c r="L48" s="87" t="s">
        <v>480</v>
      </c>
      <c r="M48" s="88" t="s">
        <v>480</v>
      </c>
    </row>
    <row r="49" spans="2:13" ht="27.75" customHeight="1" x14ac:dyDescent="0.15">
      <c r="B49" s="1209" t="s">
        <v>32</v>
      </c>
      <c r="C49" s="1210"/>
      <c r="D49" s="89"/>
      <c r="E49" s="1207" t="s">
        <v>33</v>
      </c>
      <c r="F49" s="1207"/>
      <c r="G49" s="1207"/>
      <c r="H49" s="1208"/>
      <c r="I49" s="86">
        <v>11347</v>
      </c>
      <c r="J49" s="87">
        <v>11282</v>
      </c>
      <c r="K49" s="87">
        <v>13146</v>
      </c>
      <c r="L49" s="87">
        <v>11793</v>
      </c>
      <c r="M49" s="88">
        <v>13184</v>
      </c>
    </row>
    <row r="50" spans="2:13" ht="27.75" customHeight="1" x14ac:dyDescent="0.15">
      <c r="B50" s="1201"/>
      <c r="C50" s="1202"/>
      <c r="D50" s="85"/>
      <c r="E50" s="1207" t="s">
        <v>34</v>
      </c>
      <c r="F50" s="1207"/>
      <c r="G50" s="1207"/>
      <c r="H50" s="1208"/>
      <c r="I50" s="86">
        <v>12241</v>
      </c>
      <c r="J50" s="87">
        <v>11075</v>
      </c>
      <c r="K50" s="87">
        <v>11128</v>
      </c>
      <c r="L50" s="87">
        <v>11174</v>
      </c>
      <c r="M50" s="88">
        <v>12307</v>
      </c>
    </row>
    <row r="51" spans="2:13" ht="27.75" customHeight="1" x14ac:dyDescent="0.15">
      <c r="B51" s="1203"/>
      <c r="C51" s="1204"/>
      <c r="D51" s="85"/>
      <c r="E51" s="1207" t="s">
        <v>35</v>
      </c>
      <c r="F51" s="1207"/>
      <c r="G51" s="1207"/>
      <c r="H51" s="1208"/>
      <c r="I51" s="86">
        <v>71472</v>
      </c>
      <c r="J51" s="87">
        <v>72371</v>
      </c>
      <c r="K51" s="87">
        <v>72551</v>
      </c>
      <c r="L51" s="87">
        <v>71980</v>
      </c>
      <c r="M51" s="88">
        <v>72196</v>
      </c>
    </row>
    <row r="52" spans="2:13" ht="27.75" customHeight="1" thickBot="1" x14ac:dyDescent="0.2">
      <c r="B52" s="1211" t="s">
        <v>36</v>
      </c>
      <c r="C52" s="1212"/>
      <c r="D52" s="90"/>
      <c r="E52" s="1213" t="s">
        <v>37</v>
      </c>
      <c r="F52" s="1213"/>
      <c r="G52" s="1213"/>
      <c r="H52" s="1214"/>
      <c r="I52" s="91">
        <v>25862</v>
      </c>
      <c r="J52" s="92">
        <v>20495</v>
      </c>
      <c r="K52" s="92">
        <v>14590</v>
      </c>
      <c r="L52" s="92">
        <v>11117</v>
      </c>
      <c r="M52" s="93">
        <v>7293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565</v>
      </c>
      <c r="H51" s="1228"/>
      <c r="I51" s="1233" t="s">
        <v>566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567</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568</v>
      </c>
      <c r="H55" s="1239"/>
      <c r="I55" s="1237" t="s">
        <v>566</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51" t="s">
        <v>573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565</v>
      </c>
      <c r="H73" s="1228"/>
      <c r="I73" s="1233" t="s">
        <v>566</v>
      </c>
      <c r="J73" s="1233"/>
      <c r="K73" s="1247">
        <v>81.7</v>
      </c>
      <c r="L73" s="1247">
        <v>63.9</v>
      </c>
      <c r="M73" s="1236">
        <v>45.4</v>
      </c>
      <c r="N73" s="1236">
        <v>35.1</v>
      </c>
      <c r="O73" s="1236">
        <v>22.3</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572</v>
      </c>
      <c r="J75" s="1237"/>
      <c r="K75" s="1248">
        <v>12.8</v>
      </c>
      <c r="L75" s="1248">
        <v>13.2</v>
      </c>
      <c r="M75" s="1248">
        <v>12.1</v>
      </c>
      <c r="N75" s="1248">
        <v>9.9</v>
      </c>
      <c r="O75" s="1248">
        <v>7.4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568</v>
      </c>
      <c r="H77" s="1239"/>
      <c r="I77" s="1237" t="s">
        <v>566</v>
      </c>
      <c r="J77" s="1237"/>
      <c r="K77" s="1247">
        <v>17.7</v>
      </c>
      <c r="L77" s="1247">
        <v>9</v>
      </c>
      <c r="M77" s="1236">
        <v>0</v>
      </c>
      <c r="N77" s="1236">
        <v>0</v>
      </c>
      <c r="O77" s="1236">
        <v>13.7</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572</v>
      </c>
      <c r="J79" s="1246"/>
      <c r="K79" s="1250">
        <v>7.7</v>
      </c>
      <c r="L79" s="1250">
        <v>7.3</v>
      </c>
      <c r="M79" s="1250">
        <v>6.5</v>
      </c>
      <c r="N79" s="1250">
        <v>5</v>
      </c>
      <c r="O79" s="1250">
        <v>5.8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46166</v>
      </c>
      <c r="E3" s="116"/>
      <c r="F3" s="117">
        <v>40111</v>
      </c>
      <c r="G3" s="118"/>
      <c r="H3" s="119"/>
    </row>
    <row r="4" spans="1:8" x14ac:dyDescent="0.15">
      <c r="A4" s="120"/>
      <c r="B4" s="121"/>
      <c r="C4" s="122"/>
      <c r="D4" s="123">
        <v>16291</v>
      </c>
      <c r="E4" s="124"/>
      <c r="F4" s="125">
        <v>23170</v>
      </c>
      <c r="G4" s="126"/>
      <c r="H4" s="127"/>
    </row>
    <row r="5" spans="1:8" x14ac:dyDescent="0.15">
      <c r="A5" s="108" t="s">
        <v>513</v>
      </c>
      <c r="B5" s="113"/>
      <c r="C5" s="114"/>
      <c r="D5" s="115">
        <v>42708</v>
      </c>
      <c r="E5" s="116"/>
      <c r="F5" s="117">
        <v>40826</v>
      </c>
      <c r="G5" s="118"/>
      <c r="H5" s="119"/>
    </row>
    <row r="6" spans="1:8" x14ac:dyDescent="0.15">
      <c r="A6" s="120"/>
      <c r="B6" s="121"/>
      <c r="C6" s="122"/>
      <c r="D6" s="123">
        <v>23894</v>
      </c>
      <c r="E6" s="124"/>
      <c r="F6" s="125">
        <v>25381</v>
      </c>
      <c r="G6" s="126"/>
      <c r="H6" s="127"/>
    </row>
    <row r="7" spans="1:8" x14ac:dyDescent="0.15">
      <c r="A7" s="108" t="s">
        <v>514</v>
      </c>
      <c r="B7" s="113"/>
      <c r="C7" s="114"/>
      <c r="D7" s="115">
        <v>35317</v>
      </c>
      <c r="E7" s="116"/>
      <c r="F7" s="117">
        <v>38033</v>
      </c>
      <c r="G7" s="118"/>
      <c r="H7" s="119"/>
    </row>
    <row r="8" spans="1:8" x14ac:dyDescent="0.15">
      <c r="A8" s="120"/>
      <c r="B8" s="121"/>
      <c r="C8" s="122"/>
      <c r="D8" s="123">
        <v>16900</v>
      </c>
      <c r="E8" s="124"/>
      <c r="F8" s="125">
        <v>21537</v>
      </c>
      <c r="G8" s="126"/>
      <c r="H8" s="127"/>
    </row>
    <row r="9" spans="1:8" x14ac:dyDescent="0.15">
      <c r="A9" s="108" t="s">
        <v>515</v>
      </c>
      <c r="B9" s="113"/>
      <c r="C9" s="114"/>
      <c r="D9" s="115">
        <v>52371</v>
      </c>
      <c r="E9" s="116"/>
      <c r="F9" s="117">
        <v>44972</v>
      </c>
      <c r="G9" s="118"/>
      <c r="H9" s="119"/>
    </row>
    <row r="10" spans="1:8" x14ac:dyDescent="0.15">
      <c r="A10" s="120"/>
      <c r="B10" s="121"/>
      <c r="C10" s="122"/>
      <c r="D10" s="123">
        <v>30659</v>
      </c>
      <c r="E10" s="124"/>
      <c r="F10" s="125">
        <v>26410</v>
      </c>
      <c r="G10" s="126"/>
      <c r="H10" s="127"/>
    </row>
    <row r="11" spans="1:8" x14ac:dyDescent="0.15">
      <c r="A11" s="108" t="s">
        <v>516</v>
      </c>
      <c r="B11" s="113"/>
      <c r="C11" s="114"/>
      <c r="D11" s="115">
        <v>54062</v>
      </c>
      <c r="E11" s="116"/>
      <c r="F11" s="117">
        <v>52496</v>
      </c>
      <c r="G11" s="118"/>
      <c r="H11" s="119"/>
    </row>
    <row r="12" spans="1:8" x14ac:dyDescent="0.15">
      <c r="A12" s="120"/>
      <c r="B12" s="121"/>
      <c r="C12" s="128"/>
      <c r="D12" s="123">
        <v>27802</v>
      </c>
      <c r="E12" s="124"/>
      <c r="F12" s="125">
        <v>29467</v>
      </c>
      <c r="G12" s="126"/>
      <c r="H12" s="127"/>
    </row>
    <row r="13" spans="1:8" x14ac:dyDescent="0.15">
      <c r="A13" s="108"/>
      <c r="B13" s="113"/>
      <c r="C13" s="129"/>
      <c r="D13" s="130">
        <v>46125</v>
      </c>
      <c r="E13" s="131"/>
      <c r="F13" s="132">
        <v>43288</v>
      </c>
      <c r="G13" s="133"/>
      <c r="H13" s="119"/>
    </row>
    <row r="14" spans="1:8" x14ac:dyDescent="0.15">
      <c r="A14" s="120"/>
      <c r="B14" s="121"/>
      <c r="C14" s="122"/>
      <c r="D14" s="123">
        <v>23109</v>
      </c>
      <c r="E14" s="124"/>
      <c r="F14" s="125">
        <v>25193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4.3</v>
      </c>
      <c r="C19" s="134">
        <f>ROUND(VALUE(SUBSTITUTE(実質収支比率等に係る経年分析!G$48,"▲","-")),2)</f>
        <v>4.8499999999999996</v>
      </c>
      <c r="D19" s="134">
        <f>ROUND(VALUE(SUBSTITUTE(実質収支比率等に係る経年分析!H$48,"▲","-")),2)</f>
        <v>3.56</v>
      </c>
      <c r="E19" s="134">
        <f>ROUND(VALUE(SUBSTITUTE(実質収支比率等に係る経年分析!I$48,"▲","-")),2)</f>
        <v>5.25</v>
      </c>
      <c r="F19" s="134">
        <f>ROUND(VALUE(SUBSTITUTE(実質収支比率等に係る経年分析!J$48,"▲","-")),2)</f>
        <v>5.35</v>
      </c>
    </row>
    <row r="20" spans="1:11" x14ac:dyDescent="0.15">
      <c r="A20" s="134" t="s">
        <v>42</v>
      </c>
      <c r="B20" s="134">
        <f>ROUND(VALUE(SUBSTITUTE(実質収支比率等に係る経年分析!F$47,"▲","-")),2)</f>
        <v>20.09</v>
      </c>
      <c r="C20" s="134">
        <f>ROUND(VALUE(SUBSTITUTE(実質収支比率等に係る経年分析!G$47,"▲","-")),2)</f>
        <v>17.55</v>
      </c>
      <c r="D20" s="134">
        <f>ROUND(VALUE(SUBSTITUTE(実質収支比率等に係る経年分析!H$47,"▲","-")),2)</f>
        <v>22.99</v>
      </c>
      <c r="E20" s="134">
        <f>ROUND(VALUE(SUBSTITUTE(実質収支比率等に係る経年分析!I$47,"▲","-")),2)</f>
        <v>22.08</v>
      </c>
      <c r="F20" s="134">
        <f>ROUND(VALUE(SUBSTITUTE(実質収支比率等に係る経年分析!J$47,"▲","-")),2)</f>
        <v>21.22</v>
      </c>
    </row>
    <row r="21" spans="1:11" x14ac:dyDescent="0.15">
      <c r="A21" s="134" t="s">
        <v>43</v>
      </c>
      <c r="B21" s="134">
        <f>IF(ISNUMBER(VALUE(SUBSTITUTE(実質収支比率等に係る経年分析!F$49,"▲","-"))),ROUND(VALUE(SUBSTITUTE(実質収支比率等に係る経年分析!F$49,"▲","-")),2),NA())</f>
        <v>-0.76</v>
      </c>
      <c r="C21" s="134">
        <f>IF(ISNUMBER(VALUE(SUBSTITUTE(実質収支比率等に係る経年分析!G$49,"▲","-"))),ROUND(VALUE(SUBSTITUTE(実質収支比率等に係る経年分析!G$49,"▲","-")),2),NA())</f>
        <v>-1.57</v>
      </c>
      <c r="D21" s="134">
        <f>IF(ISNUMBER(VALUE(SUBSTITUTE(実質収支比率等に係る経年分析!H$49,"▲","-"))),ROUND(VALUE(SUBSTITUTE(実質収支比率等に係る経年分析!H$49,"▲","-")),2),NA())</f>
        <v>1.95</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-2.84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7480</v>
      </c>
      <c r="E42" s="136"/>
      <c r="F42" s="136"/>
      <c r="G42" s="136">
        <f>'実質公債費比率（分子）の構造'!L$52</f>
        <v>7641</v>
      </c>
      <c r="H42" s="136"/>
      <c r="I42" s="136"/>
      <c r="J42" s="136">
        <f>'実質公債費比率（分子）の構造'!M$52</f>
        <v>8102</v>
      </c>
      <c r="K42" s="136"/>
      <c r="L42" s="136"/>
      <c r="M42" s="136">
        <f>'実質公債費比率（分子）の構造'!N$52</f>
        <v>8531</v>
      </c>
      <c r="N42" s="136"/>
      <c r="O42" s="136"/>
      <c r="P42" s="136">
        <f>'実質公債費比率（分子）の構造'!O$52</f>
        <v>8576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885</v>
      </c>
      <c r="C44" s="136"/>
      <c r="D44" s="136"/>
      <c r="E44" s="136">
        <f>'実質公債費比率（分子）の構造'!L$50</f>
        <v>1313</v>
      </c>
      <c r="F44" s="136"/>
      <c r="G44" s="136"/>
      <c r="H44" s="136">
        <f>'実質公債費比率（分子）の構造'!M$50</f>
        <v>325</v>
      </c>
      <c r="I44" s="136"/>
      <c r="J44" s="136"/>
      <c r="K44" s="136">
        <f>'実質公債費比率（分子）の構造'!N$50</f>
        <v>170</v>
      </c>
      <c r="L44" s="136"/>
      <c r="M44" s="136"/>
      <c r="N44" s="136">
        <f>'実質公債費比率（分子）の構造'!O$50</f>
        <v>164</v>
      </c>
      <c r="O44" s="136"/>
      <c r="P44" s="136"/>
    </row>
    <row r="45" spans="1:16" x14ac:dyDescent="0.15">
      <c r="A45" s="136" t="s">
        <v>53</v>
      </c>
      <c r="B45" s="136">
        <f>'実質公債費比率（分子）の構造'!K$49</f>
        <v>300</v>
      </c>
      <c r="C45" s="136"/>
      <c r="D45" s="136"/>
      <c r="E45" s="136">
        <f>'実質公債費比率（分子）の構造'!L$49</f>
        <v>184</v>
      </c>
      <c r="F45" s="136"/>
      <c r="G45" s="136"/>
      <c r="H45" s="136">
        <f>'実質公債費比率（分子）の構造'!M$49</f>
        <v>165</v>
      </c>
      <c r="I45" s="136"/>
      <c r="J45" s="136"/>
      <c r="K45" s="136">
        <f>'実質公債費比率（分子）の構造'!N$49</f>
        <v>171</v>
      </c>
      <c r="L45" s="136"/>
      <c r="M45" s="136"/>
      <c r="N45" s="136">
        <f>'実質公債費比率（分子）の構造'!O$49</f>
        <v>174</v>
      </c>
      <c r="O45" s="136"/>
      <c r="P45" s="136"/>
    </row>
    <row r="46" spans="1:16" x14ac:dyDescent="0.15">
      <c r="A46" s="136" t="s">
        <v>54</v>
      </c>
      <c r="B46" s="136">
        <f>'実質公債費比率（分子）の構造'!K$48</f>
        <v>2834</v>
      </c>
      <c r="C46" s="136"/>
      <c r="D46" s="136"/>
      <c r="E46" s="136">
        <f>'実質公債費比率（分子）の構造'!L$48</f>
        <v>2969</v>
      </c>
      <c r="F46" s="136"/>
      <c r="G46" s="136"/>
      <c r="H46" s="136">
        <f>'実質公債費比率（分子）の構造'!M$48</f>
        <v>2985</v>
      </c>
      <c r="I46" s="136"/>
      <c r="J46" s="136"/>
      <c r="K46" s="136">
        <f>'実質公債費比率（分子）の構造'!N$48</f>
        <v>2978</v>
      </c>
      <c r="L46" s="136"/>
      <c r="M46" s="136"/>
      <c r="N46" s="136">
        <f>'実質公債費比率（分子）の構造'!O$48</f>
        <v>3316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7692</v>
      </c>
      <c r="C49" s="136"/>
      <c r="D49" s="136"/>
      <c r="E49" s="136">
        <f>'実質公債費比率（分子）の構造'!L$45</f>
        <v>7685</v>
      </c>
      <c r="F49" s="136"/>
      <c r="G49" s="136"/>
      <c r="H49" s="136">
        <f>'実質公債費比率（分子）の構造'!M$45</f>
        <v>7525</v>
      </c>
      <c r="I49" s="136"/>
      <c r="J49" s="136"/>
      <c r="K49" s="136">
        <f>'実質公債費比率（分子）の構造'!N$45</f>
        <v>7366</v>
      </c>
      <c r="L49" s="136"/>
      <c r="M49" s="136"/>
      <c r="N49" s="136">
        <f>'実質公債費比率（分子）の構造'!O$45</f>
        <v>7079</v>
      </c>
      <c r="O49" s="136"/>
      <c r="P49" s="136"/>
    </row>
    <row r="50" spans="1:16" x14ac:dyDescent="0.15">
      <c r="A50" s="136" t="s">
        <v>58</v>
      </c>
      <c r="B50" s="136" t="e">
        <f>NA()</f>
        <v>#N/A</v>
      </c>
      <c r="C50" s="136">
        <f>IF(ISNUMBER('実質公債費比率（分子）の構造'!K$53),'実質公債費比率（分子）の構造'!K$53,NA())</f>
        <v>4231</v>
      </c>
      <c r="D50" s="136" t="e">
        <f>NA()</f>
        <v>#N/A</v>
      </c>
      <c r="E50" s="136" t="e">
        <f>NA()</f>
        <v>#N/A</v>
      </c>
      <c r="F50" s="136">
        <f>IF(ISNUMBER('実質公債費比率（分子）の構造'!L$53),'実質公債費比率（分子）の構造'!L$53,NA())</f>
        <v>4510</v>
      </c>
      <c r="G50" s="136" t="e">
        <f>NA()</f>
        <v>#N/A</v>
      </c>
      <c r="H50" s="136" t="e">
        <f>NA()</f>
        <v>#N/A</v>
      </c>
      <c r="I50" s="136">
        <f>IF(ISNUMBER('実質公債費比率（分子）の構造'!M$53),'実質公債費比率（分子）の構造'!M$53,NA())</f>
        <v>2898</v>
      </c>
      <c r="J50" s="136" t="e">
        <f>NA()</f>
        <v>#N/A</v>
      </c>
      <c r="K50" s="136" t="e">
        <f>NA()</f>
        <v>#N/A</v>
      </c>
      <c r="L50" s="136">
        <f>IF(ISNUMBER('実質公債費比率（分子）の構造'!N$53),'実質公債費比率（分子）の構造'!N$53,NA())</f>
        <v>2154</v>
      </c>
      <c r="M50" s="136" t="e">
        <f>NA()</f>
        <v>#N/A</v>
      </c>
      <c r="N50" s="136" t="e">
        <f>NA()</f>
        <v>#N/A</v>
      </c>
      <c r="O50" s="136">
        <f>IF(ISNUMBER('実質公債費比率（分子）の構造'!O$53),'実質公債費比率（分子）の構造'!O$53,NA())</f>
        <v>2157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71472</v>
      </c>
      <c r="E56" s="135"/>
      <c r="F56" s="135"/>
      <c r="G56" s="135">
        <f>'将来負担比率（分子）の構造'!J$51</f>
        <v>72371</v>
      </c>
      <c r="H56" s="135"/>
      <c r="I56" s="135"/>
      <c r="J56" s="135">
        <f>'将来負担比率（分子）の構造'!K$51</f>
        <v>72551</v>
      </c>
      <c r="K56" s="135"/>
      <c r="L56" s="135"/>
      <c r="M56" s="135">
        <f>'将来負担比率（分子）の構造'!L$51</f>
        <v>71980</v>
      </c>
      <c r="N56" s="135"/>
      <c r="O56" s="135"/>
      <c r="P56" s="135">
        <f>'将来負担比率（分子）の構造'!M$51</f>
        <v>72196</v>
      </c>
    </row>
    <row r="57" spans="1:16" x14ac:dyDescent="0.15">
      <c r="A57" s="135" t="s">
        <v>34</v>
      </c>
      <c r="B57" s="135"/>
      <c r="C57" s="135"/>
      <c r="D57" s="135">
        <f>'将来負担比率（分子）の構造'!I$50</f>
        <v>12241</v>
      </c>
      <c r="E57" s="135"/>
      <c r="F57" s="135"/>
      <c r="G57" s="135">
        <f>'将来負担比率（分子）の構造'!J$50</f>
        <v>11075</v>
      </c>
      <c r="H57" s="135"/>
      <c r="I57" s="135"/>
      <c r="J57" s="135">
        <f>'将来負担比率（分子）の構造'!K$50</f>
        <v>11128</v>
      </c>
      <c r="K57" s="135"/>
      <c r="L57" s="135"/>
      <c r="M57" s="135">
        <f>'将来負担比率（分子）の構造'!L$50</f>
        <v>11174</v>
      </c>
      <c r="N57" s="135"/>
      <c r="O57" s="135"/>
      <c r="P57" s="135">
        <f>'将来負担比率（分子）の構造'!M$50</f>
        <v>12307</v>
      </c>
    </row>
    <row r="58" spans="1:16" x14ac:dyDescent="0.15">
      <c r="A58" s="135" t="s">
        <v>33</v>
      </c>
      <c r="B58" s="135"/>
      <c r="C58" s="135"/>
      <c r="D58" s="135">
        <f>'将来負担比率（分子）の構造'!I$49</f>
        <v>11347</v>
      </c>
      <c r="E58" s="135"/>
      <c r="F58" s="135"/>
      <c r="G58" s="135">
        <f>'将来負担比率（分子）の構造'!J$49</f>
        <v>11282</v>
      </c>
      <c r="H58" s="135"/>
      <c r="I58" s="135"/>
      <c r="J58" s="135">
        <f>'将来負担比率（分子）の構造'!K$49</f>
        <v>13146</v>
      </c>
      <c r="K58" s="135"/>
      <c r="L58" s="135"/>
      <c r="M58" s="135">
        <f>'将来負担比率（分子）の構造'!L$49</f>
        <v>11793</v>
      </c>
      <c r="N58" s="135"/>
      <c r="O58" s="135"/>
      <c r="P58" s="135">
        <f>'将来負担比率（分子）の構造'!M$49</f>
        <v>13184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117</v>
      </c>
      <c r="C61" s="135"/>
      <c r="D61" s="135"/>
      <c r="E61" s="135">
        <f>'将来負担比率（分子）の構造'!J$46</f>
        <v>117</v>
      </c>
      <c r="F61" s="135"/>
      <c r="G61" s="135"/>
      <c r="H61" s="135">
        <f>'将来負担比率（分子）の構造'!K$46</f>
        <v>117</v>
      </c>
      <c r="I61" s="135"/>
      <c r="J61" s="135"/>
      <c r="K61" s="135">
        <f>'将来負担比率（分子）の構造'!L$46</f>
        <v>117</v>
      </c>
      <c r="L61" s="135"/>
      <c r="M61" s="135"/>
      <c r="N61" s="135">
        <f>'将来負担比率（分子）の構造'!M$46</f>
        <v>117</v>
      </c>
      <c r="O61" s="135"/>
      <c r="P61" s="135"/>
    </row>
    <row r="62" spans="1:16" x14ac:dyDescent="0.15">
      <c r="A62" s="135" t="s">
        <v>28</v>
      </c>
      <c r="B62" s="135">
        <f>'将来負担比率（分子）の構造'!I$45</f>
        <v>11894</v>
      </c>
      <c r="C62" s="135"/>
      <c r="D62" s="135"/>
      <c r="E62" s="135">
        <f>'将来負担比率（分子）の構造'!J$45</f>
        <v>12013</v>
      </c>
      <c r="F62" s="135"/>
      <c r="G62" s="135"/>
      <c r="H62" s="135">
        <f>'将来負担比率（分子）の構造'!K$45</f>
        <v>11359</v>
      </c>
      <c r="I62" s="135"/>
      <c r="J62" s="135"/>
      <c r="K62" s="135">
        <f>'将来負担比率（分子）の構造'!L$45</f>
        <v>10534</v>
      </c>
      <c r="L62" s="135"/>
      <c r="M62" s="135"/>
      <c r="N62" s="135">
        <f>'将来負担比率（分子）の構造'!M$45</f>
        <v>10097</v>
      </c>
      <c r="O62" s="135"/>
      <c r="P62" s="135"/>
    </row>
    <row r="63" spans="1:16" x14ac:dyDescent="0.15">
      <c r="A63" s="135" t="s">
        <v>27</v>
      </c>
      <c r="B63" s="135">
        <f>'将来負担比率（分子）の構造'!I$44</f>
        <v>1281</v>
      </c>
      <c r="C63" s="135"/>
      <c r="D63" s="135"/>
      <c r="E63" s="135">
        <f>'将来負担比率（分子）の構造'!J$44</f>
        <v>1349</v>
      </c>
      <c r="F63" s="135"/>
      <c r="G63" s="135"/>
      <c r="H63" s="135">
        <f>'将来負担比率（分子）の構造'!K$44</f>
        <v>1182</v>
      </c>
      <c r="I63" s="135"/>
      <c r="J63" s="135"/>
      <c r="K63" s="135">
        <f>'将来負担比率（分子）の構造'!L$44</f>
        <v>1009</v>
      </c>
      <c r="L63" s="135"/>
      <c r="M63" s="135"/>
      <c r="N63" s="135">
        <f>'将来負担比率（分子）の構造'!M$44</f>
        <v>873</v>
      </c>
      <c r="O63" s="135"/>
      <c r="P63" s="135"/>
    </row>
    <row r="64" spans="1:16" x14ac:dyDescent="0.15">
      <c r="A64" s="135" t="s">
        <v>26</v>
      </c>
      <c r="B64" s="135">
        <f>'将来負担比率（分子）の構造'!I$43</f>
        <v>42452</v>
      </c>
      <c r="C64" s="135"/>
      <c r="D64" s="135"/>
      <c r="E64" s="135">
        <f>'将来負担比率（分子）の構造'!J$43</f>
        <v>40052</v>
      </c>
      <c r="F64" s="135"/>
      <c r="G64" s="135"/>
      <c r="H64" s="135">
        <f>'将来負担比率（分子）の構造'!K$43</f>
        <v>38819</v>
      </c>
      <c r="I64" s="135"/>
      <c r="J64" s="135"/>
      <c r="K64" s="135">
        <f>'将来負担比率（分子）の構造'!L$43</f>
        <v>37295</v>
      </c>
      <c r="L64" s="135"/>
      <c r="M64" s="135"/>
      <c r="N64" s="135">
        <f>'将来負担比率（分子）の構造'!M$43</f>
        <v>38195</v>
      </c>
      <c r="O64" s="135"/>
      <c r="P64" s="135"/>
    </row>
    <row r="65" spans="1:16" x14ac:dyDescent="0.15">
      <c r="A65" s="135" t="s">
        <v>25</v>
      </c>
      <c r="B65" s="135">
        <f>'将来負担比率（分子）の構造'!I$42</f>
        <v>2355</v>
      </c>
      <c r="C65" s="135"/>
      <c r="D65" s="135"/>
      <c r="E65" s="135">
        <f>'将来負担比率（分子）の構造'!J$42</f>
        <v>1230</v>
      </c>
      <c r="F65" s="135"/>
      <c r="G65" s="135"/>
      <c r="H65" s="135">
        <f>'将来負担比率（分子）の構造'!K$42</f>
        <v>1112</v>
      </c>
      <c r="I65" s="135"/>
      <c r="J65" s="135"/>
      <c r="K65" s="135">
        <f>'将来負担比率（分子）の構造'!L$42</f>
        <v>997</v>
      </c>
      <c r="L65" s="135"/>
      <c r="M65" s="135"/>
      <c r="N65" s="135">
        <f>'将来負担比率（分子）の構造'!M$42</f>
        <v>925</v>
      </c>
      <c r="O65" s="135"/>
      <c r="P65" s="135"/>
    </row>
    <row r="66" spans="1:16" x14ac:dyDescent="0.15">
      <c r="A66" s="135" t="s">
        <v>24</v>
      </c>
      <c r="B66" s="135">
        <f>'将来負担比率（分子）の構造'!I$41</f>
        <v>62825</v>
      </c>
      <c r="C66" s="135"/>
      <c r="D66" s="135"/>
      <c r="E66" s="135">
        <f>'将来負担比率（分子）の構造'!J$41</f>
        <v>60462</v>
      </c>
      <c r="F66" s="135"/>
      <c r="G66" s="135"/>
      <c r="H66" s="135">
        <f>'将来負担比率（分子）の構造'!K$41</f>
        <v>58826</v>
      </c>
      <c r="I66" s="135"/>
      <c r="J66" s="135"/>
      <c r="K66" s="135">
        <f>'将来負担比率（分子）の構造'!L$41</f>
        <v>56110</v>
      </c>
      <c r="L66" s="135"/>
      <c r="M66" s="135"/>
      <c r="N66" s="135">
        <f>'将来負担比率（分子）の構造'!M$41</f>
        <v>54774</v>
      </c>
      <c r="O66" s="135"/>
      <c r="P66" s="135"/>
    </row>
    <row r="67" spans="1:16" x14ac:dyDescent="0.15">
      <c r="A67" s="135" t="s">
        <v>62</v>
      </c>
      <c r="B67" s="135" t="e">
        <f>NA()</f>
        <v>#N/A</v>
      </c>
      <c r="C67" s="135">
        <f>IF(ISNUMBER('将来負担比率（分子）の構造'!I$52), IF('将来負担比率（分子）の構造'!I$52 &lt; 0, 0, '将来負担比率（分子）の構造'!I$52), NA())</f>
        <v>25862</v>
      </c>
      <c r="D67" s="135" t="e">
        <f>NA()</f>
        <v>#N/A</v>
      </c>
      <c r="E67" s="135" t="e">
        <f>NA()</f>
        <v>#N/A</v>
      </c>
      <c r="F67" s="135">
        <f>IF(ISNUMBER('将来負担比率（分子）の構造'!J$52), IF('将来負担比率（分子）の構造'!J$52 &lt; 0, 0, '将来負担比率（分子）の構造'!J$52), NA())</f>
        <v>20495</v>
      </c>
      <c r="G67" s="135" t="e">
        <f>NA()</f>
        <v>#N/A</v>
      </c>
      <c r="H67" s="135" t="e">
        <f>NA()</f>
        <v>#N/A</v>
      </c>
      <c r="I67" s="135">
        <f>IF(ISNUMBER('将来負担比率（分子）の構造'!K$52), IF('将来負担比率（分子）の構造'!K$52 &lt; 0, 0, '将来負担比率（分子）の構造'!K$52), NA())</f>
        <v>14590</v>
      </c>
      <c r="J67" s="135" t="e">
        <f>NA()</f>
        <v>#N/A</v>
      </c>
      <c r="K67" s="135" t="e">
        <f>NA()</f>
        <v>#N/A</v>
      </c>
      <c r="L67" s="135">
        <f>IF(ISNUMBER('将来負担比率（分子）の構造'!L$52), IF('将来負担比率（分子）の構造'!L$52 &lt; 0, 0, '将来負担比率（分子）の構造'!L$52), NA())</f>
        <v>11117</v>
      </c>
      <c r="M67" s="135" t="e">
        <f>NA()</f>
        <v>#N/A</v>
      </c>
      <c r="N67" s="135" t="e">
        <f>NA()</f>
        <v>#N/A</v>
      </c>
      <c r="O67" s="135">
        <f>IF(ISNUMBER('将来負担比率（分子）の構造'!M$52), IF('将来負担比率（分子）の構造'!M$52 &lt; 0, 0, '将来負担比率（分子）の構造'!M$52), NA())</f>
        <v>7293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2017-04-10T09:11:49Z</cp:lastPrinted>
  <dcterms:created xsi:type="dcterms:W3CDTF">2017-02-15T19:31:21Z</dcterms:created>
  <dcterms:modified xsi:type="dcterms:W3CDTF">2017-04-10T09:11:57Z</dcterms:modified>
</cp:coreProperties>
</file>