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wanehon\Desktop\財政事務\H29\020財政一般調査報告\030H27財政状況資料集\020追加分\030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AM34" i="9"/>
  <c r="C34" i="9"/>
  <c r="C35" i="9" s="1"/>
  <c r="BE34" i="9" l="1"/>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<sst xmlns="http://schemas.openxmlformats.org/spreadsheetml/2006/main" count="1028" uniqueCount="552">
  <si>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</si>
  <si>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</si>
  <si>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</si>
  <si>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</si>
  <si>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</si>
  <si>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</si>
  <si>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</si>
  <si>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</si>
  <si>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</si>
  <si>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</si>
  <si>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</si>
  <si>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</si>
  <si>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</si>
  <si>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</si>
  <si>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</si>
  <si>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</si>
  <si>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</si>
  <si>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</si>
  <si>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</si>
  <si>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</si>
  <si>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</si>
  <si>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</si>
  <si>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</si>
  <si>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</si>
  <si>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</si>
  <si>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</si>
  <si>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</si>
  <si>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</si>
  <si>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</si>
  <si>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</si>
  <si>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</si>
  <si>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</si>
  <si>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</si>
  <si>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</si>
  <si>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</si>
  <si>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</si>
  <si>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</si>
  <si>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</si>
  <si>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</si>
  <si>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</si>
  <si>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</si>
  <si>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</si>
  <si>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</si>
  <si>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</si>
  <si>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</si>
  <si>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</si>
  <si>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</si>
  <si>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</si>
  <si>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</si>
  <si>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</si>
  <si>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</si>
  <si>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</si>
  <si>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</si>
  <si>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</si>
  <si>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</si>
  <si>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</si>
  <si>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</si>
  <si>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</si>
  <si>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</si>
  <si>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</si>
  <si>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</si>
  <si>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</si>
  <si>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</si>
  <si>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</si>
  <si>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</si>
  <si>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</si>
  <si>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</si>
  <si>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</si>
  <si>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</si>
  <si>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</si>
  <si>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</si>
  <si>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</si>
  <si>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</si>
  <si>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</si>
  <si>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</si>
  <si>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</si>
  <si>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</si>
  <si>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</si>
  <si>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</si>
  <si>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</si>
  <si>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</si>
  <si>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川根本町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</si>
  <si>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</si>
  <si>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</si>
  <si>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</si>
  <si>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</si>
  <si>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</si>
  <si>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</si>
  <si>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</si>
  <si>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</si>
  <si>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</si>
  <si>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</si>
  <si>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</si>
  <si>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</si>
  <si>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</si>
  <si>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</si>
  <si>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</si>
  <si>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</si>
  <si>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</si>
  <si>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</si>
  <si>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</si>
  <si>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</si>
  <si>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</si>
  <si>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</si>
  <si>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</si>
  <si>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</si>
  <si>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</si>
  <si>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</si>
  <si>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</si>
  <si>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</si>
  <si>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</si>
  <si>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</si>
  <si>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</si>
  <si>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</si>
  <si>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</si>
  <si>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</si>
  <si>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</si>
  <si>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</si>
  <si>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</si>
  <si>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</si>
  <si>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</si>
  <si>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</si>
  <si>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</si>
  <si>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</si>
  <si>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</si>
  <si>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</si>
  <si>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</si>
  <si>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</si>
  <si>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</si>
  <si>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</si>
  <si>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</si>
  <si>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</si>
  <si>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18"/>
  </si>
  <si>
    <t>うち日本人(％)</t>
    <phoneticPr fontId="5"/>
  </si>
  <si>
    <t>-3.2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</si>
  <si>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</si>
  <si>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</si>
  <si>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</si>
  <si>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</si>
  <si>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</si>
  <si>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</si>
  <si>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</si>
  <si>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</si>
  <si>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</si>
  <si>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</si>
  <si>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</si>
  <si>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</si>
  <si>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</si>
  <si>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</si>
  <si>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</si>
  <si>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</si>
  <si>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</si>
  <si>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</si>
  <si>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</si>
  <si>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</si>
  <si>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</si>
  <si>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</si>
  <si>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</si>
  <si>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</si>
  <si>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</si>
  <si>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</si>
  <si>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</si>
  <si>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</si>
  <si>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</si>
  <si>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</si>
  <si>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</si>
  <si>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</si>
  <si>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</si>
  <si>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</si>
  <si>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</si>
  <si>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</si>
  <si>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</si>
  <si>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</si>
  <si>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</si>
  <si>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</si>
  <si>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</si>
  <si>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</si>
  <si>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</si>
  <si>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</si>
  <si>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</si>
  <si>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</si>
  <si>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</si>
  <si>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</si>
  <si>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</si>
  <si>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</si>
  <si>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</si>
  <si>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</si>
  <si>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</si>
  <si>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</si>
  <si>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</si>
  <si>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</si>
  <si>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</si>
  <si>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</si>
  <si>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静岡県川根本町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</si>
  <si>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</si>
  <si>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</si>
  <si>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</si>
  <si>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</si>
  <si>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</si>
  <si>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</si>
  <si>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</si>
  <si>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</si>
  <si>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</si>
  <si>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</si>
  <si>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</si>
  <si>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</si>
  <si>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</si>
  <si>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</si>
  <si>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</si>
  <si>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</si>
  <si>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</si>
  <si>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</si>
  <si>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</si>
  <si>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</si>
  <si>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</si>
  <si>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</si>
  <si>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</si>
  <si>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</si>
  <si>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</si>
  <si>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</si>
  <si>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</si>
  <si>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</si>
  <si>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</si>
  <si>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</si>
  <si>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</si>
  <si>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</si>
  <si>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</si>
  <si>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</si>
  <si>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</si>
  <si>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</si>
  <si>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</si>
  <si>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</si>
  <si>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</si>
  <si>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</si>
  <si>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</si>
  <si>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</si>
  <si>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</si>
  <si>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</si>
  <si>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</si>
  <si>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</si>
  <si>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</si>
  <si>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</si>
  <si>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</si>
  <si>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</si>
  <si>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</si>
  <si>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</si>
  <si>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</si>
  <si>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</si>
  <si>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</si>
  <si>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</si>
  <si>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</si>
  <si>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</si>
  <si>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</si>
  <si>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</si>
  <si>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</si>
  <si>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</si>
  <si>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</si>
  <si>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</si>
  <si>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</si>
  <si>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</si>
  <si>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</si>
  <si>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</si>
  <si>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</si>
  <si>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</si>
  <si>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</si>
  <si>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</si>
  <si>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</si>
  <si>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</si>
  <si>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</si>
  <si>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</si>
  <si>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</si>
  <si>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</si>
  <si>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</si>
  <si>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</si>
  <si>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</si>
  <si>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</si>
  <si>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</si>
  <si>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</si>
  <si>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</si>
  <si>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</si>
  <si>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</si>
  <si>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</si>
  <si>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</si>
  <si>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</si>
  <si>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</si>
  <si>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</si>
  <si>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</si>
  <si>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</si>
  <si>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</si>
  <si>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</si>
  <si>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</si>
  <si>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</si>
  <si>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</si>
  <si>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</si>
  <si>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</si>
  <si>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</si>
  <si>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</si>
  <si>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</si>
  <si>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</si>
  <si>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</si>
  <si>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</si>
  <si>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</si>
  <si>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</si>
  <si>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</si>
  <si>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</si>
  <si>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</si>
  <si>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</si>
  <si>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</si>
  <si>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</si>
  <si>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</si>
  <si>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</si>
  <si>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</si>
  <si>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</si>
  <si>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</si>
  <si>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</si>
  <si>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</si>
  <si>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</si>
  <si>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</si>
  <si>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</si>
  <si>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</si>
  <si>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</si>
  <si>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</si>
  <si>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</si>
  <si>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</si>
  <si>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</si>
  <si>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</si>
  <si>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</si>
  <si>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</si>
  <si>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</si>
  <si>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</si>
  <si>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</si>
  <si>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</si>
  <si>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</si>
  <si>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</si>
  <si>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</si>
  <si>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</si>
  <si>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</si>
  <si>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</si>
  <si>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</si>
  <si>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</si>
  <si>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</si>
  <si>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静岡県川根本町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</si>
  <si>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</si>
  <si>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</si>
  <si>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</si>
  <si>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</si>
  <si>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</si>
  <si>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</si>
  <si>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</si>
  <si>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</si>
  <si>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</si>
  <si>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</si>
  <si>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</si>
  <si>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</si>
  <si>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</si>
  <si>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</si>
  <si>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</si>
  <si>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</si>
  <si>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</si>
  <si>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</si>
  <si>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</si>
  <si>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</si>
  <si>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いやしの里診療所事業特別会計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</si>
  <si>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</si>
  <si>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</si>
  <si>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</si>
  <si>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</si>
  <si>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</si>
  <si>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</si>
  <si>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</si>
  <si>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</si>
  <si>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</si>
  <si>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</si>
  <si>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</si>
  <si>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</si>
  <si>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</si>
  <si>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</si>
  <si>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</si>
  <si>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</si>
  <si>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</si>
  <si>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</si>
  <si>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</si>
  <si>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</si>
  <si>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</si>
  <si>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</si>
  <si>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</si>
  <si>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</si>
  <si>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</si>
  <si>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</si>
  <si>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</si>
  <si>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</si>
  <si>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</si>
  <si>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</si>
  <si>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</si>
  <si>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</si>
  <si>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</si>
  <si>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</si>
  <si>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</si>
  <si>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</si>
  <si>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</si>
  <si>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</si>
  <si>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</si>
  <si>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</si>
  <si>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</si>
  <si>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</si>
  <si>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</si>
  <si>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</si>
  <si>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</si>
  <si>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</si>
  <si>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</si>
  <si>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</si>
  <si>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</si>
  <si>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</si>
  <si>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</si>
  <si>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</si>
  <si>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</si>
  <si>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</si>
  <si>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</si>
  <si>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</si>
  <si>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</si>
  <si>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</si>
  <si>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</si>
  <si>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</si>
  <si>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</si>
  <si>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</si>
  <si>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</si>
  <si>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</si>
  <si>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</si>
  <si>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</si>
  <si>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</si>
  <si>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</si>
  <si>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</si>
  <si>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</si>
  <si>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</si>
  <si>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</si>
  <si>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</si>
  <si>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</si>
  <si>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</si>
  <si>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</si>
  <si>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</si>
  <si>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</si>
  <si>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後期高齢者医療事業特別会計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</si>
  <si>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</si>
  <si>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</si>
  <si>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</si>
  <si>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</si>
  <si>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</si>
  <si>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</si>
  <si>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</si>
  <si>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</si>
  <si>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</si>
  <si>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</si>
  <si>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</si>
  <si>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</si>
  <si>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</si>
  <si>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</si>
  <si>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</si>
  <si>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</si>
  <si>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</si>
  <si>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</si>
  <si>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</si>
  <si>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</si>
  <si>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</si>
  <si>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</si>
  <si>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</si>
  <si>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</si>
  <si>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</si>
  <si>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</si>
  <si>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</si>
  <si>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</si>
  <si>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</si>
  <si>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</si>
  <si>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</si>
  <si>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</si>
  <si>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</si>
  <si>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</si>
  <si>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</si>
  <si>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</si>
  <si>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</si>
  <si>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</si>
  <si>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</si>
  <si>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</si>
  <si>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</si>
  <si>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</si>
  <si>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</si>
  <si>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</si>
  <si>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</si>
  <si>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</si>
  <si>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</si>
  <si>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</si>
  <si>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</si>
  <si>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</si>
  <si>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</si>
  <si>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</si>
  <si>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</si>
  <si>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</si>
  <si>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</si>
  <si>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</si>
  <si>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</si>
  <si>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</si>
  <si>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</si>
  <si>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</si>
  <si>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</si>
  <si>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</si>
  <si>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</si>
  <si>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</si>
  <si>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</si>
  <si>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</si>
  <si>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</si>
  <si>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</si>
  <si>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</si>
  <si>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</si>
  <si>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</si>
  <si>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</si>
  <si>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</si>
  <si>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</si>
  <si>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</si>
  <si>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</si>
  <si>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</si>
  <si>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</si>
  <si>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</si>
  <si>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</si>
  <si>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</si>
  <si>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3.56</t>
  </si>
  <si>
    <t>▲ 4.82</t>
  </si>
  <si>
    <t>一般会計</t>
  </si>
  <si>
    <t>国民健康保険事業特別会計</t>
  </si>
  <si>
    <t>介護保険事業特別会計</t>
  </si>
  <si>
    <t>▲ 0.80</t>
  </si>
  <si>
    <t>簡易水道事業特別会計</t>
  </si>
  <si>
    <t>温泉事業特別会計</t>
  </si>
  <si>
    <t>後期高齢者医療事業特別会計</t>
  </si>
  <si>
    <t>いやしの里診療所事業特別会計</t>
  </si>
  <si>
    <t>その他会計（赤字）</t>
  </si>
  <si>
    <t>その他会計（黒字）</t>
  </si>
  <si>
    <t>静岡県市町総合事務組合</t>
    <rPh sb="0" eb="2">
      <t>シズオカ</t>
    </rPh>
    <rPh sb="2" eb="3">
      <t>ケン</t>
    </rPh>
    <rPh sb="3" eb="5">
      <t>シチョウ</t>
    </rPh>
    <rPh sb="5" eb="7">
      <t>ソウゴウ</t>
    </rPh>
    <rPh sb="7" eb="9">
      <t>ジム</t>
    </rPh>
    <rPh sb="9" eb="11">
      <t>クミアイ</t>
    </rPh>
    <phoneticPr fontId="2"/>
  </si>
  <si>
    <t>川根地区広域施設組合</t>
    <rPh sb="0" eb="2">
      <t>カワネ</t>
    </rPh>
    <rPh sb="2" eb="4">
      <t>チク</t>
    </rPh>
    <rPh sb="4" eb="6">
      <t>コウイキ</t>
    </rPh>
    <rPh sb="6" eb="8">
      <t>シセツ</t>
    </rPh>
    <rPh sb="8" eb="10">
      <t>クミアイ</t>
    </rPh>
    <phoneticPr fontId="2"/>
  </si>
  <si>
    <t>駿遠学園管理組合</t>
    <rPh sb="0" eb="2">
      <t>スンエン</t>
    </rPh>
    <rPh sb="2" eb="4">
      <t>ガクエン</t>
    </rPh>
    <rPh sb="4" eb="6">
      <t>カンリ</t>
    </rPh>
    <rPh sb="6" eb="8">
      <t>クミアイ</t>
    </rPh>
    <phoneticPr fontId="2"/>
  </si>
  <si>
    <t>静岡県後期高齢者医療広域連合</t>
    <rPh sb="0" eb="2">
      <t>シズオカ</t>
    </rPh>
    <rPh sb="2" eb="3">
      <t>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</si>
  <si>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</si>
  <si>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</si>
  <si>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</si>
  <si>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</si>
  <si>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</si>
  <si>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</si>
  <si>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</si>
  <si>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</si>
  <si>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</si>
  <si>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</si>
  <si>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</si>
  <si>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</si>
  <si>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平成17年の町合併以降起債額を抑制し、将来負担額への充当可能財源が確保されていることもあり、将来負担比率は0.0以下（マイナス）の状態が続いており、あわせて合併前に2町単位で
借入れていた地方債の償還が順調に進んでいることから実質公債費率も年々減少している状態となっている。</t>
    <rPh sb="0" eb="2">
      <t>ヘイセイ</t>
    </rPh>
    <rPh sb="4" eb="5">
      <t>ネン</t>
    </rPh>
    <rPh sb="6" eb="7">
      <t>チョウ</t>
    </rPh>
    <rPh sb="7" eb="9">
      <t>ガッペイ</t>
    </rPh>
    <rPh sb="9" eb="11">
      <t>イコウ</t>
    </rPh>
    <rPh sb="11" eb="13">
      <t>キサイ</t>
    </rPh>
    <rPh sb="13" eb="14">
      <t>ガク</t>
    </rPh>
    <rPh sb="15" eb="17">
      <t>ヨクセイ</t>
    </rPh>
    <rPh sb="19" eb="21">
      <t>ショウライ</t>
    </rPh>
    <rPh sb="21" eb="23">
      <t>フタン</t>
    </rPh>
    <rPh sb="23" eb="24">
      <t>ガク</t>
    </rPh>
    <rPh sb="26" eb="28">
      <t>ジュウトウ</t>
    </rPh>
    <rPh sb="28" eb="30">
      <t>カノウ</t>
    </rPh>
    <rPh sb="30" eb="32">
      <t>ザイゲン</t>
    </rPh>
    <rPh sb="33" eb="35">
      <t>カクホ</t>
    </rPh>
    <rPh sb="46" eb="48">
      <t>ショウライ</t>
    </rPh>
    <rPh sb="48" eb="50">
      <t>フタン</t>
    </rPh>
    <rPh sb="50" eb="52">
      <t>ヒリツ</t>
    </rPh>
    <rPh sb="56" eb="58">
      <t>イカ</t>
    </rPh>
    <rPh sb="65" eb="67">
      <t>ジョウタイ</t>
    </rPh>
    <rPh sb="68" eb="69">
      <t>ツヅ</t>
    </rPh>
    <rPh sb="78" eb="80">
      <t>ガッペイ</t>
    </rPh>
    <rPh sb="80" eb="81">
      <t>マエ</t>
    </rPh>
    <rPh sb="83" eb="84">
      <t>チョウ</t>
    </rPh>
    <rPh sb="84" eb="86">
      <t>タンイ</t>
    </rPh>
    <rPh sb="88" eb="90">
      <t>カリイ</t>
    </rPh>
    <rPh sb="94" eb="97">
      <t>チホウサイ</t>
    </rPh>
    <rPh sb="98" eb="100">
      <t>ショウカン</t>
    </rPh>
    <rPh sb="101" eb="103">
      <t>ジュンチョウ</t>
    </rPh>
    <rPh sb="104" eb="105">
      <t>スス</t>
    </rPh>
    <rPh sb="113" eb="115">
      <t>ジッシツ</t>
    </rPh>
    <rPh sb="115" eb="118">
      <t>コウサイヒ</t>
    </rPh>
    <rPh sb="118" eb="119">
      <t>リツ</t>
    </rPh>
    <rPh sb="120" eb="122">
      <t>ネンネン</t>
    </rPh>
    <rPh sb="122" eb="124">
      <t>ゲンショウ</t>
    </rPh>
    <rPh sb="128" eb="130">
      <t>ジョウタイ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</si>
</sst>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95893</c:v>
                </c:pt>
                <c:pt idx="1">
                  <c:v>104935</c:v>
                </c:pt>
                <c:pt idx="2">
                  <c:v>109337</c:v>
                </c:pt>
                <c:pt idx="3">
                  <c:v>250411</c:v>
                </c:pt>
                <c:pt idx="4">
                  <c:v>346316</c:v>
                </c:pt>
              </c:numCache>
            </c:numRef>
          </c:val>
          <c:smooth val="0"/>
        </c:ser>
        <c:dLbls>
          <c:showLegendKey val="0"/>
          <c:showVal val="0"/>
          <c:showCatName val="0"/>
          <c:showSerName val="0"/>
          <c:showPercent val="0"/>
          <c:showBubbleSize val="0"/>
        </c:dLbls>
        <c:marker val="1"/>
        <c:smooth val="0"/>
        <c:axId val="216250432"/>
        <c:axId val="162483776"/>
      </c:lineChart>
      <c:catAx>
        <c:axId val="216250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483776"/>
        <c:crosses val="autoZero"/>
        <c:auto val="1"/>
        <c:lblAlgn val="ctr"/>
        <c:lblOffset val="100"/>
        <c:tickLblSkip val="1"/>
        <c:tickMarkSkip val="1"/>
        <c:noMultiLvlLbl val="0"/>
      </c:catAx>
      <c:valAx>
        <c:axId val="16248377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25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10.02</c:v>
                </c:pt>
                <c:pt idx="1">
                  <c:v>15.03</c:v>
                </c:pt>
                <c:pt idx="2">
                  <c:v>11.4</c:v>
                </c:pt>
                <c:pt idx="3">
                  <c:v>12.96</c:v>
                </c:pt>
                <c:pt idx="4">
                  <c:v>7.87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34.26</c:v>
                </c:pt>
                <c:pt idx="1">
                  <c:v>38.15</c:v>
                </c:pt>
                <c:pt idx="2">
                  <c:v>38.01</c:v>
                </c:pt>
                <c:pt idx="3">
                  <c:v>40.17</c:v>
                </c:pt>
                <c:pt idx="4">
                  <c:v>39.590000000000003</c:v>
                </c:pt>
              </c:numCache>
            </c:numRef>
          </c:val>
        </c:ser>
        <c:dLbls>
          <c:showLegendKey val="0"/>
          <c:showVal val="0"/>
          <c:showCatName val="0"/>
          <c:showSerName val="0"/>
          <c:showPercent val="0"/>
          <c:showBubbleSize val="0"/>
        </c:dLbls>
        <c:gapWidth val="250"/>
        <c:overlap val="100"/>
        <c:axId val="222746072"/>
        <c:axId val="223382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1.48</c:v>
                </c:pt>
                <c:pt idx="1">
                  <c:v>10.59</c:v>
                </c:pt>
                <c:pt idx="2">
                  <c:v>-3.56</c:v>
                </c:pt>
                <c:pt idx="3">
                  <c:v>9.82</c:v>
                </c:pt>
                <c:pt idx="4">
                  <c:v>-4.82</c:v>
                </c:pt>
              </c:numCache>
            </c:numRef>
          </c:val>
          <c:smooth val="0"/>
        </c:ser>
        <c:dLbls>
          <c:showLegendKey val="0"/>
          <c:showVal val="0"/>
          <c:showCatName val="0"/>
          <c:showSerName val="0"/>
          <c:showPercent val="0"/>
          <c:showBubbleSize val="0"/>
        </c:dLbls>
        <c:marker val="1"/>
        <c:smooth val="0"/>
        <c:axId val="222746072"/>
        <c:axId val="223382720"/>
      </c:lineChart>
      <c:catAx>
        <c:axId val="222746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382720"/>
        <c:crosses val="autoZero"/>
        <c:auto val="1"/>
        <c:lblAlgn val="ctr"/>
        <c:lblOffset val="100"/>
        <c:tickLblSkip val="1"/>
        <c:tickMarkSkip val="1"/>
        <c:noMultiLvlLbl val="0"/>
      </c:catAx>
      <c:valAx>
        <c:axId val="22338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746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いやしの里診療所事業特別会計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0.04</c:v>
                </c:pt>
                <c:pt idx="4">
                  <c:v>#N/A</c:v>
                </c:pt>
                <c:pt idx="5">
                  <c:v>0</c:v>
                </c:pt>
                <c:pt idx="6">
                  <c:v>#N/A</c:v>
                </c:pt>
                <c:pt idx="7">
                  <c:v>0</c:v>
                </c:pt>
                <c:pt idx="8">
                  <c:v>#N/A</c:v>
                </c:pt>
                <c:pt idx="9">
                  <c:v>0</c:v>
                </c:pt>
              </c:numCache>
            </c:numRef>
          </c:val>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0.12</c:v>
                </c:pt>
                <c:pt idx="4">
                  <c:v>#N/A</c:v>
                </c:pt>
                <c:pt idx="5">
                  <c:v>0.01</c:v>
                </c:pt>
                <c:pt idx="6">
                  <c:v>#N/A</c:v>
                </c:pt>
                <c:pt idx="7">
                  <c:v>0.08</c:v>
                </c:pt>
                <c:pt idx="8">
                  <c:v>#N/A</c:v>
                </c:pt>
                <c:pt idx="9">
                  <c:v>0.15</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1.51</c:v>
                </c:pt>
                <c:pt idx="2">
                  <c:v>0.8</c:v>
                </c:pt>
                <c:pt idx="3">
                  <c:v>#N/A</c:v>
                </c:pt>
                <c:pt idx="4">
                  <c:v>#N/A</c:v>
                </c:pt>
                <c:pt idx="5">
                  <c:v>0.76</c:v>
                </c:pt>
                <c:pt idx="6">
                  <c:v>#N/A</c:v>
                </c:pt>
                <c:pt idx="7">
                  <c:v>0.42</c:v>
                </c:pt>
                <c:pt idx="8">
                  <c:v>#N/A</c:v>
                </c:pt>
                <c:pt idx="9">
                  <c:v>1.03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1.77</c:v>
                </c:pt>
                <c:pt idx="2">
                  <c:v>#N/A</c:v>
                </c:pt>
                <c:pt idx="3">
                  <c:v>1.38</c:v>
                </c:pt>
                <c:pt idx="4">
                  <c:v>#N/A</c:v>
                </c:pt>
                <c:pt idx="5">
                  <c:v>1.7</c:v>
                </c:pt>
                <c:pt idx="6">
                  <c:v>#N/A</c:v>
                </c:pt>
                <c:pt idx="7">
                  <c:v>1.43</c:v>
                </c:pt>
                <c:pt idx="8">
                  <c:v>#N/A</c:v>
                </c:pt>
                <c:pt idx="9">
                  <c:v>1.41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10.02</c:v>
                </c:pt>
                <c:pt idx="2">
                  <c:v>#N/A</c:v>
                </c:pt>
                <c:pt idx="3">
                  <c:v>15.03</c:v>
                </c:pt>
                <c:pt idx="4">
                  <c:v>#N/A</c:v>
                </c:pt>
                <c:pt idx="5">
                  <c:v>11.39</c:v>
                </c:pt>
                <c:pt idx="6">
                  <c:v>#N/A</c:v>
                </c:pt>
                <c:pt idx="7">
                  <c:v>12.96</c:v>
                </c:pt>
                <c:pt idx="8">
                  <c:v>#N/A</c:v>
                </c:pt>
                <c:pt idx="9">
                  <c:v>7.86</c:v>
                </c:pt>
              </c:numCache>
            </c:numRef>
          </c:val>
        </c:ser>
        <c:dLbls>
          <c:showLegendKey val="0"/>
          <c:showVal val="0"/>
          <c:showCatName val="0"/>
          <c:showSerName val="0"/>
          <c:showPercent val="0"/>
          <c:showBubbleSize val="0"/>
        </c:dLbls>
        <c:gapWidth val="150"/>
        <c:overlap val="100"/>
        <c:axId val="224265352"/>
        <c:axId val="218035608"/>
      </c:barChart>
      <c:catAx>
        <c:axId val="22426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035608"/>
        <c:crosses val="autoZero"/>
        <c:auto val="1"/>
        <c:lblAlgn val="ctr"/>
        <c:lblOffset val="100"/>
        <c:tickLblSkip val="1"/>
        <c:tickMarkSkip val="1"/>
        <c:noMultiLvlLbl val="0"/>
      </c:catAx>
      <c:valAx>
        <c:axId val="218035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65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687</c:v>
                </c:pt>
                <c:pt idx="5">
                  <c:v>667</c:v>
                </c:pt>
                <c:pt idx="8">
                  <c:v>647</c:v>
                </c:pt>
                <c:pt idx="11">
                  <c:v>644</c:v>
                </c:pt>
                <c:pt idx="14">
                  <c:v>618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68</c:v>
                </c:pt>
                <c:pt idx="3">
                  <c:v>66</c:v>
                </c:pt>
                <c:pt idx="6">
                  <c:v>66</c:v>
                </c:pt>
                <c:pt idx="9">
                  <c:v>66</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77</c:v>
                </c:pt>
                <c:pt idx="3">
                  <c:v>78</c:v>
                </c:pt>
                <c:pt idx="6">
                  <c:v>70</c:v>
                </c:pt>
                <c:pt idx="9">
                  <c:v>62</c:v>
                </c:pt>
                <c:pt idx="12">
                  <c:v>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811</c:v>
                </c:pt>
                <c:pt idx="3">
                  <c:v>769</c:v>
                </c:pt>
                <c:pt idx="6">
                  <c:v>746</c:v>
                </c:pt>
                <c:pt idx="9">
                  <c:v>684</c:v>
                </c:pt>
                <c:pt idx="12">
                  <c:v>642</c:v>
                </c:pt>
              </c:numCache>
            </c:numRef>
          </c:val>
        </c:ser>
        <c:dLbls>
          <c:showLegendKey val="0"/>
          <c:showVal val="0"/>
          <c:showCatName val="0"/>
          <c:showSerName val="0"/>
          <c:showPercent val="0"/>
          <c:showBubbleSize val="0"/>
        </c:dLbls>
        <c:gapWidth val="100"/>
        <c:overlap val="100"/>
        <c:axId val="221855712"/>
        <c:axId val="224260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271</c:v>
                </c:pt>
                <c:pt idx="2">
                  <c:v>#N/A</c:v>
                </c:pt>
                <c:pt idx="3">
                  <c:v>#N/A</c:v>
                </c:pt>
                <c:pt idx="4">
                  <c:v>248</c:v>
                </c:pt>
                <c:pt idx="5">
                  <c:v>#N/A</c:v>
                </c:pt>
                <c:pt idx="6">
                  <c:v>#N/A</c:v>
                </c:pt>
                <c:pt idx="7">
                  <c:v>237</c:v>
                </c:pt>
                <c:pt idx="8">
                  <c:v>#N/A</c:v>
                </c:pt>
                <c:pt idx="9">
                  <c:v>#N/A</c:v>
                </c:pt>
                <c:pt idx="10">
                  <c:v>170</c:v>
                </c:pt>
                <c:pt idx="11">
                  <c:v>#N/A</c:v>
                </c:pt>
                <c:pt idx="12">
                  <c:v>#N/A</c:v>
                </c:pt>
                <c:pt idx="13">
                  <c:v>152</c:v>
                </c:pt>
                <c:pt idx="14">
                  <c:v>#N/A</c:v>
                </c:pt>
              </c:numCache>
            </c:numRef>
          </c:val>
          <c:smooth val="0"/>
        </c:ser>
        <c:dLbls>
          <c:showLegendKey val="0"/>
          <c:showVal val="0"/>
          <c:showCatName val="0"/>
          <c:showSerName val="0"/>
          <c:showPercent val="0"/>
          <c:showBubbleSize val="0"/>
        </c:dLbls>
        <c:marker val="1"/>
        <c:smooth val="0"/>
        <c:axId val="221855712"/>
        <c:axId val="224260128"/>
      </c:lineChart>
      <c:catAx>
        <c:axId val="22185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260128"/>
        <c:crosses val="autoZero"/>
        <c:auto val="1"/>
        <c:lblAlgn val="ctr"/>
        <c:lblOffset val="100"/>
        <c:tickLblSkip val="1"/>
        <c:tickMarkSkip val="1"/>
        <c:noMultiLvlLbl val="0"/>
      </c:catAx>
      <c:valAx>
        <c:axId val="22426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85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5718</c:v>
                </c:pt>
                <c:pt idx="5">
                  <c:v>5514</c:v>
                </c:pt>
                <c:pt idx="8">
                  <c:v>5345</c:v>
                </c:pt>
                <c:pt idx="11">
                  <c:v>5729</c:v>
                </c:pt>
                <c:pt idx="14">
                  <c:v>6023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206</c:v>
                </c:pt>
                <c:pt idx="5">
                  <c:v>146</c:v>
                </c:pt>
                <c:pt idx="8">
                  <c:v>99</c:v>
                </c:pt>
                <c:pt idx="11">
                  <c:v>83</c:v>
                </c:pt>
                <c:pt idx="14">
                  <c:v>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2950</c:v>
                </c:pt>
                <c:pt idx="5">
                  <c:v>2907</c:v>
                </c:pt>
                <c:pt idx="8">
                  <c:v>3213</c:v>
                </c:pt>
                <c:pt idx="11">
                  <c:v>2856</c:v>
                </c:pt>
                <c:pt idx="14">
                  <c:v>2839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1409</c:v>
                </c:pt>
                <c:pt idx="3">
                  <c:v>1419</c:v>
                </c:pt>
                <c:pt idx="6">
                  <c:v>1446</c:v>
                </c:pt>
                <c:pt idx="9">
                  <c:v>1367</c:v>
                </c:pt>
                <c:pt idx="12">
                  <c:v>1311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367</c:v>
                </c:pt>
                <c:pt idx="3">
                  <c:v>305</c:v>
                </c:pt>
                <c:pt idx="6">
                  <c:v>242</c:v>
                </c:pt>
                <c:pt idx="9">
                  <c:v>179</c:v>
                </c:pt>
                <c:pt idx="12">
                  <c:v>115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673</c:v>
                </c:pt>
                <c:pt idx="3">
                  <c:v>601</c:v>
                </c:pt>
                <c:pt idx="6">
                  <c:v>550</c:v>
                </c:pt>
                <c:pt idx="9">
                  <c:v>493</c:v>
                </c:pt>
                <c:pt idx="12">
                  <c:v>456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7</c:v>
                </c:pt>
                <c:pt idx="6">
                  <c:v>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5957</c:v>
                </c:pt>
                <c:pt idx="3">
                  <c:v>5527</c:v>
                </c:pt>
                <c:pt idx="6">
                  <c:v>5006</c:v>
                </c:pt>
                <c:pt idx="9">
                  <c:v>5302</c:v>
                </c:pt>
                <c:pt idx="12">
                  <c:v>5928</c:v>
                </c:pt>
              </c:numCache>
            </c:numRef>
          </c:val>
        </c:ser>
        <c:dLbls>
          <c:showLegendKey val="0"/>
          <c:showVal val="0"/>
          <c:showCatName val="0"/>
          <c:showSerName val="0"/>
          <c:showPercent val="0"/>
          <c:showBubbleSize val="0"/>
        </c:dLbls>
        <c:gapWidth val="100"/>
        <c:overlap val="100"/>
        <c:axId val="218129576"/>
        <c:axId val="221851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8129576"/>
        <c:axId val="221851016"/>
      </c:lineChart>
      <c:catAx>
        <c:axId val="21812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851016"/>
        <c:crosses val="autoZero"/>
        <c:auto val="1"/>
        <c:lblAlgn val="ctr"/>
        <c:lblOffset val="100"/>
        <c:tickLblSkip val="1"/>
        <c:tickMarkSkip val="1"/>
        <c:noMultiLvlLbl val="0"/>
      </c:catAx>
      <c:valAx>
        <c:axId val="22185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129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{393C6AFC-58CA-46A0-82EE-0618DB32CADE}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{DAA561D1-A09B-439D-8C93-22C8CC7B0A73}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{7AA61F8E-63F9-438B-B3AF-DEFE2199DAFB}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{A5BAFCD8-ECED-4347-9299-8D562AFF4CF6}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{4866A823-C4B7-4F3E-867B-F93DBDFE5FDF}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{68B5374B-B068-46D0-8A84-ECF01B5BD073}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{98EC2A48-3DB4-4BE5-A500-4DA9A9B21C36}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{F6F4E12B-9087-4B75-B018-959F511AACC7}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{6F6E201A-82CB-4333-B851-67672709E161}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{76D35DF2-4BBA-4DCC-B74D-8AE80568FFEF}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2270744"/>
        <c:axId val="221843416"/>
      </c:scatterChart>
      <c:valAx>
        <c:axId val="162270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843416"/>
        <c:crosses val="autoZero"/>
        <c:crossBetween val="midCat"/>
      </c:valAx>
      <c:valAx>
        <c:axId val="2218434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270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{FACA8217-7314-442B-8ACB-8832B519A185}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{92EC9560-425D-47D1-8C5C-D0748C149392}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{A78D83E6-6A4E-4ACE-ADE2-9251D7F3B4F5}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{9A11C1A9-59BC-44D0-AC97-7FCBDA83FDF7}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{FD517208-BDA5-45D4-86BF-D7349E40145A}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7.4</c:v>
                </c:pt>
                <c:pt idx="2">
                  <c:v>6.8</c:v>
                </c:pt>
                <c:pt idx="3">
                  <c:v>5.8</c:v>
                </c:pt>
                <c:pt idx="4">
                  <c:v>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{2A5FF5AA-A588-4820-881E-57DE7EB86B82}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{D843243E-0010-4690-ACE8-CB24927C044A}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{269EE11A-0457-436C-BE39-6198A4CD146E}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{1A782F99-D6C9-4192-B07C-6DB26A8723B1}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{1C80BC5B-F060-4031-BFD4-5A0F6B6CF17F}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218039808"/>
        <c:axId val="226302760"/>
      </c:scatterChart>
      <c:valAx>
        <c:axId val="218039808"/>
        <c:scaling>
          <c:orientation val="minMax"/>
          <c:max val="12.29999999999999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302760"/>
        <c:crosses val="autoZero"/>
        <c:crossBetween val="midCat"/>
      </c:valAx>
      <c:valAx>
        <c:axId val="226302760"/>
        <c:scaling>
          <c:orientation val="minMax"/>
          <c:max val="3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8039808"/>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7,490
7,395
496.88
8,107,113
7,575,568
334,789
4,255,362
5,928,466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年々過疎化が進行しており</a:t>
          </a:r>
          <a:r>
            <a:rPr kumimoji="1" lang="en-US" altLang="ja-JP" sz="1300">
              <a:solidFill>
                <a:schemeClr val="dk1"/>
              </a:solidFill>
              <a:effectLst/>
              <a:latin typeface="+mn-lt"/>
              <a:ea typeface="+mn-ea"/>
              <a:cs typeface="+mn-cs"/>
            </a:rPr>
            <a:t>65</a:t>
          </a:r>
          <a:r>
            <a:rPr kumimoji="1" lang="ja-JP" altLang="ja-JP" sz="1300">
              <a:solidFill>
                <a:schemeClr val="dk1"/>
              </a:solidFill>
              <a:effectLst/>
              <a:latin typeface="+mn-lt"/>
              <a:ea typeface="+mn-ea"/>
              <a:cs typeface="+mn-cs"/>
            </a:rPr>
            <a:t>歳以上人口の比率も高まり、生産人口の減少が著しい。これは、茶業や木材を中心とした基盤産業の伸び悩みと、商工業の停滞に繋がっている。人口減少と産業の停滞は町税収入の減少に影響し、また人口を基礎数値とする国からの各種交付金にも影響を及ぼしているが、主要財源の一つである国有資産等所在市町村交付金（</a:t>
          </a:r>
          <a:r>
            <a:rPr kumimoji="1" lang="en-US" altLang="ja-JP" sz="1300">
              <a:solidFill>
                <a:schemeClr val="dk1"/>
              </a:solidFill>
              <a:effectLst/>
              <a:latin typeface="+mn-lt"/>
              <a:ea typeface="+mn-ea"/>
              <a:cs typeface="+mn-cs"/>
            </a:rPr>
            <a:t>H25:528</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H26</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514</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501</a:t>
          </a:r>
          <a:r>
            <a:rPr kumimoji="1" lang="ja-JP" altLang="ja-JP" sz="1300">
              <a:solidFill>
                <a:schemeClr val="dk1"/>
              </a:solidFill>
              <a:effectLst/>
              <a:latin typeface="+mn-lt"/>
              <a:ea typeface="+mn-ea"/>
              <a:cs typeface="+mn-cs"/>
            </a:rPr>
            <a:t>百万円）の交付を受けており財政力指数は類似団体の平均とほぼ同じとなっている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9" name="直線コネクタ 68"/>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49288</xdr:rowOff>
    </xdr:to>
    <xdr:cxnSp macro="">
      <xdr:nvCxnSpPr>
        <xdr:cNvPr id="72" name="直線コネクタ 71"/>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49288</xdr:rowOff>
    </xdr:to>
    <xdr:cxnSp macro="">
      <xdr:nvCxnSpPr>
        <xdr:cNvPr id="75" name="直線コネクタ 74"/>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7" name="テキスト ボックス 76"/>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49288</xdr:rowOff>
    </xdr:to>
    <xdr:cxnSp macro="">
      <xdr:nvCxnSpPr>
        <xdr:cNvPr id="78" name="直線コネクタ 77"/>
        <xdr:cNvCxnSpPr/>
      </xdr:nvCxnSpPr>
      <xdr:spPr>
        <a:xfrm>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15015</xdr:rowOff>
    </xdr:from>
    <xdr:ext cx="762000" cy="259045"/>
    <xdr:sp macro="" textlink="">
      <xdr:nvSpPr>
        <xdr:cNvPr id="89"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110265</xdr:rowOff>
    </xdr:from>
    <xdr:ext cx="736600" cy="259045"/>
    <xdr:sp macro="" textlink="">
      <xdr:nvSpPr>
        <xdr:cNvPr id="91" name="テキスト ボックス 90"/>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110265</xdr:rowOff>
    </xdr:from>
    <xdr:ext cx="762000" cy="259045"/>
    <xdr:sp macro="" textlink="">
      <xdr:nvSpPr>
        <xdr:cNvPr id="93" name="テキスト ボックス 92"/>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4" name="円/楕円 93"/>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110265</xdr:rowOff>
    </xdr:from>
    <xdr:ext cx="762000" cy="259045"/>
    <xdr:sp macro="" textlink="">
      <xdr:nvSpPr>
        <xdr:cNvPr id="95" name="テキスト ボックス 94"/>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6" name="円/楕円 95"/>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98775</xdr:rowOff>
    </xdr:from>
    <xdr:ext cx="762000" cy="259045"/>
    <xdr:sp macro="" textlink="">
      <xdr:nvSpPr>
        <xdr:cNvPr id="97" name="テキスト ボックス 96"/>
        <xdr:cNvSpPr txBox="1"/>
      </xdr:nvSpPr>
      <xdr:spPr>
        <a:xfrm>
          <a:off x="1066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退職者に係る職員の抑制、借入の抑制により義務的経費の削減に努めているが、依然として支出に占める割合が大きく占めている。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経済的一般財源である地方税の歳入合計に対する割合は</a:t>
          </a:r>
          <a:r>
            <a:rPr kumimoji="1" lang="en-US" altLang="ja-JP" sz="1400">
              <a:solidFill>
                <a:schemeClr val="dk1"/>
              </a:solidFill>
              <a:effectLst/>
              <a:latin typeface="+mn-lt"/>
              <a:ea typeface="+mn-ea"/>
              <a:cs typeface="+mn-cs"/>
            </a:rPr>
            <a:t>16.8</a:t>
          </a:r>
          <a:r>
            <a:rPr kumimoji="1" lang="ja-JP" altLang="ja-JP" sz="1400">
              <a:solidFill>
                <a:schemeClr val="dk1"/>
              </a:solidFill>
              <a:effectLst/>
              <a:latin typeface="+mn-lt"/>
              <a:ea typeface="+mn-ea"/>
              <a:cs typeface="+mn-cs"/>
            </a:rPr>
            <a:t>％であるが、高齢化、人口の減少の景気動向をみると、大きな伸びは見込めない状況となっている。また、地方交付税の占める割合も</a:t>
          </a:r>
          <a:r>
            <a:rPr kumimoji="1" lang="en-US" altLang="ja-JP" sz="1400">
              <a:solidFill>
                <a:schemeClr val="dk1"/>
              </a:solidFill>
              <a:effectLst/>
              <a:latin typeface="+mn-lt"/>
              <a:ea typeface="+mn-ea"/>
              <a:cs typeface="+mn-cs"/>
            </a:rPr>
            <a:t>34.3</a:t>
          </a:r>
          <a:r>
            <a:rPr kumimoji="1" lang="ja-JP" altLang="ja-JP" sz="1400">
              <a:solidFill>
                <a:schemeClr val="dk1"/>
              </a:solidFill>
              <a:effectLst/>
              <a:latin typeface="+mn-lt"/>
              <a:ea typeface="+mn-ea"/>
              <a:cs typeface="+mn-cs"/>
            </a:rPr>
            <a:t>％と高く、経常的一般財源の確保が難しい。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67521</xdr:rowOff>
    </xdr:from>
    <xdr:to>
      <xdr:col>7</xdr:col>
      <xdr:colOff>152400</xdr:colOff>
      <xdr:row>64</xdr:row>
      <xdr:rowOff>71544</xdr:rowOff>
    </xdr:to>
    <xdr:cxnSp macro="">
      <xdr:nvCxnSpPr>
        <xdr:cNvPr id="132" name="直線コネクタ 131"/>
        <xdr:cNvCxnSpPr/>
      </xdr:nvCxnSpPr>
      <xdr:spPr>
        <a:xfrm flipV="1">
          <a:off x="4114800" y="1104032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71544</xdr:rowOff>
    </xdr:from>
    <xdr:to>
      <xdr:col>6</xdr:col>
      <xdr:colOff>0</xdr:colOff>
      <xdr:row>64</xdr:row>
      <xdr:rowOff>95673</xdr:rowOff>
    </xdr:to>
    <xdr:cxnSp macro="">
      <xdr:nvCxnSpPr>
        <xdr:cNvPr id="135" name="直線コネクタ 134"/>
        <xdr:cNvCxnSpPr/>
      </xdr:nvCxnSpPr>
      <xdr:spPr>
        <a:xfrm flipV="1">
          <a:off x="3225800" y="1104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37" name="テキスト ボックス 136"/>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79587</xdr:rowOff>
    </xdr:from>
    <xdr:to>
      <xdr:col>4</xdr:col>
      <xdr:colOff>482600</xdr:colOff>
      <xdr:row>64</xdr:row>
      <xdr:rowOff>95673</xdr:rowOff>
    </xdr:to>
    <xdr:cxnSp macro="">
      <xdr:nvCxnSpPr>
        <xdr:cNvPr id="138" name="直線コネクタ 137"/>
        <xdr:cNvCxnSpPr/>
      </xdr:nvCxnSpPr>
      <xdr:spPr>
        <a:xfrm>
          <a:off x="2336800" y="1105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0" name="テキスト ボックス 139"/>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79587</xdr:rowOff>
    </xdr:from>
    <xdr:to>
      <xdr:col>3</xdr:col>
      <xdr:colOff>279400</xdr:colOff>
      <xdr:row>64</xdr:row>
      <xdr:rowOff>107738</xdr:rowOff>
    </xdr:to>
    <xdr:cxnSp macro="">
      <xdr:nvCxnSpPr>
        <xdr:cNvPr id="141" name="直線コネクタ 140"/>
        <xdr:cNvCxnSpPr/>
      </xdr:nvCxnSpPr>
      <xdr:spPr>
        <a:xfrm flipV="1">
          <a:off x="1447800" y="1105238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171256</xdr:rowOff>
    </xdr:from>
    <xdr:ext cx="762000" cy="259045"/>
    <xdr:sp macro="" textlink="">
      <xdr:nvSpPr>
        <xdr:cNvPr id="145" name="テキスト ボックス 144"/>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16721</xdr:rowOff>
    </xdr:from>
    <xdr:to>
      <xdr:col>7</xdr:col>
      <xdr:colOff>203200</xdr:colOff>
      <xdr:row>64</xdr:row>
      <xdr:rowOff>118321</xdr:rowOff>
    </xdr:to>
    <xdr:sp macro="" textlink="">
      <xdr:nvSpPr>
        <xdr:cNvPr id="151" name="円/楕円 150"/>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160248</xdr:rowOff>
    </xdr:from>
    <xdr:ext cx="762000" cy="259045"/>
    <xdr:sp macro="" textlink="">
      <xdr:nvSpPr>
        <xdr:cNvPr id="152" name="財政構造の弾力性該当値テキスト"/>
        <xdr:cNvSpPr txBox="1"/>
      </xdr:nvSpPr>
      <xdr:spPr>
        <a:xfrm>
          <a:off x="5041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20744</xdr:rowOff>
    </xdr:from>
    <xdr:to>
      <xdr:col>6</xdr:col>
      <xdr:colOff>50800</xdr:colOff>
      <xdr:row>64</xdr:row>
      <xdr:rowOff>122344</xdr:rowOff>
    </xdr:to>
    <xdr:sp macro="" textlink="">
      <xdr:nvSpPr>
        <xdr:cNvPr id="153" name="円/楕円 152"/>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107121</xdr:rowOff>
    </xdr:from>
    <xdr:ext cx="736600" cy="259045"/>
    <xdr:sp macro="" textlink="">
      <xdr:nvSpPr>
        <xdr:cNvPr id="154" name="テキスト ボックス 153"/>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44873</xdr:rowOff>
    </xdr:from>
    <xdr:to>
      <xdr:col>4</xdr:col>
      <xdr:colOff>533400</xdr:colOff>
      <xdr:row>64</xdr:row>
      <xdr:rowOff>146473</xdr:rowOff>
    </xdr:to>
    <xdr:sp macro="" textlink="">
      <xdr:nvSpPr>
        <xdr:cNvPr id="155" name="円/楕円 154"/>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131250</xdr:rowOff>
    </xdr:from>
    <xdr:ext cx="762000" cy="259045"/>
    <xdr:sp macro="" textlink="">
      <xdr:nvSpPr>
        <xdr:cNvPr id="156" name="テキスト ボックス 155"/>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28787</xdr:rowOff>
    </xdr:from>
    <xdr:to>
      <xdr:col>3</xdr:col>
      <xdr:colOff>330200</xdr:colOff>
      <xdr:row>64</xdr:row>
      <xdr:rowOff>130387</xdr:rowOff>
    </xdr:to>
    <xdr:sp macro="" textlink="">
      <xdr:nvSpPr>
        <xdr:cNvPr id="157" name="円/楕円 156"/>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115164</xdr:rowOff>
    </xdr:from>
    <xdr:ext cx="762000" cy="259045"/>
    <xdr:sp macro="" textlink="">
      <xdr:nvSpPr>
        <xdr:cNvPr id="158" name="テキスト ボックス 157"/>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56938</xdr:rowOff>
    </xdr:from>
    <xdr:to>
      <xdr:col>2</xdr:col>
      <xdr:colOff>127000</xdr:colOff>
      <xdr:row>64</xdr:row>
      <xdr:rowOff>158538</xdr:rowOff>
    </xdr:to>
    <xdr:sp macro="" textlink="">
      <xdr:nvSpPr>
        <xdr:cNvPr id="159" name="円/楕円 158"/>
        <xdr:cNvSpPr/>
      </xdr:nvSpPr>
      <xdr:spPr>
        <a:xfrm>
          <a:off x="1397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143315</xdr:rowOff>
    </xdr:from>
    <xdr:ext cx="762000" cy="259045"/>
    <xdr:sp macro="" textlink="">
      <xdr:nvSpPr>
        <xdr:cNvPr id="160" name="テキスト ボックス 159"/>
        <xdr:cNvSpPr txBox="1"/>
      </xdr:nvSpPr>
      <xdr:spPr>
        <a:xfrm>
          <a:off x="1066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[320,591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月に、元々人口規模の非常に小さな</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町が合併し誕生した町で、合併後も人口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万人を下回る小さな町であることから、合併後は退職者に係る職員の補充抑制の計画などを図っているが、それでも町の規模と比較して職員数が多いことがあげられる。また、小学校</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校、中学校</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校、文化施設や複合屋内体育施設といった施設といった施設の管理運営経費も多額となっている。現在、施設運営の見直しなどの検討を実施しているところであるが、今後も適正な経費削減に努めていく。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139982</xdr:rowOff>
    </xdr:from>
    <xdr:to>
      <xdr:col>7</xdr:col>
      <xdr:colOff>152400</xdr:colOff>
      <xdr:row>84</xdr:row>
      <xdr:rowOff>43521</xdr:rowOff>
    </xdr:to>
    <xdr:cxnSp macro="">
      <xdr:nvCxnSpPr>
        <xdr:cNvPr id="194" name="直線コネクタ 193"/>
        <xdr:cNvCxnSpPr/>
      </xdr:nvCxnSpPr>
      <xdr:spPr>
        <a:xfrm>
          <a:off x="4114800" y="14370332"/>
          <a:ext cx="838200" cy="7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111878</xdr:rowOff>
    </xdr:from>
    <xdr:to>
      <xdr:col>6</xdr:col>
      <xdr:colOff>0</xdr:colOff>
      <xdr:row>83</xdr:row>
      <xdr:rowOff>139982</xdr:rowOff>
    </xdr:to>
    <xdr:cxnSp macro="">
      <xdr:nvCxnSpPr>
        <xdr:cNvPr id="197" name="直線コネクタ 196"/>
        <xdr:cNvCxnSpPr/>
      </xdr:nvCxnSpPr>
      <xdr:spPr>
        <a:xfrm>
          <a:off x="3225800" y="14342228"/>
          <a:ext cx="889000" cy="2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75460</xdr:rowOff>
    </xdr:from>
    <xdr:ext cx="736600" cy="259045"/>
    <xdr:sp macro="" textlink="">
      <xdr:nvSpPr>
        <xdr:cNvPr id="199" name="テキスト ボックス 198"/>
        <xdr:cNvSpPr txBox="1"/>
      </xdr:nvSpPr>
      <xdr:spPr>
        <a:xfrm>
          <a:off x="3733800" y="1396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103558</xdr:rowOff>
    </xdr:from>
    <xdr:to>
      <xdr:col>4</xdr:col>
      <xdr:colOff>482600</xdr:colOff>
      <xdr:row>83</xdr:row>
      <xdr:rowOff>111878</xdr:rowOff>
    </xdr:to>
    <xdr:cxnSp macro="">
      <xdr:nvCxnSpPr>
        <xdr:cNvPr id="200" name="直線コネクタ 199"/>
        <xdr:cNvCxnSpPr/>
      </xdr:nvCxnSpPr>
      <xdr:spPr>
        <a:xfrm>
          <a:off x="2336800" y="14333908"/>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50021</xdr:rowOff>
    </xdr:from>
    <xdr:ext cx="762000" cy="259045"/>
    <xdr:sp macro="" textlink="">
      <xdr:nvSpPr>
        <xdr:cNvPr id="202" name="テキスト ボックス 201"/>
        <xdr:cNvSpPr txBox="1"/>
      </xdr:nvSpPr>
      <xdr:spPr>
        <a:xfrm>
          <a:off x="2844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103558</xdr:rowOff>
    </xdr:from>
    <xdr:to>
      <xdr:col>3</xdr:col>
      <xdr:colOff>279400</xdr:colOff>
      <xdr:row>83</xdr:row>
      <xdr:rowOff>113069</xdr:rowOff>
    </xdr:to>
    <xdr:cxnSp macro="">
      <xdr:nvCxnSpPr>
        <xdr:cNvPr id="203" name="直線コネクタ 202"/>
        <xdr:cNvCxnSpPr/>
      </xdr:nvCxnSpPr>
      <xdr:spPr>
        <a:xfrm flipV="1">
          <a:off x="1447800" y="14333908"/>
          <a:ext cx="8890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40598</xdr:rowOff>
    </xdr:from>
    <xdr:ext cx="762000" cy="259045"/>
    <xdr:sp macro="" textlink="">
      <xdr:nvSpPr>
        <xdr:cNvPr id="205" name="テキスト ボックス 204"/>
        <xdr:cNvSpPr txBox="1"/>
      </xdr:nvSpPr>
      <xdr:spPr>
        <a:xfrm>
          <a:off x="1955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26174</xdr:rowOff>
    </xdr:from>
    <xdr:ext cx="762000" cy="259045"/>
    <xdr:sp macro="" textlink="">
      <xdr:nvSpPr>
        <xdr:cNvPr id="207" name="テキスト ボックス 206"/>
        <xdr:cNvSpPr txBox="1"/>
      </xdr:nvSpPr>
      <xdr:spPr>
        <a:xfrm>
          <a:off x="1066800" y="1391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164171</xdr:rowOff>
    </xdr:from>
    <xdr:to>
      <xdr:col>7</xdr:col>
      <xdr:colOff>203200</xdr:colOff>
      <xdr:row>84</xdr:row>
      <xdr:rowOff>94321</xdr:rowOff>
    </xdr:to>
    <xdr:sp macro="" textlink="">
      <xdr:nvSpPr>
        <xdr:cNvPr id="213" name="円/楕円 212"/>
        <xdr:cNvSpPr/>
      </xdr:nvSpPr>
      <xdr:spPr>
        <a:xfrm>
          <a:off x="4902200" y="143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136248</xdr:rowOff>
    </xdr:from>
    <xdr:ext cx="762000" cy="259045"/>
    <xdr:sp macro="" textlink="">
      <xdr:nvSpPr>
        <xdr:cNvPr id="214" name="人件費・物件費等の状況該当値テキスト"/>
        <xdr:cNvSpPr txBox="1"/>
      </xdr:nvSpPr>
      <xdr:spPr>
        <a:xfrm>
          <a:off x="5041900" y="1436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320,591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89182</xdr:rowOff>
    </xdr:from>
    <xdr:to>
      <xdr:col>6</xdr:col>
      <xdr:colOff>50800</xdr:colOff>
      <xdr:row>84</xdr:row>
      <xdr:rowOff>19332</xdr:rowOff>
    </xdr:to>
    <xdr:sp macro="" textlink="">
      <xdr:nvSpPr>
        <xdr:cNvPr id="215" name="円/楕円 214"/>
        <xdr:cNvSpPr/>
      </xdr:nvSpPr>
      <xdr:spPr>
        <a:xfrm>
          <a:off x="4064000" y="143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4109</xdr:rowOff>
    </xdr:from>
    <xdr:ext cx="736600" cy="259045"/>
    <xdr:sp macro="" textlink="">
      <xdr:nvSpPr>
        <xdr:cNvPr id="216" name="テキスト ボックス 215"/>
        <xdr:cNvSpPr txBox="1"/>
      </xdr:nvSpPr>
      <xdr:spPr>
        <a:xfrm>
          <a:off x="3733800" y="1440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283,298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61078</xdr:rowOff>
    </xdr:from>
    <xdr:to>
      <xdr:col>4</xdr:col>
      <xdr:colOff>533400</xdr:colOff>
      <xdr:row>83</xdr:row>
      <xdr:rowOff>162678</xdr:rowOff>
    </xdr:to>
    <xdr:sp macro="" textlink="">
      <xdr:nvSpPr>
        <xdr:cNvPr id="217" name="円/楕円 216"/>
        <xdr:cNvSpPr/>
      </xdr:nvSpPr>
      <xdr:spPr>
        <a:xfrm>
          <a:off x="3175000" y="142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147455</xdr:rowOff>
    </xdr:from>
    <xdr:ext cx="762000" cy="259045"/>
    <xdr:sp macro="" textlink="">
      <xdr:nvSpPr>
        <xdr:cNvPr id="218" name="テキスト ボックス 217"/>
        <xdr:cNvSpPr txBox="1"/>
      </xdr:nvSpPr>
      <xdr:spPr>
        <a:xfrm>
          <a:off x="2844800" y="143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269,322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52758</xdr:rowOff>
    </xdr:from>
    <xdr:to>
      <xdr:col>3</xdr:col>
      <xdr:colOff>330200</xdr:colOff>
      <xdr:row>83</xdr:row>
      <xdr:rowOff>154358</xdr:rowOff>
    </xdr:to>
    <xdr:sp macro="" textlink="">
      <xdr:nvSpPr>
        <xdr:cNvPr id="219" name="円/楕円 218"/>
        <xdr:cNvSpPr/>
      </xdr:nvSpPr>
      <xdr:spPr>
        <a:xfrm>
          <a:off x="2286000" y="142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139135</xdr:rowOff>
    </xdr:from>
    <xdr:ext cx="762000" cy="259045"/>
    <xdr:sp macro="" textlink="">
      <xdr:nvSpPr>
        <xdr:cNvPr id="220" name="テキスト ボックス 219"/>
        <xdr:cNvSpPr txBox="1"/>
      </xdr:nvSpPr>
      <xdr:spPr>
        <a:xfrm>
          <a:off x="1955800" y="1436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265,184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62269</xdr:rowOff>
    </xdr:from>
    <xdr:to>
      <xdr:col>2</xdr:col>
      <xdr:colOff>127000</xdr:colOff>
      <xdr:row>83</xdr:row>
      <xdr:rowOff>163869</xdr:rowOff>
    </xdr:to>
    <xdr:sp macro="" textlink="">
      <xdr:nvSpPr>
        <xdr:cNvPr id="221" name="円/楕円 220"/>
        <xdr:cNvSpPr/>
      </xdr:nvSpPr>
      <xdr:spPr>
        <a:xfrm>
          <a:off x="1397000" y="142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148646</xdr:rowOff>
    </xdr:from>
    <xdr:ext cx="762000" cy="259045"/>
    <xdr:sp macro="" textlink="">
      <xdr:nvSpPr>
        <xdr:cNvPr id="222" name="テキスト ボックス 221"/>
        <xdr:cNvSpPr txBox="1"/>
      </xdr:nvSpPr>
      <xdr:spPr>
        <a:xfrm>
          <a:off x="1066800" y="1437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269,914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rPr>
            <a:t>　人事院勧告などを踏まえ適正な給与改定を実施していることから、類似団体平均に若干下回る結果となっている。今後も適正な水準の設定に努めてく。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63923</xdr:rowOff>
    </xdr:to>
    <xdr:cxnSp macro="">
      <xdr:nvCxnSpPr>
        <xdr:cNvPr id="256" name="直線コネクタ 255"/>
        <xdr:cNvCxnSpPr/>
      </xdr:nvCxnSpPr>
      <xdr:spPr>
        <a:xfrm>
          <a:off x="16179800" y="1461304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39793</xdr:rowOff>
    </xdr:to>
    <xdr:cxnSp macro="">
      <xdr:nvCxnSpPr>
        <xdr:cNvPr id="259" name="直線コネクタ 258"/>
        <xdr:cNvCxnSpPr/>
      </xdr:nvCxnSpPr>
      <xdr:spPr>
        <a:xfrm>
          <a:off x="15290800" y="145486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87</xdr:row>
      <xdr:rowOff>163407</xdr:rowOff>
    </xdr:to>
    <xdr:cxnSp macro="">
      <xdr:nvCxnSpPr>
        <xdr:cNvPr id="262" name="直線コネクタ 261"/>
        <xdr:cNvCxnSpPr/>
      </xdr:nvCxnSpPr>
      <xdr:spPr>
        <a:xfrm flipV="1">
          <a:off x="14401800" y="14548696"/>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64" name="テキスト ボックス 263"/>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163407</xdr:rowOff>
    </xdr:from>
    <xdr:to>
      <xdr:col>21</xdr:col>
      <xdr:colOff>0</xdr:colOff>
      <xdr:row>88</xdr:row>
      <xdr:rowOff>24130</xdr:rowOff>
    </xdr:to>
    <xdr:cxnSp macro="">
      <xdr:nvCxnSpPr>
        <xdr:cNvPr id="265" name="直線コネクタ 264"/>
        <xdr:cNvCxnSpPr/>
      </xdr:nvCxnSpPr>
      <xdr:spPr>
        <a:xfrm flipV="1">
          <a:off x="13512800" y="150795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7" name="テキスト ボックス 26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5" name="円/楕円 274"/>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29650</xdr:rowOff>
    </xdr:from>
    <xdr:ext cx="762000" cy="259045"/>
    <xdr:sp macro="" textlink="">
      <xdr:nvSpPr>
        <xdr:cNvPr id="276"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7" name="円/楕円 276"/>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78" name="テキスト ボックス 27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79" name="円/楕円 278"/>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36423</xdr:rowOff>
    </xdr:from>
    <xdr:ext cx="762000" cy="259045"/>
    <xdr:sp macro="" textlink="">
      <xdr:nvSpPr>
        <xdr:cNvPr id="280" name="テキスト ボックス 279"/>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112607</xdr:rowOff>
    </xdr:from>
    <xdr:to>
      <xdr:col>21</xdr:col>
      <xdr:colOff>50800</xdr:colOff>
      <xdr:row>88</xdr:row>
      <xdr:rowOff>42757</xdr:rowOff>
    </xdr:to>
    <xdr:sp macro="" textlink="">
      <xdr:nvSpPr>
        <xdr:cNvPr id="281" name="円/楕円 280"/>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52934</xdr:rowOff>
    </xdr:from>
    <xdr:ext cx="762000" cy="259045"/>
    <xdr:sp macro="" textlink="">
      <xdr:nvSpPr>
        <xdr:cNvPr id="282" name="テキスト ボックス 281"/>
        <xdr:cNvSpPr txBox="1"/>
      </xdr:nvSpPr>
      <xdr:spPr>
        <a:xfrm>
          <a:off x="14020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3" name="円/楕円 282"/>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85107</xdr:rowOff>
    </xdr:from>
    <xdr:ext cx="762000" cy="259045"/>
    <xdr:sp macro="" textlink="">
      <xdr:nvSpPr>
        <xdr:cNvPr id="284" name="テキスト ボックス 283"/>
        <xdr:cNvSpPr txBox="1"/>
      </xdr:nvSpPr>
      <xdr:spPr>
        <a:xfrm>
          <a:off x="13131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退職者に係る職員の補充の抑制などにより計画を上回る職員数削減を行っているものの、観光施設や教育文化施設などの町有施設数が多いことや平成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9</a:t>
          </a:r>
          <a:r>
            <a:rPr kumimoji="1" lang="ja-JP" altLang="ja-JP" sz="1400">
              <a:solidFill>
                <a:schemeClr val="dk1"/>
              </a:solidFill>
              <a:effectLst/>
              <a:latin typeface="+mn-lt"/>
              <a:ea typeface="+mn-ea"/>
              <a:cs typeface="+mn-cs"/>
            </a:rPr>
            <a:t>月に</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町が合併した町であることから、類似団体平均を大きく上回っている。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今後も施設管理の民間委託などを積極的に実施するとともに、職員数削減に努め、組織のスリム化をすすめていく。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101304</xdr:rowOff>
    </xdr:from>
    <xdr:to>
      <xdr:col>24</xdr:col>
      <xdr:colOff>558800</xdr:colOff>
      <xdr:row>64</xdr:row>
      <xdr:rowOff>140716</xdr:rowOff>
    </xdr:to>
    <xdr:cxnSp macro="">
      <xdr:nvCxnSpPr>
        <xdr:cNvPr id="319" name="直線コネクタ 318"/>
        <xdr:cNvCxnSpPr/>
      </xdr:nvCxnSpPr>
      <xdr:spPr>
        <a:xfrm>
          <a:off x="16179800" y="11074104"/>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37761</xdr:rowOff>
    </xdr:from>
    <xdr:to>
      <xdr:col>23</xdr:col>
      <xdr:colOff>406400</xdr:colOff>
      <xdr:row>64</xdr:row>
      <xdr:rowOff>101304</xdr:rowOff>
    </xdr:to>
    <xdr:cxnSp macro="">
      <xdr:nvCxnSpPr>
        <xdr:cNvPr id="322" name="直線コネクタ 321"/>
        <xdr:cNvCxnSpPr/>
      </xdr:nvCxnSpPr>
      <xdr:spPr>
        <a:xfrm>
          <a:off x="15290800" y="11010561"/>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864</xdr:rowOff>
    </xdr:from>
    <xdr:ext cx="736600" cy="259045"/>
    <xdr:sp macro="" textlink="">
      <xdr:nvSpPr>
        <xdr:cNvPr id="324" name="テキスト ボックス 323"/>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170604</xdr:rowOff>
    </xdr:from>
    <xdr:to>
      <xdr:col>22</xdr:col>
      <xdr:colOff>203200</xdr:colOff>
      <xdr:row>64</xdr:row>
      <xdr:rowOff>37761</xdr:rowOff>
    </xdr:to>
    <xdr:cxnSp macro="">
      <xdr:nvCxnSpPr>
        <xdr:cNvPr id="325" name="直線コネクタ 324"/>
        <xdr:cNvCxnSpPr/>
      </xdr:nvCxnSpPr>
      <xdr:spPr>
        <a:xfrm>
          <a:off x="14401800" y="10971954"/>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157835</xdr:rowOff>
    </xdr:from>
    <xdr:ext cx="762000" cy="259045"/>
    <xdr:sp macro="" textlink="">
      <xdr:nvSpPr>
        <xdr:cNvPr id="327" name="テキスト ボックス 326"/>
        <xdr:cNvSpPr txBox="1"/>
      </xdr:nvSpPr>
      <xdr:spPr>
        <a:xfrm>
          <a:off x="14909800" y="1027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170604</xdr:rowOff>
    </xdr:from>
    <xdr:to>
      <xdr:col>21</xdr:col>
      <xdr:colOff>0</xdr:colOff>
      <xdr:row>64</xdr:row>
      <xdr:rowOff>33740</xdr:rowOff>
    </xdr:to>
    <xdr:cxnSp macro="">
      <xdr:nvCxnSpPr>
        <xdr:cNvPr id="328" name="直線コネクタ 327"/>
        <xdr:cNvCxnSpPr/>
      </xdr:nvCxnSpPr>
      <xdr:spPr>
        <a:xfrm flipV="1">
          <a:off x="13512800" y="10971954"/>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148988</xdr:rowOff>
    </xdr:from>
    <xdr:ext cx="762000" cy="259045"/>
    <xdr:sp macro="" textlink="">
      <xdr:nvSpPr>
        <xdr:cNvPr id="330" name="テキスト ボックス 329"/>
        <xdr:cNvSpPr txBox="1"/>
      </xdr:nvSpPr>
      <xdr:spPr>
        <a:xfrm>
          <a:off x="14020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150596</xdr:rowOff>
    </xdr:from>
    <xdr:ext cx="762000" cy="259045"/>
    <xdr:sp macro="" textlink="">
      <xdr:nvSpPr>
        <xdr:cNvPr id="332" name="テキスト ボックス 331"/>
        <xdr:cNvSpPr txBox="1"/>
      </xdr:nvSpPr>
      <xdr:spPr>
        <a:xfrm>
          <a:off x="13131800" y="1026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89916</xdr:rowOff>
    </xdr:from>
    <xdr:to>
      <xdr:col>24</xdr:col>
      <xdr:colOff>609600</xdr:colOff>
      <xdr:row>65</xdr:row>
      <xdr:rowOff>20066</xdr:rowOff>
    </xdr:to>
    <xdr:sp macro="" textlink="">
      <xdr:nvSpPr>
        <xdr:cNvPr id="338" name="円/楕円 337"/>
        <xdr:cNvSpPr/>
      </xdr:nvSpPr>
      <xdr:spPr>
        <a:xfrm>
          <a:off x="16967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61993</xdr:rowOff>
    </xdr:from>
    <xdr:ext cx="762000" cy="259045"/>
    <xdr:sp macro="" textlink="">
      <xdr:nvSpPr>
        <xdr:cNvPr id="339" name="定員管理の状況該当値テキスト"/>
        <xdr:cNvSpPr txBox="1"/>
      </xdr:nvSpPr>
      <xdr:spPr>
        <a:xfrm>
          <a:off x="17106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50504</xdr:rowOff>
    </xdr:from>
    <xdr:to>
      <xdr:col>23</xdr:col>
      <xdr:colOff>457200</xdr:colOff>
      <xdr:row>64</xdr:row>
      <xdr:rowOff>152104</xdr:rowOff>
    </xdr:to>
    <xdr:sp macro="" textlink="">
      <xdr:nvSpPr>
        <xdr:cNvPr id="340" name="円/楕円 339"/>
        <xdr:cNvSpPr/>
      </xdr:nvSpPr>
      <xdr:spPr>
        <a:xfrm>
          <a:off x="16129000" y="110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136881</xdr:rowOff>
    </xdr:from>
    <xdr:ext cx="736600" cy="259045"/>
    <xdr:sp macro="" textlink="">
      <xdr:nvSpPr>
        <xdr:cNvPr id="341" name="テキスト ボックス 340"/>
        <xdr:cNvSpPr txBox="1"/>
      </xdr:nvSpPr>
      <xdr:spPr>
        <a:xfrm>
          <a:off x="15798800" y="111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158411</xdr:rowOff>
    </xdr:from>
    <xdr:to>
      <xdr:col>22</xdr:col>
      <xdr:colOff>254000</xdr:colOff>
      <xdr:row>64</xdr:row>
      <xdr:rowOff>88561</xdr:rowOff>
    </xdr:to>
    <xdr:sp macro="" textlink="">
      <xdr:nvSpPr>
        <xdr:cNvPr id="342" name="円/楕円 341"/>
        <xdr:cNvSpPr/>
      </xdr:nvSpPr>
      <xdr:spPr>
        <a:xfrm>
          <a:off x="15240000" y="109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73338</xdr:rowOff>
    </xdr:from>
    <xdr:ext cx="762000" cy="259045"/>
    <xdr:sp macro="" textlink="">
      <xdr:nvSpPr>
        <xdr:cNvPr id="343" name="テキスト ボックス 342"/>
        <xdr:cNvSpPr txBox="1"/>
      </xdr:nvSpPr>
      <xdr:spPr>
        <a:xfrm>
          <a:off x="14909800" y="110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119804</xdr:rowOff>
    </xdr:from>
    <xdr:to>
      <xdr:col>21</xdr:col>
      <xdr:colOff>50800</xdr:colOff>
      <xdr:row>64</xdr:row>
      <xdr:rowOff>49954</xdr:rowOff>
    </xdr:to>
    <xdr:sp macro="" textlink="">
      <xdr:nvSpPr>
        <xdr:cNvPr id="344" name="円/楕円 343"/>
        <xdr:cNvSpPr/>
      </xdr:nvSpPr>
      <xdr:spPr>
        <a:xfrm>
          <a:off x="14351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34731</xdr:rowOff>
    </xdr:from>
    <xdr:ext cx="762000" cy="259045"/>
    <xdr:sp macro="" textlink="">
      <xdr:nvSpPr>
        <xdr:cNvPr id="345" name="テキスト ボックス 344"/>
        <xdr:cNvSpPr txBox="1"/>
      </xdr:nvSpPr>
      <xdr:spPr>
        <a:xfrm>
          <a:off x="14020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154390</xdr:rowOff>
    </xdr:from>
    <xdr:to>
      <xdr:col>19</xdr:col>
      <xdr:colOff>533400</xdr:colOff>
      <xdr:row>64</xdr:row>
      <xdr:rowOff>84540</xdr:rowOff>
    </xdr:to>
    <xdr:sp macro="" textlink="">
      <xdr:nvSpPr>
        <xdr:cNvPr id="346" name="円/楕円 345"/>
        <xdr:cNvSpPr/>
      </xdr:nvSpPr>
      <xdr:spPr>
        <a:xfrm>
          <a:off x="13462000" y="109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69317</xdr:rowOff>
    </xdr:from>
    <xdr:ext cx="762000" cy="259045"/>
    <xdr:sp macro="" textlink="">
      <xdr:nvSpPr>
        <xdr:cNvPr id="347" name="テキスト ボックス 346"/>
        <xdr:cNvSpPr txBox="1"/>
      </xdr:nvSpPr>
      <xdr:spPr>
        <a:xfrm>
          <a:off x="13131800" y="110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将来負担比率と同じく、平成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年度の合併前に</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町単位で実施していた起債について、合併後には１町規模となったこともあり、起債の件数及びその額を抑えていること。地方債の中でも大きな割合を占めている過疎対策事業債のうち、合併前の</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町規模で借入れしていた地方債の一部の償還が終了したことなどから、前年度に引き続き実質公債費率が減少した。</a:t>
          </a:r>
          <a:endParaRPr lang="ja-JP" altLang="ja-JP" sz="1400">
            <a:effectLst/>
          </a:endParaRPr>
        </a:p>
        <a:p>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134366</xdr:rowOff>
    </xdr:to>
    <xdr:cxnSp macro="">
      <xdr:nvCxnSpPr>
        <xdr:cNvPr id="379" name="直線コネクタ 378"/>
        <xdr:cNvCxnSpPr/>
      </xdr:nvCxnSpPr>
      <xdr:spPr>
        <a:xfrm flipV="1">
          <a:off x="16179800" y="67437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134366</xdr:rowOff>
    </xdr:from>
    <xdr:to>
      <xdr:col>23</xdr:col>
      <xdr:colOff>406400</xdr:colOff>
      <xdr:row>40</xdr:row>
      <xdr:rowOff>59436</xdr:rowOff>
    </xdr:to>
    <xdr:cxnSp macro="">
      <xdr:nvCxnSpPr>
        <xdr:cNvPr id="382" name="直線コネクタ 381"/>
        <xdr:cNvCxnSpPr/>
      </xdr:nvCxnSpPr>
      <xdr:spPr>
        <a:xfrm flipV="1">
          <a:off x="15290800" y="68209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59436</xdr:rowOff>
    </xdr:from>
    <xdr:to>
      <xdr:col>22</xdr:col>
      <xdr:colOff>203200</xdr:colOff>
      <xdr:row>40</xdr:row>
      <xdr:rowOff>117348</xdr:rowOff>
    </xdr:to>
    <xdr:cxnSp macro="">
      <xdr:nvCxnSpPr>
        <xdr:cNvPr id="385" name="直線コネクタ 384"/>
        <xdr:cNvCxnSpPr/>
      </xdr:nvCxnSpPr>
      <xdr:spPr>
        <a:xfrm flipV="1">
          <a:off x="14401800" y="69174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87" name="テキスト ボックス 38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117348</xdr:rowOff>
    </xdr:from>
    <xdr:to>
      <xdr:col>21</xdr:col>
      <xdr:colOff>0</xdr:colOff>
      <xdr:row>41</xdr:row>
      <xdr:rowOff>81026</xdr:rowOff>
    </xdr:to>
    <xdr:cxnSp macro="">
      <xdr:nvCxnSpPr>
        <xdr:cNvPr id="388" name="直線コネクタ 387"/>
        <xdr:cNvCxnSpPr/>
      </xdr:nvCxnSpPr>
      <xdr:spPr>
        <a:xfrm flipV="1">
          <a:off x="13512800" y="69753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90" name="テキスト ボックス 389"/>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392" name="テキスト ボックス 391"/>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8" name="円/楕円 397"/>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9"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83566</xdr:rowOff>
    </xdr:from>
    <xdr:to>
      <xdr:col>23</xdr:col>
      <xdr:colOff>457200</xdr:colOff>
      <xdr:row>40</xdr:row>
      <xdr:rowOff>13716</xdr:rowOff>
    </xdr:to>
    <xdr:sp macro="" textlink="">
      <xdr:nvSpPr>
        <xdr:cNvPr id="400" name="円/楕円 399"/>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23893</xdr:rowOff>
    </xdr:from>
    <xdr:ext cx="736600" cy="259045"/>
    <xdr:sp macro="" textlink="">
      <xdr:nvSpPr>
        <xdr:cNvPr id="401" name="テキスト ボックス 400"/>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8636</xdr:rowOff>
    </xdr:from>
    <xdr:to>
      <xdr:col>22</xdr:col>
      <xdr:colOff>254000</xdr:colOff>
      <xdr:row>40</xdr:row>
      <xdr:rowOff>110236</xdr:rowOff>
    </xdr:to>
    <xdr:sp macro="" textlink="">
      <xdr:nvSpPr>
        <xdr:cNvPr id="402" name="円/楕円 401"/>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120413</xdr:rowOff>
    </xdr:from>
    <xdr:ext cx="762000" cy="259045"/>
    <xdr:sp macro="" textlink="">
      <xdr:nvSpPr>
        <xdr:cNvPr id="403" name="テキスト ボックス 402"/>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66548</xdr:rowOff>
    </xdr:from>
    <xdr:to>
      <xdr:col>21</xdr:col>
      <xdr:colOff>50800</xdr:colOff>
      <xdr:row>40</xdr:row>
      <xdr:rowOff>168148</xdr:rowOff>
    </xdr:to>
    <xdr:sp macro="" textlink="">
      <xdr:nvSpPr>
        <xdr:cNvPr id="404" name="円/楕円 403"/>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6875</xdr:rowOff>
    </xdr:from>
    <xdr:ext cx="762000" cy="259045"/>
    <xdr:sp macro="" textlink="">
      <xdr:nvSpPr>
        <xdr:cNvPr id="405" name="テキスト ボックス 404"/>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406" name="円/楕円 405"/>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142003</xdr:rowOff>
    </xdr:from>
    <xdr:ext cx="762000" cy="259045"/>
    <xdr:sp macro="" textlink="">
      <xdr:nvSpPr>
        <xdr:cNvPr id="407" name="テキスト ボックス 406"/>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年度の合併前に、</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町単位で実施していた起債について、合併後には</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町規模となったこともあり、起債の件数及びその額を抑えていることや、地方債の殆どが交付税措置の対象であることなどにより、将来負担比率は年々減少傾向となっている。今後も将来負担を見据え、新規起債額を抑制しながら、必要な事業については計画的に有利な起債の有効活用を行う。</a:t>
          </a:r>
          <a:endParaRPr lang="ja-JP" altLang="ja-JP" sz="1400">
            <a:effectLst/>
          </a:endParaRPr>
        </a:p>
        <a:p>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1" name="フローチャート : 判断 440"/>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2" name="テキスト ボックス 441"/>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124511</xdr:rowOff>
    </xdr:from>
    <xdr:to>
      <xdr:col>22</xdr:col>
      <xdr:colOff>254000</xdr:colOff>
      <xdr:row>15</xdr:row>
      <xdr:rowOff>54661</xdr:rowOff>
    </xdr:to>
    <xdr:sp macro="" textlink="">
      <xdr:nvSpPr>
        <xdr:cNvPr id="443" name="フローチャート : 判断 442"/>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4" name="テキスト ボックス 443"/>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9042</xdr:rowOff>
    </xdr:from>
    <xdr:to>
      <xdr:col>21</xdr:col>
      <xdr:colOff>50800</xdr:colOff>
      <xdr:row>15</xdr:row>
      <xdr:rowOff>110642</xdr:rowOff>
    </xdr:to>
    <xdr:sp macro="" textlink="">
      <xdr:nvSpPr>
        <xdr:cNvPr id="445" name="フローチャート : 判断 444"/>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46" name="テキスト ボックス 445"/>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47" name="フローチャート : 判断 446"/>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48" name="テキスト ボックス 447"/>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7,490
7,395
496.88
8,107,113
7,575,568
334,789
4,255,362
5,928,466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年度の合併以降、</a:t>
          </a:r>
          <a:r>
            <a:rPr kumimoji="1" lang="ja-JP" altLang="en-US" sz="1400">
              <a:solidFill>
                <a:schemeClr val="dk1"/>
              </a:solidFill>
              <a:effectLst/>
              <a:latin typeface="+mn-lt"/>
              <a:ea typeface="+mn-ea"/>
              <a:cs typeface="+mn-cs"/>
            </a:rPr>
            <a:t>町職員定員適正化計画に基づき、</a:t>
          </a:r>
          <a:r>
            <a:rPr kumimoji="1" lang="ja-JP" altLang="ja-JP" sz="1400">
              <a:solidFill>
                <a:schemeClr val="dk1"/>
              </a:solidFill>
              <a:effectLst/>
              <a:latin typeface="+mn-lt"/>
              <a:ea typeface="+mn-ea"/>
              <a:cs typeface="+mn-cs"/>
            </a:rPr>
            <a:t>職員数の削減など行政改革を推進している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今後とも集中改革プランに掲げた計画取組の実施により改善を図っていく。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69850</xdr:rowOff>
    </xdr:to>
    <xdr:cxnSp macro="">
      <xdr:nvCxnSpPr>
        <xdr:cNvPr id="66" name="直線コネクタ 65"/>
        <xdr:cNvCxnSpPr/>
      </xdr:nvCxnSpPr>
      <xdr:spPr>
        <a:xfrm>
          <a:off x="3987800" y="6398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37</xdr:row>
      <xdr:rowOff>100330</xdr:rowOff>
    </xdr:to>
    <xdr:cxnSp macro="">
      <xdr:nvCxnSpPr>
        <xdr:cNvPr id="69" name="直線コネクタ 68"/>
        <xdr:cNvCxnSpPr/>
      </xdr:nvCxnSpPr>
      <xdr:spPr>
        <a:xfrm flipV="1">
          <a:off x="3098800" y="639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100330</xdr:rowOff>
    </xdr:from>
    <xdr:to>
      <xdr:col>4</xdr:col>
      <xdr:colOff>346075</xdr:colOff>
      <xdr:row>38</xdr:row>
      <xdr:rowOff>5080</xdr:rowOff>
    </xdr:to>
    <xdr:cxnSp macro="">
      <xdr:nvCxnSpPr>
        <xdr:cNvPr id="72" name="直線コネクタ 71"/>
        <xdr:cNvCxnSpPr/>
      </xdr:nvCxnSpPr>
      <xdr:spPr>
        <a:xfrm flipV="1">
          <a:off x="2209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20320</xdr:rowOff>
    </xdr:to>
    <xdr:cxnSp macro="">
      <xdr:nvCxnSpPr>
        <xdr:cNvPr id="75" name="直線コネクタ 74"/>
        <xdr:cNvCxnSpPr/>
      </xdr:nvCxnSpPr>
      <xdr:spPr>
        <a:xfrm flipV="1">
          <a:off x="1320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7" name="円/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49530</xdr:rowOff>
    </xdr:from>
    <xdr:to>
      <xdr:col>4</xdr:col>
      <xdr:colOff>396875</xdr:colOff>
      <xdr:row>37</xdr:row>
      <xdr:rowOff>151130</xdr:rowOff>
    </xdr:to>
    <xdr:sp macro="" textlink="">
      <xdr:nvSpPr>
        <xdr:cNvPr id="89" name="円/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急峻な地形に小規模集落が点在する地形的条件から、公有施設も点在しており、それらの文教施設や観光施設（イベント）といった施設管理に多大な経費を要するため、類似団体の平均を上回る状況となっている。</a:t>
          </a:r>
          <a:endParaRPr lang="ja-JP" altLang="ja-JP" sz="1400">
            <a:effectLst/>
          </a:endParaRPr>
        </a:p>
        <a:p>
          <a:r>
            <a:rPr kumimoji="1" lang="ja-JP" altLang="ja-JP" sz="1400">
              <a:solidFill>
                <a:schemeClr val="dk1"/>
              </a:solidFill>
              <a:effectLst/>
              <a:latin typeface="+mn-lt"/>
              <a:ea typeface="+mn-ea"/>
              <a:cs typeface="+mn-cs"/>
            </a:rPr>
            <a:t>　施設の管理運営経費を最小限に抑制するため、行政改革委員会の提言などを参考に、施設管理について見直しを図っていく</a:t>
          </a:r>
          <a:r>
            <a:rPr kumimoji="1" lang="ja-JP" altLang="en-US" sz="140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19</xdr:row>
      <xdr:rowOff>8890</xdr:rowOff>
    </xdr:to>
    <xdr:cxnSp macro="">
      <xdr:nvCxnSpPr>
        <xdr:cNvPr id="127" name="直線コネクタ 126"/>
        <xdr:cNvCxnSpPr/>
      </xdr:nvCxnSpPr>
      <xdr:spPr>
        <a:xfrm>
          <a:off x="15671800" y="30988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85090</xdr:rowOff>
    </xdr:from>
    <xdr:to>
      <xdr:col>22</xdr:col>
      <xdr:colOff>565150</xdr:colOff>
      <xdr:row>18</xdr:row>
      <xdr:rowOff>12700</xdr:rowOff>
    </xdr:to>
    <xdr:cxnSp macro="">
      <xdr:nvCxnSpPr>
        <xdr:cNvPr id="130" name="直線コネクタ 129"/>
        <xdr:cNvCxnSpPr/>
      </xdr:nvCxnSpPr>
      <xdr:spPr>
        <a:xfrm>
          <a:off x="14782800" y="2999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85090</xdr:rowOff>
    </xdr:from>
    <xdr:to>
      <xdr:col>21</xdr:col>
      <xdr:colOff>361950</xdr:colOff>
      <xdr:row>17</xdr:row>
      <xdr:rowOff>115570</xdr:rowOff>
    </xdr:to>
    <xdr:cxnSp macro="">
      <xdr:nvCxnSpPr>
        <xdr:cNvPr id="133" name="直線コネクタ 132"/>
        <xdr:cNvCxnSpPr/>
      </xdr:nvCxnSpPr>
      <xdr:spPr>
        <a:xfrm flipV="1">
          <a:off x="13893800" y="299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115570</xdr:rowOff>
    </xdr:from>
    <xdr:to>
      <xdr:col>20</xdr:col>
      <xdr:colOff>158750</xdr:colOff>
      <xdr:row>17</xdr:row>
      <xdr:rowOff>115570</xdr:rowOff>
    </xdr:to>
    <xdr:cxnSp macro="">
      <xdr:nvCxnSpPr>
        <xdr:cNvPr id="136" name="直線コネクタ 135"/>
        <xdr:cNvCxnSpPr/>
      </xdr:nvCxnSpPr>
      <xdr:spPr>
        <a:xfrm>
          <a:off x="13004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129540</xdr:rowOff>
    </xdr:from>
    <xdr:to>
      <xdr:col>24</xdr:col>
      <xdr:colOff>82550</xdr:colOff>
      <xdr:row>19</xdr:row>
      <xdr:rowOff>59690</xdr:rowOff>
    </xdr:to>
    <xdr:sp macro="" textlink="">
      <xdr:nvSpPr>
        <xdr:cNvPr id="146" name="円/楕円 145"/>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101617</xdr:rowOff>
    </xdr:from>
    <xdr:ext cx="762000" cy="259045"/>
    <xdr:sp macro="" textlink="">
      <xdr:nvSpPr>
        <xdr:cNvPr id="147" name="物件費該当値テキスト"/>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8" name="円/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50" name="円/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51" name="テキスト ボックス 150"/>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2" name="円/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64770</xdr:rowOff>
    </xdr:from>
    <xdr:to>
      <xdr:col>19</xdr:col>
      <xdr:colOff>6350</xdr:colOff>
      <xdr:row>17</xdr:row>
      <xdr:rowOff>166370</xdr:rowOff>
    </xdr:to>
    <xdr:sp macro="" textlink="">
      <xdr:nvSpPr>
        <xdr:cNvPr id="154" name="円/楕円 153"/>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151147</xdr:rowOff>
    </xdr:from>
    <xdr:ext cx="762000" cy="259045"/>
    <xdr:sp macro="" textlink="">
      <xdr:nvSpPr>
        <xdr:cNvPr id="155" name="テキスト ボックス 154"/>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扶助費については、</a:t>
          </a:r>
          <a:r>
            <a:rPr kumimoji="1" lang="ja-JP" altLang="ja-JP" sz="1400">
              <a:solidFill>
                <a:schemeClr val="dk1"/>
              </a:solidFill>
              <a:effectLst/>
              <a:latin typeface="+mn-lt"/>
              <a:ea typeface="+mn-ea"/>
              <a:cs typeface="+mn-cs"/>
            </a:rPr>
            <a:t>障がい者自立支援給付費</a:t>
          </a:r>
          <a:r>
            <a:rPr kumimoji="1" lang="ja-JP" altLang="en-US" sz="1400">
              <a:solidFill>
                <a:schemeClr val="dk1"/>
              </a:solidFill>
              <a:effectLst/>
              <a:latin typeface="+mn-lt"/>
              <a:ea typeface="+mn-ea"/>
              <a:cs typeface="+mn-cs"/>
            </a:rPr>
            <a:t>等の増額あったが、全体的には減少になった。</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今後も、必要な給付に対しては適正な基準を定め的確な給付を図っていく。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56</xdr:row>
      <xdr:rowOff>12700</xdr:rowOff>
    </xdr:to>
    <xdr:cxnSp macro="">
      <xdr:nvCxnSpPr>
        <xdr:cNvPr id="188" name="直線コネクタ 187"/>
        <xdr:cNvCxnSpPr/>
      </xdr:nvCxnSpPr>
      <xdr:spPr>
        <a:xfrm flipV="1">
          <a:off x="3987800" y="93281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12700</xdr:rowOff>
    </xdr:to>
    <xdr:cxnSp macro="">
      <xdr:nvCxnSpPr>
        <xdr:cNvPr id="191" name="直線コネクタ 190"/>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55</xdr:row>
      <xdr:rowOff>146050</xdr:rowOff>
    </xdr:to>
    <xdr:cxnSp macro="">
      <xdr:nvCxnSpPr>
        <xdr:cNvPr id="194" name="直線コネクタ 193"/>
        <xdr:cNvCxnSpPr/>
      </xdr:nvCxnSpPr>
      <xdr:spPr>
        <a:xfrm>
          <a:off x="2209800" y="92519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165100</xdr:rowOff>
    </xdr:to>
    <xdr:cxnSp macro="">
      <xdr:nvCxnSpPr>
        <xdr:cNvPr id="197" name="直線コネクタ 196"/>
        <xdr:cNvCxnSpPr/>
      </xdr:nvCxnSpPr>
      <xdr:spPr>
        <a:xfrm>
          <a:off x="1320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9" name="テキスト ボックス 198"/>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143527</xdr:rowOff>
    </xdr:from>
    <xdr:ext cx="762000" cy="259045"/>
    <xdr:sp macro="" textlink="">
      <xdr:nvSpPr>
        <xdr:cNvPr id="201" name="テキスト ボックス 200"/>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7" name="円/楕円 206"/>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08"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9" name="円/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1" name="円/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2" name="テキスト ボックス 21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3" name="円/楕円 212"/>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4" name="テキスト ボックス 213"/>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5" name="円/楕円 214"/>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6" name="テキスト ボックス 215"/>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国民健康保険事業会計や介護保険事業会計における給付金の増に伴う町繰出金の増や、簡易水道事業会計に対する公債費財源繰出金の増などにより、経常経費における繰出金は上昇傾向にあるが、類似団体平均は下回る状況になってい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今後も、繰出対象の特別会計においても財政健全化に努め、適正な一般会計から繰出しとなるよう運営を行っていく。</a:t>
          </a:r>
          <a:endParaRPr kumimoji="1" lang="ja-JP" altLang="en-US" sz="14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153670</xdr:rowOff>
    </xdr:to>
    <xdr:cxnSp macro="">
      <xdr:nvCxnSpPr>
        <xdr:cNvPr id="249" name="直線コネクタ 248"/>
        <xdr:cNvCxnSpPr/>
      </xdr:nvCxnSpPr>
      <xdr:spPr>
        <a:xfrm flipV="1">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153670</xdr:rowOff>
    </xdr:to>
    <xdr:cxnSp macro="">
      <xdr:nvCxnSpPr>
        <xdr:cNvPr id="252" name="直線コネクタ 251"/>
        <xdr:cNvCxnSpPr/>
      </xdr:nvCxnSpPr>
      <xdr:spPr>
        <a:xfrm>
          <a:off x="14782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107950</xdr:rowOff>
    </xdr:to>
    <xdr:cxnSp macro="">
      <xdr:nvCxnSpPr>
        <xdr:cNvPr id="255" name="直線コネクタ 254"/>
        <xdr:cNvCxnSpPr/>
      </xdr:nvCxnSpPr>
      <xdr:spPr>
        <a:xfrm>
          <a:off x="13893800" y="949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62230</xdr:rowOff>
    </xdr:to>
    <xdr:cxnSp macro="">
      <xdr:nvCxnSpPr>
        <xdr:cNvPr id="258" name="直線コネクタ 257"/>
        <xdr:cNvCxnSpPr/>
      </xdr:nvCxnSpPr>
      <xdr:spPr>
        <a:xfrm>
          <a:off x="13004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0" name="テキスト ボックス 259"/>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8" name="円/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70" name="円/楕円 269"/>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71" name="テキスト ボックス 270"/>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2" name="円/楕円 271"/>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3" name="テキスト ボックス 272"/>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4" name="円/楕円 273"/>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5" name="テキスト ボックス 274"/>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6" name="円/楕円 275"/>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7" name="テキスト ボックス 276"/>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類似団体平均値</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数値となっているが、常備消防事務や川根地区広域施設組合への負担金が多額となっている。これについては、人口規模が非常に小さいのに対し、急峻な地形に小規模集落が点在する地形があり経費が多くなっていることがあげ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今後についても</a:t>
          </a:r>
          <a:r>
            <a:rPr kumimoji="1" lang="ja-JP" altLang="ja-JP" sz="1300">
              <a:solidFill>
                <a:schemeClr val="dk1"/>
              </a:solidFill>
              <a:effectLst/>
              <a:latin typeface="+mn-lt"/>
              <a:ea typeface="+mn-ea"/>
              <a:cs typeface="+mn-cs"/>
            </a:rPr>
            <a:t>関係団体などへの補助金については、交付が的確であるかどうか常に審査等を実施し適正な交付に努める。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36</xdr:row>
      <xdr:rowOff>168148</xdr:rowOff>
    </xdr:to>
    <xdr:cxnSp macro="">
      <xdr:nvCxnSpPr>
        <xdr:cNvPr id="307" name="直線コネクタ 306"/>
        <xdr:cNvCxnSpPr/>
      </xdr:nvCxnSpPr>
      <xdr:spPr>
        <a:xfrm>
          <a:off x="15671800" y="6317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36</xdr:row>
      <xdr:rowOff>145288</xdr:rowOff>
    </xdr:to>
    <xdr:cxnSp macro="">
      <xdr:nvCxnSpPr>
        <xdr:cNvPr id="310" name="直線コネクタ 309"/>
        <xdr:cNvCxnSpPr/>
      </xdr:nvCxnSpPr>
      <xdr:spPr>
        <a:xfrm>
          <a:off x="14782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2" name="テキスト ボックス 31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36</xdr:row>
      <xdr:rowOff>159004</xdr:rowOff>
    </xdr:to>
    <xdr:cxnSp macro="">
      <xdr:nvCxnSpPr>
        <xdr:cNvPr id="313" name="直線コネクタ 312"/>
        <xdr:cNvCxnSpPr/>
      </xdr:nvCxnSpPr>
      <xdr:spPr>
        <a:xfrm flipV="1">
          <a:off x="13893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5" name="テキスト ボックス 314"/>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36</xdr:row>
      <xdr:rowOff>159004</xdr:rowOff>
    </xdr:to>
    <xdr:cxnSp macro="">
      <xdr:nvCxnSpPr>
        <xdr:cNvPr id="316" name="直線コネクタ 315"/>
        <xdr:cNvCxnSpPr/>
      </xdr:nvCxnSpPr>
      <xdr:spPr>
        <a:xfrm>
          <a:off x="13004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8" name="テキスト ボックス 317"/>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0" name="テキスト ボックス 319"/>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6" name="円/楕円 325"/>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7"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8" name="円/楕円 327"/>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29" name="テキスト ボックス 328"/>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30" name="円/楕円 329"/>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34815</xdr:rowOff>
    </xdr:from>
    <xdr:ext cx="762000" cy="259045"/>
    <xdr:sp macro="" textlink="">
      <xdr:nvSpPr>
        <xdr:cNvPr id="331" name="テキスト ボックス 33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32" name="円/楕円 331"/>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33" name="テキスト ボックス 332"/>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34" name="円/楕円 333"/>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35" name="テキスト ボックス 334"/>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合併前に</a:t>
          </a:r>
          <a:r>
            <a:rPr kumimoji="1" lang="en-US" altLang="ja-JP" sz="1400" b="0" i="0" baseline="0">
              <a:solidFill>
                <a:schemeClr val="dk1"/>
              </a:solidFill>
              <a:effectLst/>
              <a:latin typeface="+mn-lt"/>
              <a:ea typeface="+mn-ea"/>
              <a:cs typeface="+mn-cs"/>
            </a:rPr>
            <a:t>2</a:t>
          </a:r>
          <a:r>
            <a:rPr kumimoji="1" lang="ja-JP" altLang="ja-JP" sz="1400" b="0" i="0" baseline="0">
              <a:solidFill>
                <a:schemeClr val="dk1"/>
              </a:solidFill>
              <a:effectLst/>
              <a:latin typeface="+mn-lt"/>
              <a:ea typeface="+mn-ea"/>
              <a:cs typeface="+mn-cs"/>
            </a:rPr>
            <a:t>町単位で借入れていた地方債の償還が順次終了している。</a:t>
          </a:r>
          <a:endParaRPr lang="ja-JP" altLang="ja-JP" sz="1400">
            <a:effectLst/>
          </a:endParaRPr>
        </a:p>
        <a:p>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今後も計画に公債費を抑制していく。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97282</xdr:rowOff>
    </xdr:to>
    <xdr:cxnSp macro="">
      <xdr:nvCxnSpPr>
        <xdr:cNvPr id="365" name="直線コネクタ 364"/>
        <xdr:cNvCxnSpPr/>
      </xdr:nvCxnSpPr>
      <xdr:spPr>
        <a:xfrm flipV="1">
          <a:off x="3987800" y="132394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78</xdr:row>
      <xdr:rowOff>21844</xdr:rowOff>
    </xdr:to>
    <xdr:cxnSp macro="">
      <xdr:nvCxnSpPr>
        <xdr:cNvPr id="368" name="直線コネクタ 367"/>
        <xdr:cNvCxnSpPr/>
      </xdr:nvCxnSpPr>
      <xdr:spPr>
        <a:xfrm flipV="1">
          <a:off x="3098800" y="132989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21844</xdr:rowOff>
    </xdr:from>
    <xdr:to>
      <xdr:col>4</xdr:col>
      <xdr:colOff>346075</xdr:colOff>
      <xdr:row>78</xdr:row>
      <xdr:rowOff>30987</xdr:rowOff>
    </xdr:to>
    <xdr:cxnSp macro="">
      <xdr:nvCxnSpPr>
        <xdr:cNvPr id="371" name="直線コネクタ 370"/>
        <xdr:cNvCxnSpPr/>
      </xdr:nvCxnSpPr>
      <xdr:spPr>
        <a:xfrm flipV="1">
          <a:off x="2209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30987</xdr:rowOff>
    </xdr:from>
    <xdr:to>
      <xdr:col>3</xdr:col>
      <xdr:colOff>142875</xdr:colOff>
      <xdr:row>78</xdr:row>
      <xdr:rowOff>85852</xdr:rowOff>
    </xdr:to>
    <xdr:cxnSp macro="">
      <xdr:nvCxnSpPr>
        <xdr:cNvPr id="374" name="直線コネクタ 373"/>
        <xdr:cNvCxnSpPr/>
      </xdr:nvCxnSpPr>
      <xdr:spPr>
        <a:xfrm flipV="1">
          <a:off x="1320800" y="134040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78" name="テキスト ボックス 377"/>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4" name="円/楕円 383"/>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5"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6" name="円/楕円 385"/>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7" name="テキスト ボックス 386"/>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88" name="円/楕円 387"/>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89" name="テキスト ボックス 388"/>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90" name="円/楕円 389"/>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91" name="テキスト ボックス 390"/>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92" name="円/楕円 391"/>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93" name="テキスト ボックス 392"/>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扶助費やその他経費など一部で類似団体平均を下回るものもあるが、人件費や物件費においては類似団体を大きく上回る状況になっている。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財政比較分析表記載のとおり、経常経費の削減には努めてい</a:t>
          </a:r>
          <a:r>
            <a:rPr kumimoji="1" lang="ja-JP" altLang="en-US" sz="1400">
              <a:solidFill>
                <a:schemeClr val="dk1"/>
              </a:solidFill>
              <a:effectLst/>
              <a:latin typeface="+mn-lt"/>
              <a:ea typeface="+mn-ea"/>
              <a:cs typeface="+mn-cs"/>
            </a:rPr>
            <a:t>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154432</xdr:rowOff>
    </xdr:from>
    <xdr:to>
      <xdr:col>24</xdr:col>
      <xdr:colOff>31750</xdr:colOff>
      <xdr:row>79</xdr:row>
      <xdr:rowOff>37846</xdr:rowOff>
    </xdr:to>
    <xdr:cxnSp macro="">
      <xdr:nvCxnSpPr>
        <xdr:cNvPr id="424" name="直線コネクタ 423"/>
        <xdr:cNvCxnSpPr/>
      </xdr:nvCxnSpPr>
      <xdr:spPr>
        <a:xfrm>
          <a:off x="15671800" y="135275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85852</xdr:rowOff>
    </xdr:from>
    <xdr:to>
      <xdr:col>22</xdr:col>
      <xdr:colOff>565150</xdr:colOff>
      <xdr:row>78</xdr:row>
      <xdr:rowOff>154432</xdr:rowOff>
    </xdr:to>
    <xdr:cxnSp macro="">
      <xdr:nvCxnSpPr>
        <xdr:cNvPr id="427" name="直線コネクタ 426"/>
        <xdr:cNvCxnSpPr/>
      </xdr:nvCxnSpPr>
      <xdr:spPr>
        <a:xfrm>
          <a:off x="14782800" y="134589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85852</xdr:rowOff>
    </xdr:to>
    <xdr:cxnSp macro="">
      <xdr:nvCxnSpPr>
        <xdr:cNvPr id="430" name="直線コネクタ 429"/>
        <xdr:cNvCxnSpPr/>
      </xdr:nvCxnSpPr>
      <xdr:spPr>
        <a:xfrm>
          <a:off x="13893800" y="134315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58420</xdr:rowOff>
    </xdr:to>
    <xdr:cxnSp macro="">
      <xdr:nvCxnSpPr>
        <xdr:cNvPr id="433" name="直線コネクタ 432"/>
        <xdr:cNvCxnSpPr/>
      </xdr:nvCxnSpPr>
      <xdr:spPr>
        <a:xfrm>
          <a:off x="13004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158496</xdr:rowOff>
    </xdr:from>
    <xdr:to>
      <xdr:col>24</xdr:col>
      <xdr:colOff>82550</xdr:colOff>
      <xdr:row>79</xdr:row>
      <xdr:rowOff>88646</xdr:rowOff>
    </xdr:to>
    <xdr:sp macro="" textlink="">
      <xdr:nvSpPr>
        <xdr:cNvPr id="443" name="円/楕円 442"/>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130573</xdr:rowOff>
    </xdr:from>
    <xdr:ext cx="762000" cy="259045"/>
    <xdr:sp macro="" textlink="">
      <xdr:nvSpPr>
        <xdr:cNvPr id="444"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103632</xdr:rowOff>
    </xdr:from>
    <xdr:to>
      <xdr:col>22</xdr:col>
      <xdr:colOff>615950</xdr:colOff>
      <xdr:row>79</xdr:row>
      <xdr:rowOff>33782</xdr:rowOff>
    </xdr:to>
    <xdr:sp macro="" textlink="">
      <xdr:nvSpPr>
        <xdr:cNvPr id="445" name="円/楕円 444"/>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18559</xdr:rowOff>
    </xdr:from>
    <xdr:ext cx="736600" cy="259045"/>
    <xdr:sp macro="" textlink="">
      <xdr:nvSpPr>
        <xdr:cNvPr id="446" name="テキスト ボックス 445"/>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35052</xdr:rowOff>
    </xdr:from>
    <xdr:to>
      <xdr:col>21</xdr:col>
      <xdr:colOff>412750</xdr:colOff>
      <xdr:row>78</xdr:row>
      <xdr:rowOff>136652</xdr:rowOff>
    </xdr:to>
    <xdr:sp macro="" textlink="">
      <xdr:nvSpPr>
        <xdr:cNvPr id="447" name="円/楕円 446"/>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121429</xdr:rowOff>
    </xdr:from>
    <xdr:ext cx="762000" cy="259045"/>
    <xdr:sp macro="" textlink="">
      <xdr:nvSpPr>
        <xdr:cNvPr id="448" name="テキスト ボックス 447"/>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49" name="円/楕円 448"/>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0" name="テキスト ボックス 449"/>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1" name="円/楕円 450"/>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2" name="テキスト ボックス 451"/>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静岡県川根本町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170594</xdr:rowOff>
    </xdr:from>
    <xdr:to>
      <xdr:col>4</xdr:col>
      <xdr:colOff>1117600</xdr:colOff>
      <xdr:row>15</xdr:row>
      <xdr:rowOff>88458</xdr:rowOff>
    </xdr:to>
    <xdr:cxnSp macro="">
      <xdr:nvCxnSpPr>
        <xdr:cNvPr id="50" name="直線コネクタ 49"/>
        <xdr:cNvCxnSpPr/>
      </xdr:nvCxnSpPr>
      <xdr:spPr bwMode="auto">
        <a:xfrm flipV="1">
          <a:off x="5003800" y="2618519"/>
          <a:ext cx="647700" cy="89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88458</xdr:rowOff>
    </xdr:from>
    <xdr:to>
      <xdr:col>4</xdr:col>
      <xdr:colOff>469900</xdr:colOff>
      <xdr:row>15</xdr:row>
      <xdr:rowOff>122100</xdr:rowOff>
    </xdr:to>
    <xdr:cxnSp macro="">
      <xdr:nvCxnSpPr>
        <xdr:cNvPr id="53" name="直線コネクタ 52"/>
        <xdr:cNvCxnSpPr/>
      </xdr:nvCxnSpPr>
      <xdr:spPr bwMode="auto">
        <a:xfrm flipV="1">
          <a:off x="4305300" y="2707833"/>
          <a:ext cx="698500" cy="3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8965</xdr:rowOff>
    </xdr:from>
    <xdr:ext cx="736600" cy="259045"/>
    <xdr:sp macro="" textlink="">
      <xdr:nvSpPr>
        <xdr:cNvPr id="55" name="テキスト ボックス 54"/>
        <xdr:cNvSpPr txBox="1"/>
      </xdr:nvSpPr>
      <xdr:spPr>
        <a:xfrm>
          <a:off x="4622800" y="297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102159</xdr:rowOff>
    </xdr:from>
    <xdr:to>
      <xdr:col>3</xdr:col>
      <xdr:colOff>904875</xdr:colOff>
      <xdr:row>15</xdr:row>
      <xdr:rowOff>122100</xdr:rowOff>
    </xdr:to>
    <xdr:cxnSp macro="">
      <xdr:nvCxnSpPr>
        <xdr:cNvPr id="56" name="直線コネクタ 55"/>
        <xdr:cNvCxnSpPr/>
      </xdr:nvCxnSpPr>
      <xdr:spPr bwMode="auto">
        <a:xfrm>
          <a:off x="3606800" y="2721534"/>
          <a:ext cx="698500" cy="19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29105</xdr:rowOff>
    </xdr:from>
    <xdr:ext cx="762000" cy="259045"/>
    <xdr:sp macro="" textlink="">
      <xdr:nvSpPr>
        <xdr:cNvPr id="58" name="テキスト ボックス 57"/>
        <xdr:cNvSpPr txBox="1"/>
      </xdr:nvSpPr>
      <xdr:spPr>
        <a:xfrm>
          <a:off x="3924300" y="29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102159</xdr:rowOff>
    </xdr:from>
    <xdr:to>
      <xdr:col>3</xdr:col>
      <xdr:colOff>206375</xdr:colOff>
      <xdr:row>15</xdr:row>
      <xdr:rowOff>113398</xdr:rowOff>
    </xdr:to>
    <xdr:cxnSp macro="">
      <xdr:nvCxnSpPr>
        <xdr:cNvPr id="59" name="直線コネクタ 58"/>
        <xdr:cNvCxnSpPr/>
      </xdr:nvCxnSpPr>
      <xdr:spPr bwMode="auto">
        <a:xfrm flipV="1">
          <a:off x="2908300" y="2721534"/>
          <a:ext cx="698500" cy="1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20533</xdr:rowOff>
    </xdr:from>
    <xdr:ext cx="762000" cy="259045"/>
    <xdr:sp macro="" textlink="">
      <xdr:nvSpPr>
        <xdr:cNvPr id="61" name="テキスト ボックス 60"/>
        <xdr:cNvSpPr txBox="1"/>
      </xdr:nvSpPr>
      <xdr:spPr>
        <a:xfrm>
          <a:off x="3225800" y="298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3791</xdr:rowOff>
    </xdr:from>
    <xdr:ext cx="762000" cy="259045"/>
    <xdr:sp macro="" textlink="">
      <xdr:nvSpPr>
        <xdr:cNvPr id="63" name="テキスト ボックス 62"/>
        <xdr:cNvSpPr txBox="1"/>
      </xdr:nvSpPr>
      <xdr:spPr>
        <a:xfrm>
          <a:off x="2527300" y="296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119794</xdr:rowOff>
    </xdr:from>
    <xdr:to>
      <xdr:col>5</xdr:col>
      <xdr:colOff>34925</xdr:colOff>
      <xdr:row>15</xdr:row>
      <xdr:rowOff>49944</xdr:rowOff>
    </xdr:to>
    <xdr:sp macro="" textlink="">
      <xdr:nvSpPr>
        <xdr:cNvPr id="69" name="円/楕円 68"/>
        <xdr:cNvSpPr/>
      </xdr:nvSpPr>
      <xdr:spPr bwMode="auto">
        <a:xfrm>
          <a:off x="5600700" y="256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136321</xdr:rowOff>
    </xdr:from>
    <xdr:ext cx="762000" cy="259045"/>
    <xdr:sp macro="" textlink="">
      <xdr:nvSpPr>
        <xdr:cNvPr id="70" name="人口1人当たり決算額の推移該当値テキスト130"/>
        <xdr:cNvSpPr txBox="1"/>
      </xdr:nvSpPr>
      <xdr:spPr>
        <a:xfrm>
          <a:off x="5740400" y="241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173,029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37658</xdr:rowOff>
    </xdr:from>
    <xdr:to>
      <xdr:col>4</xdr:col>
      <xdr:colOff>520700</xdr:colOff>
      <xdr:row>15</xdr:row>
      <xdr:rowOff>139258</xdr:rowOff>
    </xdr:to>
    <xdr:sp macro="" textlink="">
      <xdr:nvSpPr>
        <xdr:cNvPr id="71" name="円/楕円 70"/>
        <xdr:cNvSpPr/>
      </xdr:nvSpPr>
      <xdr:spPr bwMode="auto">
        <a:xfrm>
          <a:off x="4953000" y="2657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149435</xdr:rowOff>
    </xdr:from>
    <xdr:ext cx="736600" cy="259045"/>
    <xdr:sp macro="" textlink="">
      <xdr:nvSpPr>
        <xdr:cNvPr id="72" name="テキスト ボックス 71"/>
        <xdr:cNvSpPr txBox="1"/>
      </xdr:nvSpPr>
      <xdr:spPr>
        <a:xfrm>
          <a:off x="4622800" y="2425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161,308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71300</xdr:rowOff>
    </xdr:from>
    <xdr:to>
      <xdr:col>3</xdr:col>
      <xdr:colOff>955675</xdr:colOff>
      <xdr:row>16</xdr:row>
      <xdr:rowOff>1450</xdr:rowOff>
    </xdr:to>
    <xdr:sp macro="" textlink="">
      <xdr:nvSpPr>
        <xdr:cNvPr id="73" name="円/楕円 72"/>
        <xdr:cNvSpPr/>
      </xdr:nvSpPr>
      <xdr:spPr bwMode="auto">
        <a:xfrm>
          <a:off x="4254500" y="2690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11627</xdr:rowOff>
    </xdr:from>
    <xdr:ext cx="762000" cy="259045"/>
    <xdr:sp macro="" textlink="">
      <xdr:nvSpPr>
        <xdr:cNvPr id="74" name="テキスト ボックス 73"/>
        <xdr:cNvSpPr txBox="1"/>
      </xdr:nvSpPr>
      <xdr:spPr>
        <a:xfrm>
          <a:off x="3924300" y="245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156,893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51359</xdr:rowOff>
    </xdr:from>
    <xdr:to>
      <xdr:col>3</xdr:col>
      <xdr:colOff>257175</xdr:colOff>
      <xdr:row>15</xdr:row>
      <xdr:rowOff>152959</xdr:rowOff>
    </xdr:to>
    <xdr:sp macro="" textlink="">
      <xdr:nvSpPr>
        <xdr:cNvPr id="75" name="円/楕円 74"/>
        <xdr:cNvSpPr/>
      </xdr:nvSpPr>
      <xdr:spPr bwMode="auto">
        <a:xfrm>
          <a:off x="3556000" y="2670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163136</xdr:rowOff>
    </xdr:from>
    <xdr:ext cx="762000" cy="259045"/>
    <xdr:sp macro="" textlink="">
      <xdr:nvSpPr>
        <xdr:cNvPr id="76" name="テキスト ボックス 75"/>
        <xdr:cNvSpPr txBox="1"/>
      </xdr:nvSpPr>
      <xdr:spPr>
        <a:xfrm>
          <a:off x="3225800" y="243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159,510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62598</xdr:rowOff>
    </xdr:from>
    <xdr:to>
      <xdr:col>2</xdr:col>
      <xdr:colOff>692150</xdr:colOff>
      <xdr:row>15</xdr:row>
      <xdr:rowOff>164198</xdr:rowOff>
    </xdr:to>
    <xdr:sp macro="" textlink="">
      <xdr:nvSpPr>
        <xdr:cNvPr id="77" name="円/楕円 76"/>
        <xdr:cNvSpPr/>
      </xdr:nvSpPr>
      <xdr:spPr bwMode="auto">
        <a:xfrm>
          <a:off x="2857500" y="268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2925</xdr:rowOff>
    </xdr:from>
    <xdr:ext cx="762000" cy="259045"/>
    <xdr:sp macro="" textlink="">
      <xdr:nvSpPr>
        <xdr:cNvPr id="78" name="テキスト ボックス 77"/>
        <xdr:cNvSpPr txBox="1"/>
      </xdr:nvSpPr>
      <xdr:spPr>
        <a:xfrm>
          <a:off x="2527300" y="245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28770</xdr:rowOff>
    </xdr:from>
    <xdr:to>
      <xdr:col>4</xdr:col>
      <xdr:colOff>1117600</xdr:colOff>
      <xdr:row>36</xdr:row>
      <xdr:rowOff>66993</xdr:rowOff>
    </xdr:to>
    <xdr:cxnSp macro="">
      <xdr:nvCxnSpPr>
        <xdr:cNvPr id="110" name="直線コネクタ 109"/>
        <xdr:cNvCxnSpPr/>
      </xdr:nvCxnSpPr>
      <xdr:spPr bwMode="auto">
        <a:xfrm>
          <a:off x="5003800" y="6982020"/>
          <a:ext cx="647700" cy="3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182367</xdr:rowOff>
    </xdr:from>
    <xdr:to>
      <xdr:col>4</xdr:col>
      <xdr:colOff>469900</xdr:colOff>
      <xdr:row>36</xdr:row>
      <xdr:rowOff>28770</xdr:rowOff>
    </xdr:to>
    <xdr:cxnSp macro="">
      <xdr:nvCxnSpPr>
        <xdr:cNvPr id="113" name="直線コネクタ 112"/>
        <xdr:cNvCxnSpPr/>
      </xdr:nvCxnSpPr>
      <xdr:spPr bwMode="auto">
        <a:xfrm>
          <a:off x="4305300" y="6792717"/>
          <a:ext cx="698500" cy="18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156787</xdr:rowOff>
    </xdr:from>
    <xdr:to>
      <xdr:col>3</xdr:col>
      <xdr:colOff>904875</xdr:colOff>
      <xdr:row>35</xdr:row>
      <xdr:rowOff>182367</xdr:rowOff>
    </xdr:to>
    <xdr:cxnSp macro="">
      <xdr:nvCxnSpPr>
        <xdr:cNvPr id="116" name="直線コネクタ 115"/>
        <xdr:cNvCxnSpPr/>
      </xdr:nvCxnSpPr>
      <xdr:spPr bwMode="auto">
        <a:xfrm>
          <a:off x="3606800" y="6767137"/>
          <a:ext cx="698500" cy="2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202105</xdr:rowOff>
    </xdr:from>
    <xdr:ext cx="762000" cy="259045"/>
    <xdr:sp macro="" textlink="">
      <xdr:nvSpPr>
        <xdr:cNvPr id="118" name="テキスト ボックス 117"/>
        <xdr:cNvSpPr txBox="1"/>
      </xdr:nvSpPr>
      <xdr:spPr>
        <a:xfrm>
          <a:off x="3924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109146</xdr:rowOff>
    </xdr:from>
    <xdr:to>
      <xdr:col>3</xdr:col>
      <xdr:colOff>206375</xdr:colOff>
      <xdr:row>35</xdr:row>
      <xdr:rowOff>156787</xdr:rowOff>
    </xdr:to>
    <xdr:cxnSp macro="">
      <xdr:nvCxnSpPr>
        <xdr:cNvPr id="119" name="直線コネクタ 118"/>
        <xdr:cNvCxnSpPr/>
      </xdr:nvCxnSpPr>
      <xdr:spPr bwMode="auto">
        <a:xfrm>
          <a:off x="2908300" y="6719496"/>
          <a:ext cx="698500" cy="47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184022</xdr:rowOff>
    </xdr:from>
    <xdr:ext cx="762000" cy="259045"/>
    <xdr:sp macro="" textlink="">
      <xdr:nvSpPr>
        <xdr:cNvPr id="121" name="テキスト ボックス 120"/>
        <xdr:cNvSpPr txBox="1"/>
      </xdr:nvSpPr>
      <xdr:spPr>
        <a:xfrm>
          <a:off x="3225800" y="64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105932</xdr:rowOff>
    </xdr:from>
    <xdr:ext cx="762000" cy="259045"/>
    <xdr:sp macro="" textlink="">
      <xdr:nvSpPr>
        <xdr:cNvPr id="123" name="テキスト ボックス 122"/>
        <xdr:cNvSpPr txBox="1"/>
      </xdr:nvSpPr>
      <xdr:spPr>
        <a:xfrm>
          <a:off x="2527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16193</xdr:rowOff>
    </xdr:from>
    <xdr:to>
      <xdr:col>5</xdr:col>
      <xdr:colOff>34925</xdr:colOff>
      <xdr:row>36</xdr:row>
      <xdr:rowOff>117793</xdr:rowOff>
    </xdr:to>
    <xdr:sp macro="" textlink="">
      <xdr:nvSpPr>
        <xdr:cNvPr id="129" name="円/楕円 128"/>
        <xdr:cNvSpPr/>
      </xdr:nvSpPr>
      <xdr:spPr bwMode="auto">
        <a:xfrm>
          <a:off x="5600700" y="6969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331170</xdr:rowOff>
    </xdr:from>
    <xdr:ext cx="762000" cy="259045"/>
    <xdr:sp macro="" textlink="">
      <xdr:nvSpPr>
        <xdr:cNvPr id="130" name="人口1人当たり決算額の推移該当値テキスト445"/>
        <xdr:cNvSpPr txBox="1"/>
      </xdr:nvSpPr>
      <xdr:spPr>
        <a:xfrm>
          <a:off x="5740400" y="694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320870</xdr:rowOff>
    </xdr:from>
    <xdr:to>
      <xdr:col>4</xdr:col>
      <xdr:colOff>520700</xdr:colOff>
      <xdr:row>36</xdr:row>
      <xdr:rowOff>79570</xdr:rowOff>
    </xdr:to>
    <xdr:sp macro="" textlink="">
      <xdr:nvSpPr>
        <xdr:cNvPr id="131" name="円/楕円 130"/>
        <xdr:cNvSpPr/>
      </xdr:nvSpPr>
      <xdr:spPr bwMode="auto">
        <a:xfrm>
          <a:off x="4953000" y="693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64347</xdr:rowOff>
    </xdr:from>
    <xdr:ext cx="736600" cy="259045"/>
    <xdr:sp macro="" textlink="">
      <xdr:nvSpPr>
        <xdr:cNvPr id="132" name="テキスト ボックス 131"/>
        <xdr:cNvSpPr txBox="1"/>
      </xdr:nvSpPr>
      <xdr:spPr>
        <a:xfrm>
          <a:off x="4622800" y="701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131567</xdr:rowOff>
    </xdr:from>
    <xdr:to>
      <xdr:col>3</xdr:col>
      <xdr:colOff>955675</xdr:colOff>
      <xdr:row>35</xdr:row>
      <xdr:rowOff>233167</xdr:rowOff>
    </xdr:to>
    <xdr:sp macro="" textlink="">
      <xdr:nvSpPr>
        <xdr:cNvPr id="133" name="円/楕円 132"/>
        <xdr:cNvSpPr/>
      </xdr:nvSpPr>
      <xdr:spPr bwMode="auto">
        <a:xfrm>
          <a:off x="4254500" y="674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217944</xdr:rowOff>
    </xdr:from>
    <xdr:ext cx="762000" cy="259045"/>
    <xdr:sp macro="" textlink="">
      <xdr:nvSpPr>
        <xdr:cNvPr id="134" name="テキスト ボックス 133"/>
        <xdr:cNvSpPr txBox="1"/>
      </xdr:nvSpPr>
      <xdr:spPr>
        <a:xfrm>
          <a:off x="3924300" y="682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105987</xdr:rowOff>
    </xdr:from>
    <xdr:to>
      <xdr:col>3</xdr:col>
      <xdr:colOff>257175</xdr:colOff>
      <xdr:row>35</xdr:row>
      <xdr:rowOff>207587</xdr:rowOff>
    </xdr:to>
    <xdr:sp macro="" textlink="">
      <xdr:nvSpPr>
        <xdr:cNvPr id="135" name="円/楕円 134"/>
        <xdr:cNvSpPr/>
      </xdr:nvSpPr>
      <xdr:spPr bwMode="auto">
        <a:xfrm>
          <a:off x="3556000" y="671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192364</xdr:rowOff>
    </xdr:from>
    <xdr:ext cx="762000" cy="259045"/>
    <xdr:sp macro="" textlink="">
      <xdr:nvSpPr>
        <xdr:cNvPr id="136" name="テキスト ボックス 135"/>
        <xdr:cNvSpPr txBox="1"/>
      </xdr:nvSpPr>
      <xdr:spPr>
        <a:xfrm>
          <a:off x="3225800" y="680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58346</xdr:rowOff>
    </xdr:from>
    <xdr:to>
      <xdr:col>2</xdr:col>
      <xdr:colOff>692150</xdr:colOff>
      <xdr:row>35</xdr:row>
      <xdr:rowOff>159946</xdr:rowOff>
    </xdr:to>
    <xdr:sp macro="" textlink="">
      <xdr:nvSpPr>
        <xdr:cNvPr id="137" name="円/楕円 136"/>
        <xdr:cNvSpPr/>
      </xdr:nvSpPr>
      <xdr:spPr bwMode="auto">
        <a:xfrm>
          <a:off x="2857500" y="6668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144723</xdr:rowOff>
    </xdr:from>
    <xdr:ext cx="762000" cy="259045"/>
    <xdr:sp macro="" textlink="">
      <xdr:nvSpPr>
        <xdr:cNvPr id="138" name="テキスト ボックス 137"/>
        <xdr:cNvSpPr txBox="1"/>
      </xdr:nvSpPr>
      <xdr:spPr>
        <a:xfrm>
          <a:off x="2527300" y="67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7,490
7,395
496.88
8,107,113
7,575,568
334,789
4,255,362
5,928,466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112540</xdr:rowOff>
    </xdr:from>
    <xdr:to>
      <xdr:col>6</xdr:col>
      <xdr:colOff>511175</xdr:colOff>
      <xdr:row>34</xdr:row>
      <xdr:rowOff>46257</xdr:rowOff>
    </xdr:to>
    <xdr:cxnSp macro="">
      <xdr:nvCxnSpPr>
        <xdr:cNvPr id="63" name="直線コネクタ 62"/>
        <xdr:cNvCxnSpPr/>
      </xdr:nvCxnSpPr>
      <xdr:spPr>
        <a:xfrm flipV="1">
          <a:off x="3797300" y="5770390"/>
          <a:ext cx="838200" cy="10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46257</xdr:rowOff>
    </xdr:from>
    <xdr:to>
      <xdr:col>5</xdr:col>
      <xdr:colOff>358775</xdr:colOff>
      <xdr:row>34</xdr:row>
      <xdr:rowOff>56174</xdr:rowOff>
    </xdr:to>
    <xdr:cxnSp macro="">
      <xdr:nvCxnSpPr>
        <xdr:cNvPr id="66" name="直線コネクタ 65"/>
        <xdr:cNvCxnSpPr/>
      </xdr:nvCxnSpPr>
      <xdr:spPr>
        <a:xfrm flipV="1">
          <a:off x="2908300" y="5875557"/>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135678</xdr:rowOff>
    </xdr:from>
    <xdr:ext cx="599010" cy="259045"/>
    <xdr:sp macro="" textlink="">
      <xdr:nvSpPr>
        <xdr:cNvPr id="68" name="テキスト ボックス 67"/>
        <xdr:cNvSpPr txBox="1"/>
      </xdr:nvSpPr>
      <xdr:spPr>
        <a:xfrm>
          <a:off x="3497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165913</xdr:rowOff>
    </xdr:from>
    <xdr:to>
      <xdr:col>4</xdr:col>
      <xdr:colOff>155575</xdr:colOff>
      <xdr:row>34</xdr:row>
      <xdr:rowOff>56174</xdr:rowOff>
    </xdr:to>
    <xdr:cxnSp macro="">
      <xdr:nvCxnSpPr>
        <xdr:cNvPr id="69" name="直線コネクタ 68"/>
        <xdr:cNvCxnSpPr/>
      </xdr:nvCxnSpPr>
      <xdr:spPr>
        <a:xfrm>
          <a:off x="2019300" y="5823763"/>
          <a:ext cx="889000" cy="6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160814</xdr:rowOff>
    </xdr:from>
    <xdr:ext cx="599010" cy="259045"/>
    <xdr:sp macro="" textlink="">
      <xdr:nvSpPr>
        <xdr:cNvPr id="71" name="テキスト ボックス 70"/>
        <xdr:cNvSpPr txBox="1"/>
      </xdr:nvSpPr>
      <xdr:spPr>
        <a:xfrm>
          <a:off x="2608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165913</xdr:rowOff>
    </xdr:from>
    <xdr:to>
      <xdr:col>2</xdr:col>
      <xdr:colOff>638175</xdr:colOff>
      <xdr:row>34</xdr:row>
      <xdr:rowOff>8310</xdr:rowOff>
    </xdr:to>
    <xdr:cxnSp macro="">
      <xdr:nvCxnSpPr>
        <xdr:cNvPr id="72" name="直線コネクタ 71"/>
        <xdr:cNvCxnSpPr/>
      </xdr:nvCxnSpPr>
      <xdr:spPr>
        <a:xfrm flipV="1">
          <a:off x="1130300" y="5823763"/>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149514</xdr:rowOff>
    </xdr:from>
    <xdr:ext cx="599010" cy="259045"/>
    <xdr:sp macro="" textlink="">
      <xdr:nvSpPr>
        <xdr:cNvPr id="74" name="テキスト ボックス 73"/>
        <xdr:cNvSpPr txBox="1"/>
      </xdr:nvSpPr>
      <xdr:spPr>
        <a:xfrm>
          <a:off x="1719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123748</xdr:rowOff>
    </xdr:from>
    <xdr:ext cx="599010" cy="259045"/>
    <xdr:sp macro="" textlink="">
      <xdr:nvSpPr>
        <xdr:cNvPr id="76" name="テキスト ボックス 75"/>
        <xdr:cNvSpPr txBox="1"/>
      </xdr:nvSpPr>
      <xdr:spPr>
        <a:xfrm>
          <a:off x="830794" y="629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61740</xdr:rowOff>
    </xdr:from>
    <xdr:to>
      <xdr:col>6</xdr:col>
      <xdr:colOff>561975</xdr:colOff>
      <xdr:row>33</xdr:row>
      <xdr:rowOff>163340</xdr:rowOff>
    </xdr:to>
    <xdr:sp macro="" textlink="">
      <xdr:nvSpPr>
        <xdr:cNvPr id="82" name="円/楕円 81"/>
        <xdr:cNvSpPr/>
      </xdr:nvSpPr>
      <xdr:spPr>
        <a:xfrm>
          <a:off x="4584700" y="5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84617</xdr:rowOff>
    </xdr:from>
    <xdr:ext cx="599010" cy="259045"/>
    <xdr:sp macro="" textlink="">
      <xdr:nvSpPr>
        <xdr:cNvPr id="83" name="人件費該当値テキスト"/>
        <xdr:cNvSpPr txBox="1"/>
      </xdr:nvSpPr>
      <xdr:spPr>
        <a:xfrm>
          <a:off x="4686300" y="557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153,245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166907</xdr:rowOff>
    </xdr:from>
    <xdr:to>
      <xdr:col>5</xdr:col>
      <xdr:colOff>409575</xdr:colOff>
      <xdr:row>34</xdr:row>
      <xdr:rowOff>97057</xdr:rowOff>
    </xdr:to>
    <xdr:sp macro="" textlink="">
      <xdr:nvSpPr>
        <xdr:cNvPr id="84" name="円/楕円 83"/>
        <xdr:cNvSpPr/>
      </xdr:nvSpPr>
      <xdr:spPr>
        <a:xfrm>
          <a:off x="3746500" y="58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113584</xdr:rowOff>
    </xdr:from>
    <xdr:ext cx="599010" cy="259045"/>
    <xdr:sp macro="" textlink="">
      <xdr:nvSpPr>
        <xdr:cNvPr id="85" name="テキスト ボックス 84"/>
        <xdr:cNvSpPr txBox="1"/>
      </xdr:nvSpPr>
      <xdr:spPr>
        <a:xfrm>
          <a:off x="3497794" y="559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5374</xdr:rowOff>
    </xdr:from>
    <xdr:to>
      <xdr:col>4</xdr:col>
      <xdr:colOff>206375</xdr:colOff>
      <xdr:row>34</xdr:row>
      <xdr:rowOff>106974</xdr:rowOff>
    </xdr:to>
    <xdr:sp macro="" textlink="">
      <xdr:nvSpPr>
        <xdr:cNvPr id="86" name="円/楕円 85"/>
        <xdr:cNvSpPr/>
      </xdr:nvSpPr>
      <xdr:spPr>
        <a:xfrm>
          <a:off x="2857500" y="583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123501</xdr:rowOff>
    </xdr:from>
    <xdr:ext cx="599010" cy="259045"/>
    <xdr:sp macro="" textlink="">
      <xdr:nvSpPr>
        <xdr:cNvPr id="87" name="テキスト ボックス 86"/>
        <xdr:cNvSpPr txBox="1"/>
      </xdr:nvSpPr>
      <xdr:spPr>
        <a:xfrm>
          <a:off x="2608794" y="560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142,673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115113</xdr:rowOff>
    </xdr:from>
    <xdr:to>
      <xdr:col>3</xdr:col>
      <xdr:colOff>3175</xdr:colOff>
      <xdr:row>34</xdr:row>
      <xdr:rowOff>45263</xdr:rowOff>
    </xdr:to>
    <xdr:sp macro="" textlink="">
      <xdr:nvSpPr>
        <xdr:cNvPr id="88" name="円/楕円 87"/>
        <xdr:cNvSpPr/>
      </xdr:nvSpPr>
      <xdr:spPr>
        <a:xfrm>
          <a:off x="1968500" y="57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61790</xdr:rowOff>
    </xdr:from>
    <xdr:ext cx="599010" cy="259045"/>
    <xdr:sp macro="" textlink="">
      <xdr:nvSpPr>
        <xdr:cNvPr id="89" name="テキスト ボックス 88"/>
        <xdr:cNvSpPr txBox="1"/>
      </xdr:nvSpPr>
      <xdr:spPr>
        <a:xfrm>
          <a:off x="1719794" y="554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128960</xdr:rowOff>
    </xdr:from>
    <xdr:to>
      <xdr:col>1</xdr:col>
      <xdr:colOff>485775</xdr:colOff>
      <xdr:row>34</xdr:row>
      <xdr:rowOff>59110</xdr:rowOff>
    </xdr:to>
    <xdr:sp macro="" textlink="">
      <xdr:nvSpPr>
        <xdr:cNvPr id="90" name="円/楕円 89"/>
        <xdr:cNvSpPr/>
      </xdr:nvSpPr>
      <xdr:spPr>
        <a:xfrm>
          <a:off x="1079500" y="57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75637</xdr:rowOff>
    </xdr:from>
    <xdr:ext cx="599010" cy="259045"/>
    <xdr:sp macro="" textlink="">
      <xdr:nvSpPr>
        <xdr:cNvPr id="91" name="テキスト ボックス 90"/>
        <xdr:cNvSpPr txBox="1"/>
      </xdr:nvSpPr>
      <xdr:spPr>
        <a:xfrm>
          <a:off x="830794" y="556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100234</xdr:rowOff>
    </xdr:from>
    <xdr:to>
      <xdr:col>6</xdr:col>
      <xdr:colOff>511175</xdr:colOff>
      <xdr:row>56</xdr:row>
      <xdr:rowOff>162222</xdr:rowOff>
    </xdr:to>
    <xdr:cxnSp macro="">
      <xdr:nvCxnSpPr>
        <xdr:cNvPr id="118" name="直線コネクタ 117"/>
        <xdr:cNvCxnSpPr/>
      </xdr:nvCxnSpPr>
      <xdr:spPr>
        <a:xfrm flipV="1">
          <a:off x="3797300" y="9701434"/>
          <a:ext cx="838200" cy="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162222</xdr:rowOff>
    </xdr:from>
    <xdr:to>
      <xdr:col>5</xdr:col>
      <xdr:colOff>358775</xdr:colOff>
      <xdr:row>57</xdr:row>
      <xdr:rowOff>17235</xdr:rowOff>
    </xdr:to>
    <xdr:cxnSp macro="">
      <xdr:nvCxnSpPr>
        <xdr:cNvPr id="121" name="直線コネクタ 120"/>
        <xdr:cNvCxnSpPr/>
      </xdr:nvCxnSpPr>
      <xdr:spPr>
        <a:xfrm flipV="1">
          <a:off x="2908300" y="9763422"/>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104079</xdr:rowOff>
    </xdr:from>
    <xdr:ext cx="599010" cy="259045"/>
    <xdr:sp macro="" textlink="">
      <xdr:nvSpPr>
        <xdr:cNvPr id="123" name="テキスト ボックス 122"/>
        <xdr:cNvSpPr txBox="1"/>
      </xdr:nvSpPr>
      <xdr:spPr>
        <a:xfrm>
          <a:off x="3497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17235</xdr:rowOff>
    </xdr:from>
    <xdr:to>
      <xdr:col>4</xdr:col>
      <xdr:colOff>155575</xdr:colOff>
      <xdr:row>57</xdr:row>
      <xdr:rowOff>37367</xdr:rowOff>
    </xdr:to>
    <xdr:cxnSp macro="">
      <xdr:nvCxnSpPr>
        <xdr:cNvPr id="124" name="直線コネクタ 123"/>
        <xdr:cNvCxnSpPr/>
      </xdr:nvCxnSpPr>
      <xdr:spPr>
        <a:xfrm flipV="1">
          <a:off x="2019300" y="9789885"/>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123629</xdr:rowOff>
    </xdr:from>
    <xdr:ext cx="599010" cy="259045"/>
    <xdr:sp macro="" textlink="">
      <xdr:nvSpPr>
        <xdr:cNvPr id="126" name="テキスト ボックス 125"/>
        <xdr:cNvSpPr txBox="1"/>
      </xdr:nvSpPr>
      <xdr:spPr>
        <a:xfrm>
          <a:off x="2608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25005</xdr:rowOff>
    </xdr:from>
    <xdr:to>
      <xdr:col>2</xdr:col>
      <xdr:colOff>638175</xdr:colOff>
      <xdr:row>57</xdr:row>
      <xdr:rowOff>37367</xdr:rowOff>
    </xdr:to>
    <xdr:cxnSp macro="">
      <xdr:nvCxnSpPr>
        <xdr:cNvPr id="127" name="直線コネクタ 126"/>
        <xdr:cNvCxnSpPr/>
      </xdr:nvCxnSpPr>
      <xdr:spPr>
        <a:xfrm>
          <a:off x="1130300" y="9797655"/>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136382</xdr:rowOff>
    </xdr:from>
    <xdr:ext cx="534377" cy="259045"/>
    <xdr:sp macro="" textlink="">
      <xdr:nvSpPr>
        <xdr:cNvPr id="129" name="テキスト ボックス 128"/>
        <xdr:cNvSpPr txBox="1"/>
      </xdr:nvSpPr>
      <xdr:spPr>
        <a:xfrm>
          <a:off x="1752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155996</xdr:rowOff>
    </xdr:from>
    <xdr:ext cx="534377" cy="259045"/>
    <xdr:sp macro="" textlink="">
      <xdr:nvSpPr>
        <xdr:cNvPr id="131" name="テキスト ボックス 130"/>
        <xdr:cNvSpPr txBox="1"/>
      </xdr:nvSpPr>
      <xdr:spPr>
        <a:xfrm>
          <a:off x="863111" y="99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49434</xdr:rowOff>
    </xdr:from>
    <xdr:to>
      <xdr:col>6</xdr:col>
      <xdr:colOff>561975</xdr:colOff>
      <xdr:row>56</xdr:row>
      <xdr:rowOff>151034</xdr:rowOff>
    </xdr:to>
    <xdr:sp macro="" textlink="">
      <xdr:nvSpPr>
        <xdr:cNvPr id="137" name="円/楕円 136"/>
        <xdr:cNvSpPr/>
      </xdr:nvSpPr>
      <xdr:spPr>
        <a:xfrm>
          <a:off x="4584700" y="9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72311</xdr:rowOff>
    </xdr:from>
    <xdr:ext cx="599010" cy="259045"/>
    <xdr:sp macro="" textlink="">
      <xdr:nvSpPr>
        <xdr:cNvPr id="138" name="物件費該当値テキスト"/>
        <xdr:cNvSpPr txBox="1"/>
      </xdr:nvSpPr>
      <xdr:spPr>
        <a:xfrm>
          <a:off x="4686300" y="950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111422</xdr:rowOff>
    </xdr:from>
    <xdr:to>
      <xdr:col>5</xdr:col>
      <xdr:colOff>409575</xdr:colOff>
      <xdr:row>57</xdr:row>
      <xdr:rowOff>41572</xdr:rowOff>
    </xdr:to>
    <xdr:sp macro="" textlink="">
      <xdr:nvSpPr>
        <xdr:cNvPr id="139" name="円/楕円 138"/>
        <xdr:cNvSpPr/>
      </xdr:nvSpPr>
      <xdr:spPr>
        <a:xfrm>
          <a:off x="3746500" y="97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58099</xdr:rowOff>
    </xdr:from>
    <xdr:ext cx="599010" cy="259045"/>
    <xdr:sp macro="" textlink="">
      <xdr:nvSpPr>
        <xdr:cNvPr id="140" name="テキスト ボックス 139"/>
        <xdr:cNvSpPr txBox="1"/>
      </xdr:nvSpPr>
      <xdr:spPr>
        <a:xfrm>
          <a:off x="3497794" y="948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137885</xdr:rowOff>
    </xdr:from>
    <xdr:to>
      <xdr:col>4</xdr:col>
      <xdr:colOff>206375</xdr:colOff>
      <xdr:row>57</xdr:row>
      <xdr:rowOff>68035</xdr:rowOff>
    </xdr:to>
    <xdr:sp macro="" textlink="">
      <xdr:nvSpPr>
        <xdr:cNvPr id="141" name="円/楕円 140"/>
        <xdr:cNvSpPr/>
      </xdr:nvSpPr>
      <xdr:spPr>
        <a:xfrm>
          <a:off x="2857500" y="97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84562</xdr:rowOff>
    </xdr:from>
    <xdr:ext cx="599010" cy="259045"/>
    <xdr:sp macro="" textlink="">
      <xdr:nvSpPr>
        <xdr:cNvPr id="142" name="テキスト ボックス 141"/>
        <xdr:cNvSpPr txBox="1"/>
      </xdr:nvSpPr>
      <xdr:spPr>
        <a:xfrm>
          <a:off x="2608794" y="951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158017</xdr:rowOff>
    </xdr:from>
    <xdr:to>
      <xdr:col>3</xdr:col>
      <xdr:colOff>3175</xdr:colOff>
      <xdr:row>57</xdr:row>
      <xdr:rowOff>88167</xdr:rowOff>
    </xdr:to>
    <xdr:sp macro="" textlink="">
      <xdr:nvSpPr>
        <xdr:cNvPr id="143" name="円/楕円 142"/>
        <xdr:cNvSpPr/>
      </xdr:nvSpPr>
      <xdr:spPr>
        <a:xfrm>
          <a:off x="1968500" y="975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104694</xdr:rowOff>
    </xdr:from>
    <xdr:ext cx="599010" cy="259045"/>
    <xdr:sp macro="" textlink="">
      <xdr:nvSpPr>
        <xdr:cNvPr id="144" name="テキスト ボックス 143"/>
        <xdr:cNvSpPr txBox="1"/>
      </xdr:nvSpPr>
      <xdr:spPr>
        <a:xfrm>
          <a:off x="1719794" y="953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145655</xdr:rowOff>
    </xdr:from>
    <xdr:to>
      <xdr:col>1</xdr:col>
      <xdr:colOff>485775</xdr:colOff>
      <xdr:row>57</xdr:row>
      <xdr:rowOff>75805</xdr:rowOff>
    </xdr:to>
    <xdr:sp macro="" textlink="">
      <xdr:nvSpPr>
        <xdr:cNvPr id="145" name="円/楕円 144"/>
        <xdr:cNvSpPr/>
      </xdr:nvSpPr>
      <xdr:spPr>
        <a:xfrm>
          <a:off x="1079500" y="9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92332</xdr:rowOff>
    </xdr:from>
    <xdr:ext cx="599010" cy="259045"/>
    <xdr:sp macro="" textlink="">
      <xdr:nvSpPr>
        <xdr:cNvPr id="146" name="テキスト ボックス 145"/>
        <xdr:cNvSpPr txBox="1"/>
      </xdr:nvSpPr>
      <xdr:spPr>
        <a:xfrm>
          <a:off x="830794" y="952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144821</xdr:rowOff>
    </xdr:from>
    <xdr:to>
      <xdr:col>6</xdr:col>
      <xdr:colOff>511175</xdr:colOff>
      <xdr:row>77</xdr:row>
      <xdr:rowOff>167977</xdr:rowOff>
    </xdr:to>
    <xdr:cxnSp macro="">
      <xdr:nvCxnSpPr>
        <xdr:cNvPr id="173" name="直線コネクタ 172"/>
        <xdr:cNvCxnSpPr/>
      </xdr:nvCxnSpPr>
      <xdr:spPr>
        <a:xfrm flipV="1">
          <a:off x="3797300" y="13346471"/>
          <a:ext cx="8382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167977</xdr:rowOff>
    </xdr:from>
    <xdr:to>
      <xdr:col>5</xdr:col>
      <xdr:colOff>358775</xdr:colOff>
      <xdr:row>78</xdr:row>
      <xdr:rowOff>8781</xdr:rowOff>
    </xdr:to>
    <xdr:cxnSp macro="">
      <xdr:nvCxnSpPr>
        <xdr:cNvPr id="176" name="直線コネクタ 175"/>
        <xdr:cNvCxnSpPr/>
      </xdr:nvCxnSpPr>
      <xdr:spPr>
        <a:xfrm flipV="1">
          <a:off x="2908300" y="13369627"/>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158583</xdr:rowOff>
    </xdr:from>
    <xdr:to>
      <xdr:col>4</xdr:col>
      <xdr:colOff>155575</xdr:colOff>
      <xdr:row>78</xdr:row>
      <xdr:rowOff>8781</xdr:rowOff>
    </xdr:to>
    <xdr:cxnSp macro="">
      <xdr:nvCxnSpPr>
        <xdr:cNvPr id="179" name="直線コネクタ 178"/>
        <xdr:cNvCxnSpPr/>
      </xdr:nvCxnSpPr>
      <xdr:spPr>
        <a:xfrm>
          <a:off x="2019300" y="13360233"/>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158583</xdr:rowOff>
    </xdr:from>
    <xdr:to>
      <xdr:col>2</xdr:col>
      <xdr:colOff>638175</xdr:colOff>
      <xdr:row>78</xdr:row>
      <xdr:rowOff>3318</xdr:rowOff>
    </xdr:to>
    <xdr:cxnSp macro="">
      <xdr:nvCxnSpPr>
        <xdr:cNvPr id="182" name="直線コネクタ 181"/>
        <xdr:cNvCxnSpPr/>
      </xdr:nvCxnSpPr>
      <xdr:spPr>
        <a:xfrm flipV="1">
          <a:off x="1130300" y="13360233"/>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94021</xdr:rowOff>
    </xdr:from>
    <xdr:to>
      <xdr:col>6</xdr:col>
      <xdr:colOff>561975</xdr:colOff>
      <xdr:row>78</xdr:row>
      <xdr:rowOff>24171</xdr:rowOff>
    </xdr:to>
    <xdr:sp macro="" textlink="">
      <xdr:nvSpPr>
        <xdr:cNvPr id="192" name="円/楕円 191"/>
        <xdr:cNvSpPr/>
      </xdr:nvSpPr>
      <xdr:spPr>
        <a:xfrm>
          <a:off x="4584700" y="132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72448</xdr:rowOff>
    </xdr:from>
    <xdr:ext cx="469744" cy="259045"/>
    <xdr:sp macro="" textlink="">
      <xdr:nvSpPr>
        <xdr:cNvPr id="193" name="維持補修費該当値テキスト"/>
        <xdr:cNvSpPr txBox="1"/>
      </xdr:nvSpPr>
      <xdr:spPr>
        <a:xfrm>
          <a:off x="4686300" y="1327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117177</xdr:rowOff>
    </xdr:from>
    <xdr:to>
      <xdr:col>5</xdr:col>
      <xdr:colOff>409575</xdr:colOff>
      <xdr:row>78</xdr:row>
      <xdr:rowOff>47327</xdr:rowOff>
    </xdr:to>
    <xdr:sp macro="" textlink="">
      <xdr:nvSpPr>
        <xdr:cNvPr id="194" name="円/楕円 193"/>
        <xdr:cNvSpPr/>
      </xdr:nvSpPr>
      <xdr:spPr>
        <a:xfrm>
          <a:off x="3746500" y="133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38454</xdr:rowOff>
    </xdr:from>
    <xdr:ext cx="469744" cy="259045"/>
    <xdr:sp macro="" textlink="">
      <xdr:nvSpPr>
        <xdr:cNvPr id="195" name="テキスト ボックス 194"/>
        <xdr:cNvSpPr txBox="1"/>
      </xdr:nvSpPr>
      <xdr:spPr>
        <a:xfrm>
          <a:off x="3562427"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129431</xdr:rowOff>
    </xdr:from>
    <xdr:to>
      <xdr:col>4</xdr:col>
      <xdr:colOff>206375</xdr:colOff>
      <xdr:row>78</xdr:row>
      <xdr:rowOff>59581</xdr:rowOff>
    </xdr:to>
    <xdr:sp macro="" textlink="">
      <xdr:nvSpPr>
        <xdr:cNvPr id="196" name="円/楕円 195"/>
        <xdr:cNvSpPr/>
      </xdr:nvSpPr>
      <xdr:spPr>
        <a:xfrm>
          <a:off x="2857500" y="133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50708</xdr:rowOff>
    </xdr:from>
    <xdr:ext cx="469744" cy="259045"/>
    <xdr:sp macro="" textlink="">
      <xdr:nvSpPr>
        <xdr:cNvPr id="197" name="テキスト ボックス 196"/>
        <xdr:cNvSpPr txBox="1"/>
      </xdr:nvSpPr>
      <xdr:spPr>
        <a:xfrm>
          <a:off x="2673427" y="134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107783</xdr:rowOff>
    </xdr:from>
    <xdr:to>
      <xdr:col>3</xdr:col>
      <xdr:colOff>3175</xdr:colOff>
      <xdr:row>78</xdr:row>
      <xdr:rowOff>37933</xdr:rowOff>
    </xdr:to>
    <xdr:sp macro="" textlink="">
      <xdr:nvSpPr>
        <xdr:cNvPr id="198" name="円/楕円 197"/>
        <xdr:cNvSpPr/>
      </xdr:nvSpPr>
      <xdr:spPr>
        <a:xfrm>
          <a:off x="1968500" y="13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29060</xdr:rowOff>
    </xdr:from>
    <xdr:ext cx="469744" cy="259045"/>
    <xdr:sp macro="" textlink="">
      <xdr:nvSpPr>
        <xdr:cNvPr id="199" name="テキスト ボックス 198"/>
        <xdr:cNvSpPr txBox="1"/>
      </xdr:nvSpPr>
      <xdr:spPr>
        <a:xfrm>
          <a:off x="1784427" y="13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123968</xdr:rowOff>
    </xdr:from>
    <xdr:to>
      <xdr:col>1</xdr:col>
      <xdr:colOff>485775</xdr:colOff>
      <xdr:row>78</xdr:row>
      <xdr:rowOff>54118</xdr:rowOff>
    </xdr:to>
    <xdr:sp macro="" textlink="">
      <xdr:nvSpPr>
        <xdr:cNvPr id="200" name="円/楕円 199"/>
        <xdr:cNvSpPr/>
      </xdr:nvSpPr>
      <xdr:spPr>
        <a:xfrm>
          <a:off x="1079500" y="133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45245</xdr:rowOff>
    </xdr:from>
    <xdr:ext cx="469744" cy="259045"/>
    <xdr:sp macro="" textlink="">
      <xdr:nvSpPr>
        <xdr:cNvPr id="201" name="テキスト ボックス 200"/>
        <xdr:cNvSpPr txBox="1"/>
      </xdr:nvSpPr>
      <xdr:spPr>
        <a:xfrm>
          <a:off x="895427" y="13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7626</xdr:rowOff>
    </xdr:from>
    <xdr:to>
      <xdr:col>6</xdr:col>
      <xdr:colOff>511175</xdr:colOff>
      <xdr:row>96</xdr:row>
      <xdr:rowOff>113925</xdr:rowOff>
    </xdr:to>
    <xdr:cxnSp macro="">
      <xdr:nvCxnSpPr>
        <xdr:cNvPr id="231" name="直線コネクタ 230"/>
        <xdr:cNvCxnSpPr/>
      </xdr:nvCxnSpPr>
      <xdr:spPr>
        <a:xfrm flipV="1">
          <a:off x="3797300" y="16466826"/>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113925</xdr:rowOff>
    </xdr:from>
    <xdr:to>
      <xdr:col>5</xdr:col>
      <xdr:colOff>358775</xdr:colOff>
      <xdr:row>97</xdr:row>
      <xdr:rowOff>18484</xdr:rowOff>
    </xdr:to>
    <xdr:cxnSp macro="">
      <xdr:nvCxnSpPr>
        <xdr:cNvPr id="234" name="直線コネクタ 233"/>
        <xdr:cNvCxnSpPr/>
      </xdr:nvCxnSpPr>
      <xdr:spPr>
        <a:xfrm flipV="1">
          <a:off x="2908300" y="16573125"/>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163131</xdr:rowOff>
    </xdr:from>
    <xdr:to>
      <xdr:col>4</xdr:col>
      <xdr:colOff>155575</xdr:colOff>
      <xdr:row>97</xdr:row>
      <xdr:rowOff>18484</xdr:rowOff>
    </xdr:to>
    <xdr:cxnSp macro="">
      <xdr:nvCxnSpPr>
        <xdr:cNvPr id="237" name="直線コネクタ 236"/>
        <xdr:cNvCxnSpPr/>
      </xdr:nvCxnSpPr>
      <xdr:spPr>
        <a:xfrm>
          <a:off x="2019300" y="16622331"/>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163131</xdr:rowOff>
    </xdr:from>
    <xdr:to>
      <xdr:col>2</xdr:col>
      <xdr:colOff>638175</xdr:colOff>
      <xdr:row>96</xdr:row>
      <xdr:rowOff>168314</xdr:rowOff>
    </xdr:to>
    <xdr:cxnSp macro="">
      <xdr:nvCxnSpPr>
        <xdr:cNvPr id="240" name="直線コネクタ 239"/>
        <xdr:cNvCxnSpPr/>
      </xdr:nvCxnSpPr>
      <xdr:spPr>
        <a:xfrm flipV="1">
          <a:off x="1130300" y="16622331"/>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128276</xdr:rowOff>
    </xdr:from>
    <xdr:to>
      <xdr:col>6</xdr:col>
      <xdr:colOff>561975</xdr:colOff>
      <xdr:row>96</xdr:row>
      <xdr:rowOff>58426</xdr:rowOff>
    </xdr:to>
    <xdr:sp macro="" textlink="">
      <xdr:nvSpPr>
        <xdr:cNvPr id="250" name="円/楕円 249"/>
        <xdr:cNvSpPr/>
      </xdr:nvSpPr>
      <xdr:spPr>
        <a:xfrm>
          <a:off x="4584700" y="164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106703</xdr:rowOff>
    </xdr:from>
    <xdr:ext cx="534377" cy="259045"/>
    <xdr:sp macro="" textlink="">
      <xdr:nvSpPr>
        <xdr:cNvPr id="251" name="扶助費該当値テキスト"/>
        <xdr:cNvSpPr txBox="1"/>
      </xdr:nvSpPr>
      <xdr:spPr>
        <a:xfrm>
          <a:off x="4686300" y="163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63125</xdr:rowOff>
    </xdr:from>
    <xdr:to>
      <xdr:col>5</xdr:col>
      <xdr:colOff>409575</xdr:colOff>
      <xdr:row>96</xdr:row>
      <xdr:rowOff>164725</xdr:rowOff>
    </xdr:to>
    <xdr:sp macro="" textlink="">
      <xdr:nvSpPr>
        <xdr:cNvPr id="252" name="円/楕円 251"/>
        <xdr:cNvSpPr/>
      </xdr:nvSpPr>
      <xdr:spPr>
        <a:xfrm>
          <a:off x="3746500" y="16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155852</xdr:rowOff>
    </xdr:from>
    <xdr:ext cx="534377" cy="259045"/>
    <xdr:sp macro="" textlink="">
      <xdr:nvSpPr>
        <xdr:cNvPr id="253" name="テキスト ボックス 252"/>
        <xdr:cNvSpPr txBox="1"/>
      </xdr:nvSpPr>
      <xdr:spPr>
        <a:xfrm>
          <a:off x="3530111" y="1661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139134</xdr:rowOff>
    </xdr:from>
    <xdr:to>
      <xdr:col>4</xdr:col>
      <xdr:colOff>206375</xdr:colOff>
      <xdr:row>97</xdr:row>
      <xdr:rowOff>69284</xdr:rowOff>
    </xdr:to>
    <xdr:sp macro="" textlink="">
      <xdr:nvSpPr>
        <xdr:cNvPr id="254" name="円/楕円 253"/>
        <xdr:cNvSpPr/>
      </xdr:nvSpPr>
      <xdr:spPr>
        <a:xfrm>
          <a:off x="2857500" y="165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60411</xdr:rowOff>
    </xdr:from>
    <xdr:ext cx="534377" cy="259045"/>
    <xdr:sp macro="" textlink="">
      <xdr:nvSpPr>
        <xdr:cNvPr id="255" name="テキスト ボックス 254"/>
        <xdr:cNvSpPr txBox="1"/>
      </xdr:nvSpPr>
      <xdr:spPr>
        <a:xfrm>
          <a:off x="2641111" y="1669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112331</xdr:rowOff>
    </xdr:from>
    <xdr:to>
      <xdr:col>3</xdr:col>
      <xdr:colOff>3175</xdr:colOff>
      <xdr:row>97</xdr:row>
      <xdr:rowOff>42481</xdr:rowOff>
    </xdr:to>
    <xdr:sp macro="" textlink="">
      <xdr:nvSpPr>
        <xdr:cNvPr id="256" name="円/楕円 255"/>
        <xdr:cNvSpPr/>
      </xdr:nvSpPr>
      <xdr:spPr>
        <a:xfrm>
          <a:off x="1968500" y="165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33608</xdr:rowOff>
    </xdr:from>
    <xdr:ext cx="534377" cy="259045"/>
    <xdr:sp macro="" textlink="">
      <xdr:nvSpPr>
        <xdr:cNvPr id="257" name="テキスト ボックス 256"/>
        <xdr:cNvSpPr txBox="1"/>
      </xdr:nvSpPr>
      <xdr:spPr>
        <a:xfrm>
          <a:off x="1752111" y="166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117514</xdr:rowOff>
    </xdr:from>
    <xdr:to>
      <xdr:col>1</xdr:col>
      <xdr:colOff>485775</xdr:colOff>
      <xdr:row>97</xdr:row>
      <xdr:rowOff>47664</xdr:rowOff>
    </xdr:to>
    <xdr:sp macro="" textlink="">
      <xdr:nvSpPr>
        <xdr:cNvPr id="258" name="円/楕円 257"/>
        <xdr:cNvSpPr/>
      </xdr:nvSpPr>
      <xdr:spPr>
        <a:xfrm>
          <a:off x="1079500" y="165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38791</xdr:rowOff>
    </xdr:from>
    <xdr:ext cx="534377" cy="259045"/>
    <xdr:sp macro="" textlink="">
      <xdr:nvSpPr>
        <xdr:cNvPr id="259" name="テキスト ボックス 258"/>
        <xdr:cNvSpPr txBox="1"/>
      </xdr:nvSpPr>
      <xdr:spPr>
        <a:xfrm>
          <a:off x="863111" y="166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49979</xdr:rowOff>
    </xdr:from>
    <xdr:to>
      <xdr:col>15</xdr:col>
      <xdr:colOff>180975</xdr:colOff>
      <xdr:row>36</xdr:row>
      <xdr:rowOff>139526</xdr:rowOff>
    </xdr:to>
    <xdr:cxnSp macro="">
      <xdr:nvCxnSpPr>
        <xdr:cNvPr id="287" name="直線コネクタ 286"/>
        <xdr:cNvCxnSpPr/>
      </xdr:nvCxnSpPr>
      <xdr:spPr>
        <a:xfrm flipV="1">
          <a:off x="9639300" y="6222179"/>
          <a:ext cx="838200" cy="8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139526</xdr:rowOff>
    </xdr:from>
    <xdr:to>
      <xdr:col>14</xdr:col>
      <xdr:colOff>28575</xdr:colOff>
      <xdr:row>36</xdr:row>
      <xdr:rowOff>146503</xdr:rowOff>
    </xdr:to>
    <xdr:cxnSp macro="">
      <xdr:nvCxnSpPr>
        <xdr:cNvPr id="290" name="直線コネクタ 289"/>
        <xdr:cNvCxnSpPr/>
      </xdr:nvCxnSpPr>
      <xdr:spPr>
        <a:xfrm flipV="1">
          <a:off x="8750300" y="6311726"/>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146503</xdr:rowOff>
    </xdr:from>
    <xdr:to>
      <xdr:col>12</xdr:col>
      <xdr:colOff>511175</xdr:colOff>
      <xdr:row>36</xdr:row>
      <xdr:rowOff>155464</xdr:rowOff>
    </xdr:to>
    <xdr:cxnSp macro="">
      <xdr:nvCxnSpPr>
        <xdr:cNvPr id="293" name="直線コネクタ 292"/>
        <xdr:cNvCxnSpPr/>
      </xdr:nvCxnSpPr>
      <xdr:spPr>
        <a:xfrm flipV="1">
          <a:off x="7861300" y="6318703"/>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57040</xdr:rowOff>
    </xdr:from>
    <xdr:ext cx="534377" cy="259045"/>
    <xdr:sp macro="" textlink="">
      <xdr:nvSpPr>
        <xdr:cNvPr id="295" name="テキスト ボックス 294"/>
        <xdr:cNvSpPr txBox="1"/>
      </xdr:nvSpPr>
      <xdr:spPr>
        <a:xfrm>
          <a:off x="8483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132705</xdr:rowOff>
    </xdr:from>
    <xdr:to>
      <xdr:col>11</xdr:col>
      <xdr:colOff>307975</xdr:colOff>
      <xdr:row>36</xdr:row>
      <xdr:rowOff>155464</xdr:rowOff>
    </xdr:to>
    <xdr:cxnSp macro="">
      <xdr:nvCxnSpPr>
        <xdr:cNvPr id="296" name="直線コネクタ 295"/>
        <xdr:cNvCxnSpPr/>
      </xdr:nvCxnSpPr>
      <xdr:spPr>
        <a:xfrm>
          <a:off x="6972300" y="6304905"/>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60030</xdr:rowOff>
    </xdr:from>
    <xdr:ext cx="534377" cy="259045"/>
    <xdr:sp macro="" textlink="">
      <xdr:nvSpPr>
        <xdr:cNvPr id="298" name="テキスト ボックス 297"/>
        <xdr:cNvSpPr txBox="1"/>
      </xdr:nvSpPr>
      <xdr:spPr>
        <a:xfrm>
          <a:off x="7594111" y="64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71112</xdr:rowOff>
    </xdr:from>
    <xdr:ext cx="534377" cy="259045"/>
    <xdr:sp macro="" textlink="">
      <xdr:nvSpPr>
        <xdr:cNvPr id="300" name="テキスト ボックス 299"/>
        <xdr:cNvSpPr txBox="1"/>
      </xdr:nvSpPr>
      <xdr:spPr>
        <a:xfrm>
          <a:off x="6705111"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170629</xdr:rowOff>
    </xdr:from>
    <xdr:to>
      <xdr:col>15</xdr:col>
      <xdr:colOff>231775</xdr:colOff>
      <xdr:row>36</xdr:row>
      <xdr:rowOff>100779</xdr:rowOff>
    </xdr:to>
    <xdr:sp macro="" textlink="">
      <xdr:nvSpPr>
        <xdr:cNvPr id="306" name="円/楕円 305"/>
        <xdr:cNvSpPr/>
      </xdr:nvSpPr>
      <xdr:spPr>
        <a:xfrm>
          <a:off x="10426700" y="61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22056</xdr:rowOff>
    </xdr:from>
    <xdr:ext cx="534377" cy="259045"/>
    <xdr:sp macro="" textlink="">
      <xdr:nvSpPr>
        <xdr:cNvPr id="307" name="補助費等該当値テキスト"/>
        <xdr:cNvSpPr txBox="1"/>
      </xdr:nvSpPr>
      <xdr:spPr>
        <a:xfrm>
          <a:off x="10528300" y="60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88726</xdr:rowOff>
    </xdr:from>
    <xdr:to>
      <xdr:col>14</xdr:col>
      <xdr:colOff>79375</xdr:colOff>
      <xdr:row>37</xdr:row>
      <xdr:rowOff>18876</xdr:rowOff>
    </xdr:to>
    <xdr:sp macro="" textlink="">
      <xdr:nvSpPr>
        <xdr:cNvPr id="308" name="円/楕円 307"/>
        <xdr:cNvSpPr/>
      </xdr:nvSpPr>
      <xdr:spPr>
        <a:xfrm>
          <a:off x="9588500" y="626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10003</xdr:rowOff>
    </xdr:from>
    <xdr:ext cx="534377" cy="259045"/>
    <xdr:sp macro="" textlink="">
      <xdr:nvSpPr>
        <xdr:cNvPr id="309" name="テキスト ボックス 308"/>
        <xdr:cNvSpPr txBox="1"/>
      </xdr:nvSpPr>
      <xdr:spPr>
        <a:xfrm>
          <a:off x="9372111" y="635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95703</xdr:rowOff>
    </xdr:from>
    <xdr:to>
      <xdr:col>12</xdr:col>
      <xdr:colOff>561975</xdr:colOff>
      <xdr:row>37</xdr:row>
      <xdr:rowOff>25853</xdr:rowOff>
    </xdr:to>
    <xdr:sp macro="" textlink="">
      <xdr:nvSpPr>
        <xdr:cNvPr id="310" name="円/楕円 309"/>
        <xdr:cNvSpPr/>
      </xdr:nvSpPr>
      <xdr:spPr>
        <a:xfrm>
          <a:off x="8699500" y="62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42380</xdr:rowOff>
    </xdr:from>
    <xdr:ext cx="534377" cy="259045"/>
    <xdr:sp macro="" textlink="">
      <xdr:nvSpPr>
        <xdr:cNvPr id="311" name="テキスト ボックス 310"/>
        <xdr:cNvSpPr txBox="1"/>
      </xdr:nvSpPr>
      <xdr:spPr>
        <a:xfrm>
          <a:off x="8483111" y="604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104664</xdr:rowOff>
    </xdr:from>
    <xdr:to>
      <xdr:col>11</xdr:col>
      <xdr:colOff>358775</xdr:colOff>
      <xdr:row>37</xdr:row>
      <xdr:rowOff>34814</xdr:rowOff>
    </xdr:to>
    <xdr:sp macro="" textlink="">
      <xdr:nvSpPr>
        <xdr:cNvPr id="312" name="円/楕円 311"/>
        <xdr:cNvSpPr/>
      </xdr:nvSpPr>
      <xdr:spPr>
        <a:xfrm>
          <a:off x="7810500" y="62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51341</xdr:rowOff>
    </xdr:from>
    <xdr:ext cx="534377" cy="259045"/>
    <xdr:sp macro="" textlink="">
      <xdr:nvSpPr>
        <xdr:cNvPr id="313" name="テキスト ボックス 312"/>
        <xdr:cNvSpPr txBox="1"/>
      </xdr:nvSpPr>
      <xdr:spPr>
        <a:xfrm>
          <a:off x="7594111" y="60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81905</xdr:rowOff>
    </xdr:from>
    <xdr:to>
      <xdr:col>10</xdr:col>
      <xdr:colOff>155575</xdr:colOff>
      <xdr:row>37</xdr:row>
      <xdr:rowOff>12055</xdr:rowOff>
    </xdr:to>
    <xdr:sp macro="" textlink="">
      <xdr:nvSpPr>
        <xdr:cNvPr id="314" name="円/楕円 313"/>
        <xdr:cNvSpPr/>
      </xdr:nvSpPr>
      <xdr:spPr>
        <a:xfrm>
          <a:off x="6921500" y="625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28582</xdr:rowOff>
    </xdr:from>
    <xdr:ext cx="534377" cy="259045"/>
    <xdr:sp macro="" textlink="">
      <xdr:nvSpPr>
        <xdr:cNvPr id="315" name="テキスト ボックス 314"/>
        <xdr:cNvSpPr txBox="1"/>
      </xdr:nvSpPr>
      <xdr:spPr>
        <a:xfrm>
          <a:off x="6705111" y="60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157231</xdr:rowOff>
    </xdr:from>
    <xdr:to>
      <xdr:col>15</xdr:col>
      <xdr:colOff>180975</xdr:colOff>
      <xdr:row>59</xdr:row>
      <xdr:rowOff>17101</xdr:rowOff>
    </xdr:to>
    <xdr:cxnSp macro="">
      <xdr:nvCxnSpPr>
        <xdr:cNvPr id="346" name="直線コネクタ 345"/>
        <xdr:cNvCxnSpPr/>
      </xdr:nvCxnSpPr>
      <xdr:spPr>
        <a:xfrm flipV="1">
          <a:off x="9639300" y="10101331"/>
          <a:ext cx="838200" cy="3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7"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17101</xdr:rowOff>
    </xdr:from>
    <xdr:to>
      <xdr:col>14</xdr:col>
      <xdr:colOff>28575</xdr:colOff>
      <xdr:row>59</xdr:row>
      <xdr:rowOff>63172</xdr:rowOff>
    </xdr:to>
    <xdr:cxnSp macro="">
      <xdr:nvCxnSpPr>
        <xdr:cNvPr id="349" name="直線コネクタ 348"/>
        <xdr:cNvCxnSpPr/>
      </xdr:nvCxnSpPr>
      <xdr:spPr>
        <a:xfrm flipV="1">
          <a:off x="8750300" y="10132651"/>
          <a:ext cx="889000" cy="4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98846</xdr:rowOff>
    </xdr:from>
    <xdr:ext cx="599010" cy="259045"/>
    <xdr:sp macro="" textlink="">
      <xdr:nvSpPr>
        <xdr:cNvPr id="351" name="テキスト ボックス 350"/>
        <xdr:cNvSpPr txBox="1"/>
      </xdr:nvSpPr>
      <xdr:spPr>
        <a:xfrm>
          <a:off x="9339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63172</xdr:rowOff>
    </xdr:from>
    <xdr:to>
      <xdr:col>12</xdr:col>
      <xdr:colOff>511175</xdr:colOff>
      <xdr:row>59</xdr:row>
      <xdr:rowOff>64610</xdr:rowOff>
    </xdr:to>
    <xdr:cxnSp macro="">
      <xdr:nvCxnSpPr>
        <xdr:cNvPr id="352" name="直線コネクタ 351"/>
        <xdr:cNvCxnSpPr/>
      </xdr:nvCxnSpPr>
      <xdr:spPr>
        <a:xfrm flipV="1">
          <a:off x="7861300" y="10178722"/>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64610</xdr:rowOff>
    </xdr:from>
    <xdr:to>
      <xdr:col>11</xdr:col>
      <xdr:colOff>307975</xdr:colOff>
      <xdr:row>59</xdr:row>
      <xdr:rowOff>67563</xdr:rowOff>
    </xdr:to>
    <xdr:cxnSp macro="">
      <xdr:nvCxnSpPr>
        <xdr:cNvPr id="355" name="直線コネクタ 354"/>
        <xdr:cNvCxnSpPr/>
      </xdr:nvCxnSpPr>
      <xdr:spPr>
        <a:xfrm flipV="1">
          <a:off x="6972300" y="10180160"/>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106431</xdr:rowOff>
    </xdr:from>
    <xdr:to>
      <xdr:col>15</xdr:col>
      <xdr:colOff>231775</xdr:colOff>
      <xdr:row>59</xdr:row>
      <xdr:rowOff>36581</xdr:rowOff>
    </xdr:to>
    <xdr:sp macro="" textlink="">
      <xdr:nvSpPr>
        <xdr:cNvPr id="365" name="円/楕円 364"/>
        <xdr:cNvSpPr/>
      </xdr:nvSpPr>
      <xdr:spPr>
        <a:xfrm>
          <a:off x="10426700" y="100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65808</xdr:rowOff>
    </xdr:from>
    <xdr:ext cx="599010" cy="259045"/>
    <xdr:sp macro="" textlink="">
      <xdr:nvSpPr>
        <xdr:cNvPr id="366" name="普通建設事業費該当値テキスト"/>
        <xdr:cNvSpPr txBox="1"/>
      </xdr:nvSpPr>
      <xdr:spPr>
        <a:xfrm>
          <a:off x="10528300" y="98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137751</xdr:rowOff>
    </xdr:from>
    <xdr:to>
      <xdr:col>14</xdr:col>
      <xdr:colOff>79375</xdr:colOff>
      <xdr:row>59</xdr:row>
      <xdr:rowOff>67901</xdr:rowOff>
    </xdr:to>
    <xdr:sp macro="" textlink="">
      <xdr:nvSpPr>
        <xdr:cNvPr id="367" name="円/楕円 366"/>
        <xdr:cNvSpPr/>
      </xdr:nvSpPr>
      <xdr:spPr>
        <a:xfrm>
          <a:off x="9588500" y="100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84428</xdr:rowOff>
    </xdr:from>
    <xdr:ext cx="599010" cy="259045"/>
    <xdr:sp macro="" textlink="">
      <xdr:nvSpPr>
        <xdr:cNvPr id="368" name="テキスト ボックス 367"/>
        <xdr:cNvSpPr txBox="1"/>
      </xdr:nvSpPr>
      <xdr:spPr>
        <a:xfrm>
          <a:off x="9339794" y="985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250,411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12372</xdr:rowOff>
    </xdr:from>
    <xdr:to>
      <xdr:col>12</xdr:col>
      <xdr:colOff>561975</xdr:colOff>
      <xdr:row>59</xdr:row>
      <xdr:rowOff>113972</xdr:rowOff>
    </xdr:to>
    <xdr:sp macro="" textlink="">
      <xdr:nvSpPr>
        <xdr:cNvPr id="369" name="円/楕円 368"/>
        <xdr:cNvSpPr/>
      </xdr:nvSpPr>
      <xdr:spPr>
        <a:xfrm>
          <a:off x="8699500" y="101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105099</xdr:rowOff>
    </xdr:from>
    <xdr:ext cx="599010" cy="259045"/>
    <xdr:sp macro="" textlink="">
      <xdr:nvSpPr>
        <xdr:cNvPr id="370" name="テキスト ボックス 369"/>
        <xdr:cNvSpPr txBox="1"/>
      </xdr:nvSpPr>
      <xdr:spPr>
        <a:xfrm>
          <a:off x="8450794" y="1022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13810</xdr:rowOff>
    </xdr:from>
    <xdr:to>
      <xdr:col>11</xdr:col>
      <xdr:colOff>358775</xdr:colOff>
      <xdr:row>59</xdr:row>
      <xdr:rowOff>115410</xdr:rowOff>
    </xdr:to>
    <xdr:sp macro="" textlink="">
      <xdr:nvSpPr>
        <xdr:cNvPr id="371" name="円/楕円 370"/>
        <xdr:cNvSpPr/>
      </xdr:nvSpPr>
      <xdr:spPr>
        <a:xfrm>
          <a:off x="7810500" y="101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106537</xdr:rowOff>
    </xdr:from>
    <xdr:ext cx="599010" cy="259045"/>
    <xdr:sp macro="" textlink="">
      <xdr:nvSpPr>
        <xdr:cNvPr id="372" name="テキスト ボックス 371"/>
        <xdr:cNvSpPr txBox="1"/>
      </xdr:nvSpPr>
      <xdr:spPr>
        <a:xfrm>
          <a:off x="7561794" y="1022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104,935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16763</xdr:rowOff>
    </xdr:from>
    <xdr:to>
      <xdr:col>10</xdr:col>
      <xdr:colOff>155575</xdr:colOff>
      <xdr:row>59</xdr:row>
      <xdr:rowOff>118363</xdr:rowOff>
    </xdr:to>
    <xdr:sp macro="" textlink="">
      <xdr:nvSpPr>
        <xdr:cNvPr id="373" name="円/楕円 372"/>
        <xdr:cNvSpPr/>
      </xdr:nvSpPr>
      <xdr:spPr>
        <a:xfrm>
          <a:off x="6921500" y="1013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109490</xdr:rowOff>
    </xdr:from>
    <xdr:ext cx="534377" cy="259045"/>
    <xdr:sp macro="" textlink="">
      <xdr:nvSpPr>
        <xdr:cNvPr id="374" name="テキスト ボックス 373"/>
        <xdr:cNvSpPr txBox="1"/>
      </xdr:nvSpPr>
      <xdr:spPr>
        <a:xfrm>
          <a:off x="6705111" y="102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91625</xdr:rowOff>
    </xdr:from>
    <xdr:to>
      <xdr:col>15</xdr:col>
      <xdr:colOff>180975</xdr:colOff>
      <xdr:row>78</xdr:row>
      <xdr:rowOff>100811</xdr:rowOff>
    </xdr:to>
    <xdr:cxnSp macro="">
      <xdr:nvCxnSpPr>
        <xdr:cNvPr id="401" name="直線コネクタ 400"/>
        <xdr:cNvCxnSpPr/>
      </xdr:nvCxnSpPr>
      <xdr:spPr>
        <a:xfrm>
          <a:off x="9639300" y="13464725"/>
          <a:ext cx="8382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2"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160960</xdr:rowOff>
    </xdr:from>
    <xdr:ext cx="534377" cy="259045"/>
    <xdr:sp macro="" textlink="">
      <xdr:nvSpPr>
        <xdr:cNvPr id="405" name="テキスト ボックス 404"/>
        <xdr:cNvSpPr txBox="1"/>
      </xdr:nvSpPr>
      <xdr:spPr>
        <a:xfrm>
          <a:off x="9372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50011</xdr:rowOff>
    </xdr:from>
    <xdr:to>
      <xdr:col>15</xdr:col>
      <xdr:colOff>231775</xdr:colOff>
      <xdr:row>78</xdr:row>
      <xdr:rowOff>151611</xdr:rowOff>
    </xdr:to>
    <xdr:sp macro="" textlink="">
      <xdr:nvSpPr>
        <xdr:cNvPr id="411" name="円/楕円 410"/>
        <xdr:cNvSpPr/>
      </xdr:nvSpPr>
      <xdr:spPr>
        <a:xfrm>
          <a:off x="10426700" y="134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9388</xdr:rowOff>
    </xdr:from>
    <xdr:ext cx="534377" cy="259045"/>
    <xdr:sp macro="" textlink="">
      <xdr:nvSpPr>
        <xdr:cNvPr id="412" name="普通建設事業費 （ うち新規整備　）該当値テキスト"/>
        <xdr:cNvSpPr txBox="1"/>
      </xdr:nvSpPr>
      <xdr:spPr>
        <a:xfrm>
          <a:off x="10528300" y="1321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40825</xdr:rowOff>
    </xdr:from>
    <xdr:to>
      <xdr:col>14</xdr:col>
      <xdr:colOff>79375</xdr:colOff>
      <xdr:row>78</xdr:row>
      <xdr:rowOff>142425</xdr:rowOff>
    </xdr:to>
    <xdr:sp macro="" textlink="">
      <xdr:nvSpPr>
        <xdr:cNvPr id="413" name="円/楕円 412"/>
        <xdr:cNvSpPr/>
      </xdr:nvSpPr>
      <xdr:spPr>
        <a:xfrm>
          <a:off x="9588500" y="134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158952</xdr:rowOff>
    </xdr:from>
    <xdr:ext cx="599010" cy="259045"/>
    <xdr:sp macro="" textlink="">
      <xdr:nvSpPr>
        <xdr:cNvPr id="414" name="テキスト ボックス 413"/>
        <xdr:cNvSpPr txBox="1"/>
      </xdr:nvSpPr>
      <xdr:spPr>
        <a:xfrm>
          <a:off x="9339794" y="1318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49631</xdr:rowOff>
    </xdr:from>
    <xdr:to>
      <xdr:col>15</xdr:col>
      <xdr:colOff>180975</xdr:colOff>
      <xdr:row>95</xdr:row>
      <xdr:rowOff>48882</xdr:rowOff>
    </xdr:to>
    <xdr:cxnSp macro="">
      <xdr:nvCxnSpPr>
        <xdr:cNvPr id="441" name="直線コネクタ 440"/>
        <xdr:cNvCxnSpPr/>
      </xdr:nvCxnSpPr>
      <xdr:spPr>
        <a:xfrm flipV="1">
          <a:off x="9639300" y="15823031"/>
          <a:ext cx="838200" cy="5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34124</xdr:rowOff>
    </xdr:from>
    <xdr:ext cx="534377" cy="259045"/>
    <xdr:sp macro="" textlink="">
      <xdr:nvSpPr>
        <xdr:cNvPr id="445" name="テキスト ボックス 444"/>
        <xdr:cNvSpPr txBox="1"/>
      </xdr:nvSpPr>
      <xdr:spPr>
        <a:xfrm>
          <a:off x="9372111" y="16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170281</xdr:rowOff>
    </xdr:from>
    <xdr:to>
      <xdr:col>15</xdr:col>
      <xdr:colOff>231775</xdr:colOff>
      <xdr:row>92</xdr:row>
      <xdr:rowOff>100431</xdr:rowOff>
    </xdr:to>
    <xdr:sp macro="" textlink="">
      <xdr:nvSpPr>
        <xdr:cNvPr id="451" name="円/楕円 450"/>
        <xdr:cNvSpPr/>
      </xdr:nvSpPr>
      <xdr:spPr>
        <a:xfrm>
          <a:off x="10426700" y="157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123308</xdr:rowOff>
    </xdr:from>
    <xdr:ext cx="599010" cy="259045"/>
    <xdr:sp macro="" textlink="">
      <xdr:nvSpPr>
        <xdr:cNvPr id="452" name="普通建設事業費 （ うち更新整備　）該当値テキスト"/>
        <xdr:cNvSpPr txBox="1"/>
      </xdr:nvSpPr>
      <xdr:spPr>
        <a:xfrm>
          <a:off x="10528300" y="1572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244,700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169532</xdr:rowOff>
    </xdr:from>
    <xdr:to>
      <xdr:col>14</xdr:col>
      <xdr:colOff>79375</xdr:colOff>
      <xdr:row>95</xdr:row>
      <xdr:rowOff>99682</xdr:rowOff>
    </xdr:to>
    <xdr:sp macro="" textlink="">
      <xdr:nvSpPr>
        <xdr:cNvPr id="453" name="円/楕円 452"/>
        <xdr:cNvSpPr/>
      </xdr:nvSpPr>
      <xdr:spPr>
        <a:xfrm>
          <a:off x="9588500" y="162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116209</xdr:rowOff>
    </xdr:from>
    <xdr:ext cx="599010" cy="259045"/>
    <xdr:sp macro="" textlink="">
      <xdr:nvSpPr>
        <xdr:cNvPr id="454" name="テキスト ボックス 453"/>
        <xdr:cNvSpPr txBox="1"/>
      </xdr:nvSpPr>
      <xdr:spPr>
        <a:xfrm>
          <a:off x="9339794" y="16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88082</xdr:rowOff>
    </xdr:from>
    <xdr:to>
      <xdr:col>23</xdr:col>
      <xdr:colOff>517525</xdr:colOff>
      <xdr:row>38</xdr:row>
      <xdr:rowOff>18953</xdr:rowOff>
    </xdr:to>
    <xdr:cxnSp macro="">
      <xdr:nvCxnSpPr>
        <xdr:cNvPr id="479" name="直線コネクタ 478"/>
        <xdr:cNvCxnSpPr/>
      </xdr:nvCxnSpPr>
      <xdr:spPr>
        <a:xfrm flipV="1">
          <a:off x="15481300" y="6431732"/>
          <a:ext cx="838200" cy="10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87844</xdr:rowOff>
    </xdr:from>
    <xdr:ext cx="469744" cy="259045"/>
    <xdr:sp macro="" textlink="">
      <xdr:nvSpPr>
        <xdr:cNvPr id="480" name="災害復旧事業費平均値テキスト"/>
        <xdr:cNvSpPr txBox="1"/>
      </xdr:nvSpPr>
      <xdr:spPr>
        <a:xfrm>
          <a:off x="16370300" y="643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18953</xdr:rowOff>
    </xdr:from>
    <xdr:to>
      <xdr:col>22</xdr:col>
      <xdr:colOff>365125</xdr:colOff>
      <xdr:row>38</xdr:row>
      <xdr:rowOff>22697</xdr:rowOff>
    </xdr:to>
    <xdr:cxnSp macro="">
      <xdr:nvCxnSpPr>
        <xdr:cNvPr id="482" name="直線コネクタ 481"/>
        <xdr:cNvCxnSpPr/>
      </xdr:nvCxnSpPr>
      <xdr:spPr>
        <a:xfrm flipV="1">
          <a:off x="14592300" y="6534053"/>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36693</xdr:rowOff>
    </xdr:from>
    <xdr:to>
      <xdr:col>21</xdr:col>
      <xdr:colOff>161925</xdr:colOff>
      <xdr:row>38</xdr:row>
      <xdr:rowOff>22697</xdr:rowOff>
    </xdr:to>
    <xdr:cxnSp macro="">
      <xdr:nvCxnSpPr>
        <xdr:cNvPr id="485" name="直線コネクタ 484"/>
        <xdr:cNvCxnSpPr/>
      </xdr:nvCxnSpPr>
      <xdr:spPr>
        <a:xfrm>
          <a:off x="13703300" y="6380343"/>
          <a:ext cx="889000" cy="1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36693</xdr:rowOff>
    </xdr:from>
    <xdr:to>
      <xdr:col>19</xdr:col>
      <xdr:colOff>644525</xdr:colOff>
      <xdr:row>37</xdr:row>
      <xdr:rowOff>76755</xdr:rowOff>
    </xdr:to>
    <xdr:cxnSp macro="">
      <xdr:nvCxnSpPr>
        <xdr:cNvPr id="488" name="直線コネクタ 487"/>
        <xdr:cNvCxnSpPr/>
      </xdr:nvCxnSpPr>
      <xdr:spPr>
        <a:xfrm flipV="1">
          <a:off x="12814300" y="6380343"/>
          <a:ext cx="8890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123151</xdr:rowOff>
    </xdr:from>
    <xdr:ext cx="534377" cy="259045"/>
    <xdr:sp macro="" textlink="">
      <xdr:nvSpPr>
        <xdr:cNvPr id="490" name="テキスト ボックス 489"/>
        <xdr:cNvSpPr txBox="1"/>
      </xdr:nvSpPr>
      <xdr:spPr>
        <a:xfrm>
          <a:off x="13436111" y="64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149926</xdr:rowOff>
    </xdr:from>
    <xdr:ext cx="534377" cy="259045"/>
    <xdr:sp macro="" textlink="">
      <xdr:nvSpPr>
        <xdr:cNvPr id="492" name="テキスト ボックス 491"/>
        <xdr:cNvSpPr txBox="1"/>
      </xdr:nvSpPr>
      <xdr:spPr>
        <a:xfrm>
          <a:off x="12547111" y="64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37282</xdr:rowOff>
    </xdr:from>
    <xdr:to>
      <xdr:col>23</xdr:col>
      <xdr:colOff>568325</xdr:colOff>
      <xdr:row>37</xdr:row>
      <xdr:rowOff>138882</xdr:rowOff>
    </xdr:to>
    <xdr:sp macro="" textlink="">
      <xdr:nvSpPr>
        <xdr:cNvPr id="498" name="円/楕円 497"/>
        <xdr:cNvSpPr/>
      </xdr:nvSpPr>
      <xdr:spPr>
        <a:xfrm>
          <a:off x="16268700" y="63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168109</xdr:rowOff>
    </xdr:from>
    <xdr:ext cx="534377" cy="259045"/>
    <xdr:sp macro="" textlink="">
      <xdr:nvSpPr>
        <xdr:cNvPr id="499" name="災害復旧事業費該当値テキスト"/>
        <xdr:cNvSpPr txBox="1"/>
      </xdr:nvSpPr>
      <xdr:spPr>
        <a:xfrm>
          <a:off x="16370300" y="61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139603</xdr:rowOff>
    </xdr:from>
    <xdr:to>
      <xdr:col>22</xdr:col>
      <xdr:colOff>415925</xdr:colOff>
      <xdr:row>38</xdr:row>
      <xdr:rowOff>69754</xdr:rowOff>
    </xdr:to>
    <xdr:sp macro="" textlink="">
      <xdr:nvSpPr>
        <xdr:cNvPr id="500" name="円/楕円 499"/>
        <xdr:cNvSpPr/>
      </xdr:nvSpPr>
      <xdr:spPr>
        <a:xfrm>
          <a:off x="15430500" y="64832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60880</xdr:rowOff>
    </xdr:from>
    <xdr:ext cx="469744" cy="259045"/>
    <xdr:sp macro="" textlink="">
      <xdr:nvSpPr>
        <xdr:cNvPr id="501" name="テキスト ボックス 500"/>
        <xdr:cNvSpPr txBox="1"/>
      </xdr:nvSpPr>
      <xdr:spPr>
        <a:xfrm>
          <a:off x="15246427" y="657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143347</xdr:rowOff>
    </xdr:from>
    <xdr:to>
      <xdr:col>21</xdr:col>
      <xdr:colOff>212725</xdr:colOff>
      <xdr:row>38</xdr:row>
      <xdr:rowOff>73496</xdr:rowOff>
    </xdr:to>
    <xdr:sp macro="" textlink="">
      <xdr:nvSpPr>
        <xdr:cNvPr id="502" name="円/楕円 501"/>
        <xdr:cNvSpPr/>
      </xdr:nvSpPr>
      <xdr:spPr>
        <a:xfrm>
          <a:off x="14541500" y="64869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64624</xdr:rowOff>
    </xdr:from>
    <xdr:ext cx="378565" cy="259045"/>
    <xdr:sp macro="" textlink="">
      <xdr:nvSpPr>
        <xdr:cNvPr id="503" name="テキスト ボックス 502"/>
        <xdr:cNvSpPr txBox="1"/>
      </xdr:nvSpPr>
      <xdr:spPr>
        <a:xfrm>
          <a:off x="14403017" y="6579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157343</xdr:rowOff>
    </xdr:from>
    <xdr:to>
      <xdr:col>20</xdr:col>
      <xdr:colOff>9525</xdr:colOff>
      <xdr:row>37</xdr:row>
      <xdr:rowOff>87493</xdr:rowOff>
    </xdr:to>
    <xdr:sp macro="" textlink="">
      <xdr:nvSpPr>
        <xdr:cNvPr id="504" name="円/楕円 503"/>
        <xdr:cNvSpPr/>
      </xdr:nvSpPr>
      <xdr:spPr>
        <a:xfrm>
          <a:off x="13652500" y="6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104020</xdr:rowOff>
    </xdr:from>
    <xdr:ext cx="534377" cy="259045"/>
    <xdr:sp macro="" textlink="">
      <xdr:nvSpPr>
        <xdr:cNvPr id="505" name="テキスト ボックス 504"/>
        <xdr:cNvSpPr txBox="1"/>
      </xdr:nvSpPr>
      <xdr:spPr>
        <a:xfrm>
          <a:off x="13436111" y="61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25955</xdr:rowOff>
    </xdr:from>
    <xdr:to>
      <xdr:col>18</xdr:col>
      <xdr:colOff>492125</xdr:colOff>
      <xdr:row>37</xdr:row>
      <xdr:rowOff>127555</xdr:rowOff>
    </xdr:to>
    <xdr:sp macro="" textlink="">
      <xdr:nvSpPr>
        <xdr:cNvPr id="506" name="円/楕円 505"/>
        <xdr:cNvSpPr/>
      </xdr:nvSpPr>
      <xdr:spPr>
        <a:xfrm>
          <a:off x="12763500" y="636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144082</xdr:rowOff>
    </xdr:from>
    <xdr:ext cx="534377" cy="259045"/>
    <xdr:sp macro="" textlink="">
      <xdr:nvSpPr>
        <xdr:cNvPr id="507" name="テキスト ボックス 506"/>
        <xdr:cNvSpPr txBox="1"/>
      </xdr:nvSpPr>
      <xdr:spPr>
        <a:xfrm>
          <a:off x="12547111" y="61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103484</xdr:rowOff>
    </xdr:from>
    <xdr:to>
      <xdr:col>23</xdr:col>
      <xdr:colOff>517525</xdr:colOff>
      <xdr:row>75</xdr:row>
      <xdr:rowOff>49597</xdr:rowOff>
    </xdr:to>
    <xdr:cxnSp macro="">
      <xdr:nvCxnSpPr>
        <xdr:cNvPr id="581" name="直線コネクタ 580"/>
        <xdr:cNvCxnSpPr/>
      </xdr:nvCxnSpPr>
      <xdr:spPr>
        <a:xfrm>
          <a:off x="15481300" y="12619334"/>
          <a:ext cx="838200" cy="28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103484</xdr:rowOff>
    </xdr:from>
    <xdr:to>
      <xdr:col>22</xdr:col>
      <xdr:colOff>365125</xdr:colOff>
      <xdr:row>74</xdr:row>
      <xdr:rowOff>168772</xdr:rowOff>
    </xdr:to>
    <xdr:cxnSp macro="">
      <xdr:nvCxnSpPr>
        <xdr:cNvPr id="584" name="直線コネクタ 583"/>
        <xdr:cNvCxnSpPr/>
      </xdr:nvCxnSpPr>
      <xdr:spPr>
        <a:xfrm flipV="1">
          <a:off x="14592300" y="12619334"/>
          <a:ext cx="889000" cy="2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168712</xdr:rowOff>
    </xdr:from>
    <xdr:ext cx="534377" cy="259045"/>
    <xdr:sp macro="" textlink="">
      <xdr:nvSpPr>
        <xdr:cNvPr id="586" name="テキスト ボックス 585"/>
        <xdr:cNvSpPr txBox="1"/>
      </xdr:nvSpPr>
      <xdr:spPr>
        <a:xfrm>
          <a:off x="15214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159423</xdr:rowOff>
    </xdr:from>
    <xdr:to>
      <xdr:col>21</xdr:col>
      <xdr:colOff>161925</xdr:colOff>
      <xdr:row>74</xdr:row>
      <xdr:rowOff>168772</xdr:rowOff>
    </xdr:to>
    <xdr:cxnSp macro="">
      <xdr:nvCxnSpPr>
        <xdr:cNvPr id="587" name="直線コネクタ 586"/>
        <xdr:cNvCxnSpPr/>
      </xdr:nvCxnSpPr>
      <xdr:spPr>
        <a:xfrm>
          <a:off x="13703300" y="12846723"/>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157847</xdr:rowOff>
    </xdr:from>
    <xdr:ext cx="534377" cy="259045"/>
    <xdr:sp macro="" textlink="">
      <xdr:nvSpPr>
        <xdr:cNvPr id="589" name="テキスト ボックス 588"/>
        <xdr:cNvSpPr txBox="1"/>
      </xdr:nvSpPr>
      <xdr:spPr>
        <a:xfrm>
          <a:off x="14325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137317</xdr:rowOff>
    </xdr:from>
    <xdr:to>
      <xdr:col>19</xdr:col>
      <xdr:colOff>644525</xdr:colOff>
      <xdr:row>74</xdr:row>
      <xdr:rowOff>159423</xdr:rowOff>
    </xdr:to>
    <xdr:cxnSp macro="">
      <xdr:nvCxnSpPr>
        <xdr:cNvPr id="590" name="直線コネクタ 589"/>
        <xdr:cNvCxnSpPr/>
      </xdr:nvCxnSpPr>
      <xdr:spPr>
        <a:xfrm>
          <a:off x="12814300" y="12824617"/>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142547</xdr:rowOff>
    </xdr:from>
    <xdr:ext cx="534377" cy="259045"/>
    <xdr:sp macro="" textlink="">
      <xdr:nvSpPr>
        <xdr:cNvPr id="592" name="テキスト ボックス 591"/>
        <xdr:cNvSpPr txBox="1"/>
      </xdr:nvSpPr>
      <xdr:spPr>
        <a:xfrm>
          <a:off x="13436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152961</xdr:rowOff>
    </xdr:from>
    <xdr:ext cx="534377" cy="259045"/>
    <xdr:sp macro="" textlink="">
      <xdr:nvSpPr>
        <xdr:cNvPr id="594" name="テキスト ボックス 593"/>
        <xdr:cNvSpPr txBox="1"/>
      </xdr:nvSpPr>
      <xdr:spPr>
        <a:xfrm>
          <a:off x="12547111" y="130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170247</xdr:rowOff>
    </xdr:from>
    <xdr:to>
      <xdr:col>23</xdr:col>
      <xdr:colOff>568325</xdr:colOff>
      <xdr:row>75</xdr:row>
      <xdr:rowOff>100397</xdr:rowOff>
    </xdr:to>
    <xdr:sp macro="" textlink="">
      <xdr:nvSpPr>
        <xdr:cNvPr id="600" name="円/楕円 599"/>
        <xdr:cNvSpPr/>
      </xdr:nvSpPr>
      <xdr:spPr>
        <a:xfrm>
          <a:off x="16268700" y="1285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21674</xdr:rowOff>
    </xdr:from>
    <xdr:ext cx="534377" cy="259045"/>
    <xdr:sp macro="" textlink="">
      <xdr:nvSpPr>
        <xdr:cNvPr id="601" name="公債費該当値テキスト"/>
        <xdr:cNvSpPr txBox="1"/>
      </xdr:nvSpPr>
      <xdr:spPr>
        <a:xfrm>
          <a:off x="16370300" y="1270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85,766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52684</xdr:rowOff>
    </xdr:from>
    <xdr:to>
      <xdr:col>22</xdr:col>
      <xdr:colOff>415925</xdr:colOff>
      <xdr:row>73</xdr:row>
      <xdr:rowOff>154284</xdr:rowOff>
    </xdr:to>
    <xdr:sp macro="" textlink="">
      <xdr:nvSpPr>
        <xdr:cNvPr id="602" name="円/楕円 601"/>
        <xdr:cNvSpPr/>
      </xdr:nvSpPr>
      <xdr:spPr>
        <a:xfrm>
          <a:off x="15430500" y="125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170811</xdr:rowOff>
    </xdr:from>
    <xdr:ext cx="599010" cy="259045"/>
    <xdr:sp macro="" textlink="">
      <xdr:nvSpPr>
        <xdr:cNvPr id="603" name="テキスト ボックス 602"/>
        <xdr:cNvSpPr txBox="1"/>
      </xdr:nvSpPr>
      <xdr:spPr>
        <a:xfrm>
          <a:off x="15181794" y="1234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136,337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117972</xdr:rowOff>
    </xdr:from>
    <xdr:to>
      <xdr:col>21</xdr:col>
      <xdr:colOff>212725</xdr:colOff>
      <xdr:row>75</xdr:row>
      <xdr:rowOff>48122</xdr:rowOff>
    </xdr:to>
    <xdr:sp macro="" textlink="">
      <xdr:nvSpPr>
        <xdr:cNvPr id="604" name="円/楕円 603"/>
        <xdr:cNvSpPr/>
      </xdr:nvSpPr>
      <xdr:spPr>
        <a:xfrm>
          <a:off x="14541500" y="128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64649</xdr:rowOff>
    </xdr:from>
    <xdr:ext cx="534377" cy="259045"/>
    <xdr:sp macro="" textlink="">
      <xdr:nvSpPr>
        <xdr:cNvPr id="605" name="テキスト ボックス 604"/>
        <xdr:cNvSpPr txBox="1"/>
      </xdr:nvSpPr>
      <xdr:spPr>
        <a:xfrm>
          <a:off x="14325111" y="125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108623</xdr:rowOff>
    </xdr:from>
    <xdr:to>
      <xdr:col>20</xdr:col>
      <xdr:colOff>9525</xdr:colOff>
      <xdr:row>75</xdr:row>
      <xdr:rowOff>38773</xdr:rowOff>
    </xdr:to>
    <xdr:sp macro="" textlink="">
      <xdr:nvSpPr>
        <xdr:cNvPr id="606" name="円/楕円 605"/>
        <xdr:cNvSpPr/>
      </xdr:nvSpPr>
      <xdr:spPr>
        <a:xfrm>
          <a:off x="13652500" y="127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55300</xdr:rowOff>
    </xdr:from>
    <xdr:ext cx="534377" cy="259045"/>
    <xdr:sp macro="" textlink="">
      <xdr:nvSpPr>
        <xdr:cNvPr id="607" name="テキスト ボックス 606"/>
        <xdr:cNvSpPr txBox="1"/>
      </xdr:nvSpPr>
      <xdr:spPr>
        <a:xfrm>
          <a:off x="13436111" y="125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86517</xdr:rowOff>
    </xdr:from>
    <xdr:to>
      <xdr:col>18</xdr:col>
      <xdr:colOff>492125</xdr:colOff>
      <xdr:row>75</xdr:row>
      <xdr:rowOff>16667</xdr:rowOff>
    </xdr:to>
    <xdr:sp macro="" textlink="">
      <xdr:nvSpPr>
        <xdr:cNvPr id="608" name="円/楕円 607"/>
        <xdr:cNvSpPr/>
      </xdr:nvSpPr>
      <xdr:spPr>
        <a:xfrm>
          <a:off x="12763500" y="127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33194</xdr:rowOff>
    </xdr:from>
    <xdr:ext cx="599010" cy="259045"/>
    <xdr:sp macro="" textlink="">
      <xdr:nvSpPr>
        <xdr:cNvPr id="609" name="テキスト ボックス 608"/>
        <xdr:cNvSpPr txBox="1"/>
      </xdr:nvSpPr>
      <xdr:spPr>
        <a:xfrm>
          <a:off x="12514794" y="1254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135367</xdr:rowOff>
    </xdr:from>
    <xdr:to>
      <xdr:col>23</xdr:col>
      <xdr:colOff>517525</xdr:colOff>
      <xdr:row>98</xdr:row>
      <xdr:rowOff>138023</xdr:rowOff>
    </xdr:to>
    <xdr:cxnSp macro="">
      <xdr:nvCxnSpPr>
        <xdr:cNvPr id="636" name="直線コネクタ 635"/>
        <xdr:cNvCxnSpPr/>
      </xdr:nvCxnSpPr>
      <xdr:spPr>
        <a:xfrm flipV="1">
          <a:off x="15481300" y="16937467"/>
          <a:ext cx="8382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109869</xdr:rowOff>
    </xdr:from>
    <xdr:to>
      <xdr:col>22</xdr:col>
      <xdr:colOff>365125</xdr:colOff>
      <xdr:row>98</xdr:row>
      <xdr:rowOff>138023</xdr:rowOff>
    </xdr:to>
    <xdr:cxnSp macro="">
      <xdr:nvCxnSpPr>
        <xdr:cNvPr id="639" name="直線コネクタ 638"/>
        <xdr:cNvCxnSpPr/>
      </xdr:nvCxnSpPr>
      <xdr:spPr>
        <a:xfrm>
          <a:off x="14592300" y="16911969"/>
          <a:ext cx="889000"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109869</xdr:rowOff>
    </xdr:from>
    <xdr:to>
      <xdr:col>21</xdr:col>
      <xdr:colOff>161925</xdr:colOff>
      <xdr:row>98</xdr:row>
      <xdr:rowOff>121828</xdr:rowOff>
    </xdr:to>
    <xdr:cxnSp macro="">
      <xdr:nvCxnSpPr>
        <xdr:cNvPr id="642" name="直線コネクタ 641"/>
        <xdr:cNvCxnSpPr/>
      </xdr:nvCxnSpPr>
      <xdr:spPr>
        <a:xfrm flipV="1">
          <a:off x="13703300" y="16911969"/>
          <a:ext cx="889000" cy="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162661</xdr:rowOff>
    </xdr:from>
    <xdr:ext cx="534377" cy="259045"/>
    <xdr:sp macro="" textlink="">
      <xdr:nvSpPr>
        <xdr:cNvPr id="644" name="テキスト ボックス 643"/>
        <xdr:cNvSpPr txBox="1"/>
      </xdr:nvSpPr>
      <xdr:spPr>
        <a:xfrm>
          <a:off x="14325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121828</xdr:rowOff>
    </xdr:from>
    <xdr:to>
      <xdr:col>19</xdr:col>
      <xdr:colOff>644525</xdr:colOff>
      <xdr:row>98</xdr:row>
      <xdr:rowOff>138517</xdr:rowOff>
    </xdr:to>
    <xdr:cxnSp macro="">
      <xdr:nvCxnSpPr>
        <xdr:cNvPr id="645" name="直線コネクタ 644"/>
        <xdr:cNvCxnSpPr/>
      </xdr:nvCxnSpPr>
      <xdr:spPr>
        <a:xfrm flipV="1">
          <a:off x="12814300" y="16923928"/>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16491</xdr:rowOff>
    </xdr:from>
    <xdr:ext cx="534377" cy="259045"/>
    <xdr:sp macro="" textlink="">
      <xdr:nvSpPr>
        <xdr:cNvPr id="649" name="テキスト ボックス 648"/>
        <xdr:cNvSpPr txBox="1"/>
      </xdr:nvSpPr>
      <xdr:spPr>
        <a:xfrm>
          <a:off x="12547111" y="166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84567</xdr:rowOff>
    </xdr:from>
    <xdr:to>
      <xdr:col>23</xdr:col>
      <xdr:colOff>568325</xdr:colOff>
      <xdr:row>99</xdr:row>
      <xdr:rowOff>14717</xdr:rowOff>
    </xdr:to>
    <xdr:sp macro="" textlink="">
      <xdr:nvSpPr>
        <xdr:cNvPr id="655" name="円/楕円 654"/>
        <xdr:cNvSpPr/>
      </xdr:nvSpPr>
      <xdr:spPr>
        <a:xfrm>
          <a:off x="16268700" y="168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49252</xdr:rowOff>
    </xdr:from>
    <xdr:ext cx="469744" cy="259045"/>
    <xdr:sp macro="" textlink="">
      <xdr:nvSpPr>
        <xdr:cNvPr id="656" name="積立金該当値テキスト"/>
        <xdr:cNvSpPr txBox="1"/>
      </xdr:nvSpPr>
      <xdr:spPr>
        <a:xfrm>
          <a:off x="16370300" y="1685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87223</xdr:rowOff>
    </xdr:from>
    <xdr:to>
      <xdr:col>22</xdr:col>
      <xdr:colOff>415925</xdr:colOff>
      <xdr:row>99</xdr:row>
      <xdr:rowOff>17373</xdr:rowOff>
    </xdr:to>
    <xdr:sp macro="" textlink="">
      <xdr:nvSpPr>
        <xdr:cNvPr id="657" name="円/楕円 656"/>
        <xdr:cNvSpPr/>
      </xdr:nvSpPr>
      <xdr:spPr>
        <a:xfrm>
          <a:off x="15430500" y="168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8500</xdr:rowOff>
    </xdr:from>
    <xdr:ext cx="469744" cy="259045"/>
    <xdr:sp macro="" textlink="">
      <xdr:nvSpPr>
        <xdr:cNvPr id="658" name="テキスト ボックス 657"/>
        <xdr:cNvSpPr txBox="1"/>
      </xdr:nvSpPr>
      <xdr:spPr>
        <a:xfrm>
          <a:off x="15246427" y="1698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59069</xdr:rowOff>
    </xdr:from>
    <xdr:to>
      <xdr:col>21</xdr:col>
      <xdr:colOff>212725</xdr:colOff>
      <xdr:row>98</xdr:row>
      <xdr:rowOff>160669</xdr:rowOff>
    </xdr:to>
    <xdr:sp macro="" textlink="">
      <xdr:nvSpPr>
        <xdr:cNvPr id="659" name="円/楕円 658"/>
        <xdr:cNvSpPr/>
      </xdr:nvSpPr>
      <xdr:spPr>
        <a:xfrm>
          <a:off x="14541500" y="168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5746</xdr:rowOff>
    </xdr:from>
    <xdr:ext cx="534377" cy="259045"/>
    <xdr:sp macro="" textlink="">
      <xdr:nvSpPr>
        <xdr:cNvPr id="660" name="テキスト ボックス 659"/>
        <xdr:cNvSpPr txBox="1"/>
      </xdr:nvSpPr>
      <xdr:spPr>
        <a:xfrm>
          <a:off x="14325111" y="166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71028</xdr:rowOff>
    </xdr:from>
    <xdr:to>
      <xdr:col>20</xdr:col>
      <xdr:colOff>9525</xdr:colOff>
      <xdr:row>99</xdr:row>
      <xdr:rowOff>1178</xdr:rowOff>
    </xdr:to>
    <xdr:sp macro="" textlink="">
      <xdr:nvSpPr>
        <xdr:cNvPr id="661" name="円/楕円 660"/>
        <xdr:cNvSpPr/>
      </xdr:nvSpPr>
      <xdr:spPr>
        <a:xfrm>
          <a:off x="13652500" y="168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163755</xdr:rowOff>
    </xdr:from>
    <xdr:ext cx="534377" cy="259045"/>
    <xdr:sp macro="" textlink="">
      <xdr:nvSpPr>
        <xdr:cNvPr id="662" name="テキスト ボックス 661"/>
        <xdr:cNvSpPr txBox="1"/>
      </xdr:nvSpPr>
      <xdr:spPr>
        <a:xfrm>
          <a:off x="13436111" y="1696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87717</xdr:rowOff>
    </xdr:from>
    <xdr:to>
      <xdr:col>18</xdr:col>
      <xdr:colOff>492125</xdr:colOff>
      <xdr:row>99</xdr:row>
      <xdr:rowOff>17867</xdr:rowOff>
    </xdr:to>
    <xdr:sp macro="" textlink="">
      <xdr:nvSpPr>
        <xdr:cNvPr id="663" name="円/楕円 662"/>
        <xdr:cNvSpPr/>
      </xdr:nvSpPr>
      <xdr:spPr>
        <a:xfrm>
          <a:off x="12763500" y="168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8994</xdr:rowOff>
    </xdr:from>
    <xdr:ext cx="469744" cy="259045"/>
    <xdr:sp macro="" textlink="">
      <xdr:nvSpPr>
        <xdr:cNvPr id="664" name="テキスト ボックス 663"/>
        <xdr:cNvSpPr txBox="1"/>
      </xdr:nvSpPr>
      <xdr:spPr>
        <a:xfrm>
          <a:off x="12579427" y="1698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43637</xdr:rowOff>
    </xdr:from>
    <xdr:to>
      <xdr:col>32</xdr:col>
      <xdr:colOff>187325</xdr:colOff>
      <xdr:row>59</xdr:row>
      <xdr:rowOff>43866</xdr:rowOff>
    </xdr:to>
    <xdr:cxnSp macro="">
      <xdr:nvCxnSpPr>
        <xdr:cNvPr id="748" name="直線コネクタ 747"/>
        <xdr:cNvCxnSpPr/>
      </xdr:nvCxnSpPr>
      <xdr:spPr>
        <a:xfrm flipV="1">
          <a:off x="21323300" y="1015918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43866</xdr:rowOff>
    </xdr:from>
    <xdr:to>
      <xdr:col>31</xdr:col>
      <xdr:colOff>34925</xdr:colOff>
      <xdr:row>59</xdr:row>
      <xdr:rowOff>44259</xdr:rowOff>
    </xdr:to>
    <xdr:cxnSp macro="">
      <xdr:nvCxnSpPr>
        <xdr:cNvPr id="751" name="直線コネクタ 750"/>
        <xdr:cNvCxnSpPr/>
      </xdr:nvCxnSpPr>
      <xdr:spPr>
        <a:xfrm flipV="1">
          <a:off x="20434300" y="10159416"/>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44158</xdr:rowOff>
    </xdr:from>
    <xdr:to>
      <xdr:col>29</xdr:col>
      <xdr:colOff>517525</xdr:colOff>
      <xdr:row>59</xdr:row>
      <xdr:rowOff>44259</xdr:rowOff>
    </xdr:to>
    <xdr:cxnSp macro="">
      <xdr:nvCxnSpPr>
        <xdr:cNvPr id="754" name="直線コネクタ 753"/>
        <xdr:cNvCxnSpPr/>
      </xdr:nvCxnSpPr>
      <xdr:spPr>
        <a:xfrm>
          <a:off x="19545300" y="10159708"/>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43891</xdr:rowOff>
    </xdr:from>
    <xdr:to>
      <xdr:col>28</xdr:col>
      <xdr:colOff>314325</xdr:colOff>
      <xdr:row>59</xdr:row>
      <xdr:rowOff>44158</xdr:rowOff>
    </xdr:to>
    <xdr:cxnSp macro="">
      <xdr:nvCxnSpPr>
        <xdr:cNvPr id="757" name="直線コネクタ 756"/>
        <xdr:cNvCxnSpPr/>
      </xdr:nvCxnSpPr>
      <xdr:spPr>
        <a:xfrm>
          <a:off x="18656300" y="1015944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164287</xdr:rowOff>
    </xdr:from>
    <xdr:to>
      <xdr:col>32</xdr:col>
      <xdr:colOff>238125</xdr:colOff>
      <xdr:row>59</xdr:row>
      <xdr:rowOff>94437</xdr:rowOff>
    </xdr:to>
    <xdr:sp macro="" textlink="">
      <xdr:nvSpPr>
        <xdr:cNvPr id="767" name="円/楕円 766"/>
        <xdr:cNvSpPr/>
      </xdr:nvSpPr>
      <xdr:spPr>
        <a:xfrm>
          <a:off x="22110700" y="101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13932" cy="259045"/>
    <xdr:sp macro="" textlink="">
      <xdr:nvSpPr>
        <xdr:cNvPr id="768" name="貸付金該当値テキスト"/>
        <xdr:cNvSpPr txBox="1"/>
      </xdr:nvSpPr>
      <xdr:spPr>
        <a:xfrm>
          <a:off x="22212300" y="10035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164516</xdr:rowOff>
    </xdr:from>
    <xdr:to>
      <xdr:col>31</xdr:col>
      <xdr:colOff>85725</xdr:colOff>
      <xdr:row>59</xdr:row>
      <xdr:rowOff>94666</xdr:rowOff>
    </xdr:to>
    <xdr:sp macro="" textlink="">
      <xdr:nvSpPr>
        <xdr:cNvPr id="769" name="円/楕円 768"/>
        <xdr:cNvSpPr/>
      </xdr:nvSpPr>
      <xdr:spPr>
        <a:xfrm>
          <a:off x="21272500" y="101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85793</xdr:rowOff>
    </xdr:from>
    <xdr:ext cx="313932" cy="259045"/>
    <xdr:sp macro="" textlink="">
      <xdr:nvSpPr>
        <xdr:cNvPr id="770" name="テキスト ボックス 769"/>
        <xdr:cNvSpPr txBox="1"/>
      </xdr:nvSpPr>
      <xdr:spPr>
        <a:xfrm>
          <a:off x="21166333" y="10201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164909</xdr:rowOff>
    </xdr:from>
    <xdr:to>
      <xdr:col>29</xdr:col>
      <xdr:colOff>568325</xdr:colOff>
      <xdr:row>59</xdr:row>
      <xdr:rowOff>95059</xdr:rowOff>
    </xdr:to>
    <xdr:sp macro="" textlink="">
      <xdr:nvSpPr>
        <xdr:cNvPr id="771" name="円/楕円 770"/>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86186</xdr:rowOff>
    </xdr:from>
    <xdr:ext cx="313932" cy="259045"/>
    <xdr:sp macro="" textlink="">
      <xdr:nvSpPr>
        <xdr:cNvPr id="772" name="テキスト ボックス 771"/>
        <xdr:cNvSpPr txBox="1"/>
      </xdr:nvSpPr>
      <xdr:spPr>
        <a:xfrm>
          <a:off x="20277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164808</xdr:rowOff>
    </xdr:from>
    <xdr:to>
      <xdr:col>28</xdr:col>
      <xdr:colOff>365125</xdr:colOff>
      <xdr:row>59</xdr:row>
      <xdr:rowOff>94958</xdr:rowOff>
    </xdr:to>
    <xdr:sp macro="" textlink="">
      <xdr:nvSpPr>
        <xdr:cNvPr id="773" name="円/楕円 772"/>
        <xdr:cNvSpPr/>
      </xdr:nvSpPr>
      <xdr:spPr>
        <a:xfrm>
          <a:off x="19494500" y="1010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86085</xdr:rowOff>
    </xdr:from>
    <xdr:ext cx="313932" cy="259045"/>
    <xdr:sp macro="" textlink="">
      <xdr:nvSpPr>
        <xdr:cNvPr id="774" name="テキスト ボックス 773"/>
        <xdr:cNvSpPr txBox="1"/>
      </xdr:nvSpPr>
      <xdr:spPr>
        <a:xfrm>
          <a:off x="19388333" y="10201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164541</xdr:rowOff>
    </xdr:from>
    <xdr:to>
      <xdr:col>27</xdr:col>
      <xdr:colOff>161925</xdr:colOff>
      <xdr:row>59</xdr:row>
      <xdr:rowOff>94691</xdr:rowOff>
    </xdr:to>
    <xdr:sp macro="" textlink="">
      <xdr:nvSpPr>
        <xdr:cNvPr id="775" name="円/楕円 774"/>
        <xdr:cNvSpPr/>
      </xdr:nvSpPr>
      <xdr:spPr>
        <a:xfrm>
          <a:off x="18605500" y="101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85818</xdr:rowOff>
    </xdr:from>
    <xdr:ext cx="313932" cy="259045"/>
    <xdr:sp macro="" textlink="">
      <xdr:nvSpPr>
        <xdr:cNvPr id="776" name="テキスト ボックス 775"/>
        <xdr:cNvSpPr txBox="1"/>
      </xdr:nvSpPr>
      <xdr:spPr>
        <a:xfrm>
          <a:off x="18499333" y="10201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136652</xdr:rowOff>
    </xdr:from>
    <xdr:to>
      <xdr:col>32</xdr:col>
      <xdr:colOff>187325</xdr:colOff>
      <xdr:row>76</xdr:row>
      <xdr:rowOff>16218</xdr:rowOff>
    </xdr:to>
    <xdr:cxnSp macro="">
      <xdr:nvCxnSpPr>
        <xdr:cNvPr id="806" name="直線コネクタ 805"/>
        <xdr:cNvCxnSpPr/>
      </xdr:nvCxnSpPr>
      <xdr:spPr>
        <a:xfrm flipV="1">
          <a:off x="21323300" y="12995402"/>
          <a:ext cx="8382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16218</xdr:rowOff>
    </xdr:from>
    <xdr:to>
      <xdr:col>31</xdr:col>
      <xdr:colOff>34925</xdr:colOff>
      <xdr:row>76</xdr:row>
      <xdr:rowOff>93256</xdr:rowOff>
    </xdr:to>
    <xdr:cxnSp macro="">
      <xdr:nvCxnSpPr>
        <xdr:cNvPr id="809" name="直線コネクタ 808"/>
        <xdr:cNvCxnSpPr/>
      </xdr:nvCxnSpPr>
      <xdr:spPr>
        <a:xfrm flipV="1">
          <a:off x="20434300" y="13046418"/>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83380</xdr:rowOff>
    </xdr:from>
    <xdr:ext cx="534377" cy="259045"/>
    <xdr:sp macro="" textlink="">
      <xdr:nvSpPr>
        <xdr:cNvPr id="811" name="テキスト ボックス 810"/>
        <xdr:cNvSpPr txBox="1"/>
      </xdr:nvSpPr>
      <xdr:spPr>
        <a:xfrm>
          <a:off x="21056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93256</xdr:rowOff>
    </xdr:from>
    <xdr:to>
      <xdr:col>29</xdr:col>
      <xdr:colOff>517525</xdr:colOff>
      <xdr:row>76</xdr:row>
      <xdr:rowOff>124130</xdr:rowOff>
    </xdr:to>
    <xdr:cxnSp macro="">
      <xdr:nvCxnSpPr>
        <xdr:cNvPr id="812" name="直線コネクタ 811"/>
        <xdr:cNvCxnSpPr/>
      </xdr:nvCxnSpPr>
      <xdr:spPr>
        <a:xfrm flipV="1">
          <a:off x="19545300" y="13123456"/>
          <a:ext cx="889000" cy="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124130</xdr:rowOff>
    </xdr:from>
    <xdr:to>
      <xdr:col>28</xdr:col>
      <xdr:colOff>314325</xdr:colOff>
      <xdr:row>76</xdr:row>
      <xdr:rowOff>156451</xdr:rowOff>
    </xdr:to>
    <xdr:cxnSp macro="">
      <xdr:nvCxnSpPr>
        <xdr:cNvPr id="815" name="直線コネクタ 814"/>
        <xdr:cNvCxnSpPr/>
      </xdr:nvCxnSpPr>
      <xdr:spPr>
        <a:xfrm flipV="1">
          <a:off x="18656300" y="13154330"/>
          <a:ext cx="8890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9669</xdr:rowOff>
    </xdr:from>
    <xdr:ext cx="534377" cy="259045"/>
    <xdr:sp macro="" textlink="">
      <xdr:nvSpPr>
        <xdr:cNvPr id="817" name="テキスト ボックス 816"/>
        <xdr:cNvSpPr txBox="1"/>
      </xdr:nvSpPr>
      <xdr:spPr>
        <a:xfrm>
          <a:off x="19278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85852</xdr:rowOff>
    </xdr:from>
    <xdr:to>
      <xdr:col>32</xdr:col>
      <xdr:colOff>238125</xdr:colOff>
      <xdr:row>76</xdr:row>
      <xdr:rowOff>16002</xdr:rowOff>
    </xdr:to>
    <xdr:sp macro="" textlink="">
      <xdr:nvSpPr>
        <xdr:cNvPr id="825" name="円/楕円 824"/>
        <xdr:cNvSpPr/>
      </xdr:nvSpPr>
      <xdr:spPr>
        <a:xfrm>
          <a:off x="22110700" y="129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108729</xdr:rowOff>
    </xdr:from>
    <xdr:ext cx="534377" cy="259045"/>
    <xdr:sp macro="" textlink="">
      <xdr:nvSpPr>
        <xdr:cNvPr id="826" name="繰出金該当値テキスト"/>
        <xdr:cNvSpPr txBox="1"/>
      </xdr:nvSpPr>
      <xdr:spPr>
        <a:xfrm>
          <a:off x="22212300" y="127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76,740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136868</xdr:rowOff>
    </xdr:from>
    <xdr:to>
      <xdr:col>31</xdr:col>
      <xdr:colOff>85725</xdr:colOff>
      <xdr:row>76</xdr:row>
      <xdr:rowOff>67018</xdr:rowOff>
    </xdr:to>
    <xdr:sp macro="" textlink="">
      <xdr:nvSpPr>
        <xdr:cNvPr id="827" name="円/楕円 826"/>
        <xdr:cNvSpPr/>
      </xdr:nvSpPr>
      <xdr:spPr>
        <a:xfrm>
          <a:off x="21272500" y="129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83545</xdr:rowOff>
    </xdr:from>
    <xdr:ext cx="534377" cy="259045"/>
    <xdr:sp macro="" textlink="">
      <xdr:nvSpPr>
        <xdr:cNvPr id="828" name="テキスト ボックス 827"/>
        <xdr:cNvSpPr txBox="1"/>
      </xdr:nvSpPr>
      <xdr:spPr>
        <a:xfrm>
          <a:off x="21056111" y="127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42456</xdr:rowOff>
    </xdr:from>
    <xdr:to>
      <xdr:col>29</xdr:col>
      <xdr:colOff>568325</xdr:colOff>
      <xdr:row>76</xdr:row>
      <xdr:rowOff>144056</xdr:rowOff>
    </xdr:to>
    <xdr:sp macro="" textlink="">
      <xdr:nvSpPr>
        <xdr:cNvPr id="829" name="円/楕円 828"/>
        <xdr:cNvSpPr/>
      </xdr:nvSpPr>
      <xdr:spPr>
        <a:xfrm>
          <a:off x="20383500" y="130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135183</xdr:rowOff>
    </xdr:from>
    <xdr:ext cx="534377" cy="259045"/>
    <xdr:sp macro="" textlink="">
      <xdr:nvSpPr>
        <xdr:cNvPr id="830" name="テキスト ボックス 829"/>
        <xdr:cNvSpPr txBox="1"/>
      </xdr:nvSpPr>
      <xdr:spPr>
        <a:xfrm>
          <a:off x="20167111" y="131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73330</xdr:rowOff>
    </xdr:from>
    <xdr:to>
      <xdr:col>28</xdr:col>
      <xdr:colOff>365125</xdr:colOff>
      <xdr:row>77</xdr:row>
      <xdr:rowOff>3480</xdr:rowOff>
    </xdr:to>
    <xdr:sp macro="" textlink="">
      <xdr:nvSpPr>
        <xdr:cNvPr id="831" name="円/楕円 830"/>
        <xdr:cNvSpPr/>
      </xdr:nvSpPr>
      <xdr:spPr>
        <a:xfrm>
          <a:off x="19494500" y="131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166057</xdr:rowOff>
    </xdr:from>
    <xdr:ext cx="534377" cy="259045"/>
    <xdr:sp macro="" textlink="">
      <xdr:nvSpPr>
        <xdr:cNvPr id="832" name="テキスト ボックス 831"/>
        <xdr:cNvSpPr txBox="1"/>
      </xdr:nvSpPr>
      <xdr:spPr>
        <a:xfrm>
          <a:off x="19278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105651</xdr:rowOff>
    </xdr:from>
    <xdr:to>
      <xdr:col>27</xdr:col>
      <xdr:colOff>161925</xdr:colOff>
      <xdr:row>77</xdr:row>
      <xdr:rowOff>35801</xdr:rowOff>
    </xdr:to>
    <xdr:sp macro="" textlink="">
      <xdr:nvSpPr>
        <xdr:cNvPr id="833" name="円/楕円 832"/>
        <xdr:cNvSpPr/>
      </xdr:nvSpPr>
      <xdr:spPr>
        <a:xfrm>
          <a:off x="18605500" y="131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26928</xdr:rowOff>
    </xdr:from>
    <xdr:ext cx="534377" cy="259045"/>
    <xdr:sp macro="" textlink="">
      <xdr:nvSpPr>
        <xdr:cNvPr id="834" name="テキスト ボックス 833"/>
        <xdr:cNvSpPr txBox="1"/>
      </xdr:nvSpPr>
      <xdr:spPr>
        <a:xfrm>
          <a:off x="18389111" y="132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普通建設事業費が類似団体内順位で</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位となっている。これは大規模事業を行った（ﾃﾞｼﾞﾀﾙ防災行政無線整備事業や若者交流センター建設事業や川根本町高度情報基盤整備工事等）によるものと考えられる。</a:t>
          </a:r>
          <a:endParaRPr lang="ja-JP" altLang="ja-JP" sz="1400">
            <a:effectLst/>
          </a:endParaRPr>
        </a:p>
        <a:p>
          <a:r>
            <a:rPr kumimoji="1" lang="ja-JP" altLang="ja-JP" sz="1400">
              <a:solidFill>
                <a:schemeClr val="dk1"/>
              </a:solidFill>
              <a:effectLst/>
              <a:latin typeface="+mn-lt"/>
              <a:ea typeface="+mn-ea"/>
              <a:cs typeface="+mn-cs"/>
            </a:rPr>
            <a:t>人件費については、町職員定員適正化計画において行ってるが、権限移譲等による業務量の増加や専門性により職員ひとりあたりの事務の負担が増えているため、新規採用者</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による</a:t>
          </a:r>
          <a:r>
            <a:rPr kumimoji="1" lang="ja-JP" altLang="ja-JP" sz="1400">
              <a:solidFill>
                <a:schemeClr val="dk1"/>
              </a:solidFill>
              <a:effectLst/>
              <a:latin typeface="+mn-lt"/>
              <a:ea typeface="+mn-ea"/>
              <a:cs typeface="+mn-cs"/>
            </a:rPr>
            <a:t>対応を図ったた</a:t>
          </a:r>
          <a:r>
            <a:rPr kumimoji="1" lang="ja-JP" altLang="en-US" sz="1400">
              <a:solidFill>
                <a:schemeClr val="dk1"/>
              </a:solidFill>
              <a:effectLst/>
              <a:latin typeface="+mn-lt"/>
              <a:ea typeface="+mn-ea"/>
              <a:cs typeface="+mn-cs"/>
            </a:rPr>
            <a:t>め</a:t>
          </a:r>
          <a:r>
            <a:rPr kumimoji="1" lang="ja-JP" altLang="ja-JP" sz="1400">
              <a:solidFill>
                <a:schemeClr val="dk1"/>
              </a:solidFill>
              <a:effectLst/>
              <a:latin typeface="+mn-lt"/>
              <a:ea typeface="+mn-ea"/>
              <a:cs typeface="+mn-cs"/>
            </a:rPr>
            <a:t>平均を上回っている。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7,490
7,395
496.88
8,107,113
7,575,568
334,789
4,255,362
5,928,466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86741</xdr:rowOff>
    </xdr:from>
    <xdr:to>
      <xdr:col>6</xdr:col>
      <xdr:colOff>511175</xdr:colOff>
      <xdr:row>34</xdr:row>
      <xdr:rowOff>72517</xdr:rowOff>
    </xdr:to>
    <xdr:cxnSp macro="">
      <xdr:nvCxnSpPr>
        <xdr:cNvPr id="61" name="直線コネクタ 60"/>
        <xdr:cNvCxnSpPr/>
      </xdr:nvCxnSpPr>
      <xdr:spPr>
        <a:xfrm flipV="1">
          <a:off x="3797300" y="5744591"/>
          <a:ext cx="8382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72517</xdr:rowOff>
    </xdr:from>
    <xdr:to>
      <xdr:col>5</xdr:col>
      <xdr:colOff>358775</xdr:colOff>
      <xdr:row>34</xdr:row>
      <xdr:rowOff>153416</xdr:rowOff>
    </xdr:to>
    <xdr:cxnSp macro="">
      <xdr:nvCxnSpPr>
        <xdr:cNvPr id="64" name="直線コネクタ 63"/>
        <xdr:cNvCxnSpPr/>
      </xdr:nvCxnSpPr>
      <xdr:spPr>
        <a:xfrm flipV="1">
          <a:off x="2908300" y="5901817"/>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120667</xdr:rowOff>
    </xdr:from>
    <xdr:ext cx="469744" cy="259045"/>
    <xdr:sp macro="" textlink="">
      <xdr:nvSpPr>
        <xdr:cNvPr id="66" name="テキスト ボックス 65"/>
        <xdr:cNvSpPr txBox="1"/>
      </xdr:nvSpPr>
      <xdr:spPr>
        <a:xfrm>
          <a:off x="3562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153416</xdr:rowOff>
    </xdr:from>
    <xdr:to>
      <xdr:col>4</xdr:col>
      <xdr:colOff>155575</xdr:colOff>
      <xdr:row>35</xdr:row>
      <xdr:rowOff>77343</xdr:rowOff>
    </xdr:to>
    <xdr:cxnSp macro="">
      <xdr:nvCxnSpPr>
        <xdr:cNvPr id="67" name="直線コネクタ 66"/>
        <xdr:cNvCxnSpPr/>
      </xdr:nvCxnSpPr>
      <xdr:spPr>
        <a:xfrm flipV="1">
          <a:off x="2019300" y="5982716"/>
          <a:ext cx="889000" cy="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105791</xdr:rowOff>
    </xdr:from>
    <xdr:to>
      <xdr:col>2</xdr:col>
      <xdr:colOff>638175</xdr:colOff>
      <xdr:row>35</xdr:row>
      <xdr:rowOff>77343</xdr:rowOff>
    </xdr:to>
    <xdr:cxnSp macro="">
      <xdr:nvCxnSpPr>
        <xdr:cNvPr id="70" name="直線コネクタ 69"/>
        <xdr:cNvCxnSpPr/>
      </xdr:nvCxnSpPr>
      <xdr:spPr>
        <a:xfrm>
          <a:off x="1130300" y="5763641"/>
          <a:ext cx="889000" cy="3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150893</xdr:rowOff>
    </xdr:from>
    <xdr:ext cx="534377" cy="259045"/>
    <xdr:sp macro="" textlink="">
      <xdr:nvSpPr>
        <xdr:cNvPr id="74" name="テキスト ボックス 73"/>
        <xdr:cNvSpPr txBox="1"/>
      </xdr:nvSpPr>
      <xdr:spPr>
        <a:xfrm>
          <a:off x="863111" y="58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35941</xdr:rowOff>
    </xdr:from>
    <xdr:to>
      <xdr:col>6</xdr:col>
      <xdr:colOff>561975</xdr:colOff>
      <xdr:row>33</xdr:row>
      <xdr:rowOff>137541</xdr:rowOff>
    </xdr:to>
    <xdr:sp macro="" textlink="">
      <xdr:nvSpPr>
        <xdr:cNvPr id="80" name="円/楕円 79"/>
        <xdr:cNvSpPr/>
      </xdr:nvSpPr>
      <xdr:spPr>
        <a:xfrm>
          <a:off x="4584700" y="56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58818</xdr:rowOff>
    </xdr:from>
    <xdr:ext cx="534377" cy="259045"/>
    <xdr:sp macro="" textlink="">
      <xdr:nvSpPr>
        <xdr:cNvPr id="81" name="議会費該当値テキスト"/>
        <xdr:cNvSpPr txBox="1"/>
      </xdr:nvSpPr>
      <xdr:spPr>
        <a:xfrm>
          <a:off x="4686300" y="55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21717</xdr:rowOff>
    </xdr:from>
    <xdr:to>
      <xdr:col>5</xdr:col>
      <xdr:colOff>409575</xdr:colOff>
      <xdr:row>34</xdr:row>
      <xdr:rowOff>123317</xdr:rowOff>
    </xdr:to>
    <xdr:sp macro="" textlink="">
      <xdr:nvSpPr>
        <xdr:cNvPr id="82" name="円/楕円 81"/>
        <xdr:cNvSpPr/>
      </xdr:nvSpPr>
      <xdr:spPr>
        <a:xfrm>
          <a:off x="3746500" y="58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139844</xdr:rowOff>
    </xdr:from>
    <xdr:ext cx="469744" cy="259045"/>
    <xdr:sp macro="" textlink="">
      <xdr:nvSpPr>
        <xdr:cNvPr id="83" name="テキスト ボックス 82"/>
        <xdr:cNvSpPr txBox="1"/>
      </xdr:nvSpPr>
      <xdr:spPr>
        <a:xfrm>
          <a:off x="3562427" y="562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102616</xdr:rowOff>
    </xdr:from>
    <xdr:to>
      <xdr:col>4</xdr:col>
      <xdr:colOff>206375</xdr:colOff>
      <xdr:row>35</xdr:row>
      <xdr:rowOff>32766</xdr:rowOff>
    </xdr:to>
    <xdr:sp macro="" textlink="">
      <xdr:nvSpPr>
        <xdr:cNvPr id="84" name="円/楕円 83"/>
        <xdr:cNvSpPr/>
      </xdr:nvSpPr>
      <xdr:spPr>
        <a:xfrm>
          <a:off x="2857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23893</xdr:rowOff>
    </xdr:from>
    <xdr:ext cx="469744" cy="259045"/>
    <xdr:sp macro="" textlink="">
      <xdr:nvSpPr>
        <xdr:cNvPr id="85" name="テキスト ボックス 84"/>
        <xdr:cNvSpPr txBox="1"/>
      </xdr:nvSpPr>
      <xdr:spPr>
        <a:xfrm>
          <a:off x="2673427"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26543</xdr:rowOff>
    </xdr:from>
    <xdr:to>
      <xdr:col>3</xdr:col>
      <xdr:colOff>3175</xdr:colOff>
      <xdr:row>35</xdr:row>
      <xdr:rowOff>128143</xdr:rowOff>
    </xdr:to>
    <xdr:sp macro="" textlink="">
      <xdr:nvSpPr>
        <xdr:cNvPr id="86" name="円/楕円 85"/>
        <xdr:cNvSpPr/>
      </xdr:nvSpPr>
      <xdr:spPr>
        <a:xfrm>
          <a:off x="1968500" y="60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119270</xdr:rowOff>
    </xdr:from>
    <xdr:ext cx="469744" cy="259045"/>
    <xdr:sp macro="" textlink="">
      <xdr:nvSpPr>
        <xdr:cNvPr id="87" name="テキスト ボックス 86"/>
        <xdr:cNvSpPr txBox="1"/>
      </xdr:nvSpPr>
      <xdr:spPr>
        <a:xfrm>
          <a:off x="1784427" y="612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54991</xdr:rowOff>
    </xdr:from>
    <xdr:to>
      <xdr:col>1</xdr:col>
      <xdr:colOff>485775</xdr:colOff>
      <xdr:row>33</xdr:row>
      <xdr:rowOff>156591</xdr:rowOff>
    </xdr:to>
    <xdr:sp macro="" textlink="">
      <xdr:nvSpPr>
        <xdr:cNvPr id="88" name="円/楕円 87"/>
        <xdr:cNvSpPr/>
      </xdr:nvSpPr>
      <xdr:spPr>
        <a:xfrm>
          <a:off x="1079500" y="57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1668</xdr:rowOff>
    </xdr:from>
    <xdr:ext cx="534377" cy="259045"/>
    <xdr:sp macro="" textlink="">
      <xdr:nvSpPr>
        <xdr:cNvPr id="89" name="テキスト ボックス 88"/>
        <xdr:cNvSpPr txBox="1"/>
      </xdr:nvSpPr>
      <xdr:spPr>
        <a:xfrm>
          <a:off x="863111" y="548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18512</xdr:rowOff>
    </xdr:from>
    <xdr:to>
      <xdr:col>6</xdr:col>
      <xdr:colOff>511175</xdr:colOff>
      <xdr:row>58</xdr:row>
      <xdr:rowOff>36343</xdr:rowOff>
    </xdr:to>
    <xdr:cxnSp macro="">
      <xdr:nvCxnSpPr>
        <xdr:cNvPr id="116" name="直線コネクタ 115"/>
        <xdr:cNvCxnSpPr/>
      </xdr:nvCxnSpPr>
      <xdr:spPr>
        <a:xfrm flipV="1">
          <a:off x="3797300" y="9962612"/>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36343</xdr:rowOff>
    </xdr:from>
    <xdr:to>
      <xdr:col>5</xdr:col>
      <xdr:colOff>358775</xdr:colOff>
      <xdr:row>58</xdr:row>
      <xdr:rowOff>69796</xdr:rowOff>
    </xdr:to>
    <xdr:cxnSp macro="">
      <xdr:nvCxnSpPr>
        <xdr:cNvPr id="119" name="直線コネクタ 118"/>
        <xdr:cNvCxnSpPr/>
      </xdr:nvCxnSpPr>
      <xdr:spPr>
        <a:xfrm flipV="1">
          <a:off x="2908300" y="9980443"/>
          <a:ext cx="8890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128970</xdr:rowOff>
    </xdr:from>
    <xdr:ext cx="599010" cy="259045"/>
    <xdr:sp macro="" textlink="">
      <xdr:nvSpPr>
        <xdr:cNvPr id="121" name="テキスト ボックス 120"/>
        <xdr:cNvSpPr txBox="1"/>
      </xdr:nvSpPr>
      <xdr:spPr>
        <a:xfrm>
          <a:off x="3497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65604</xdr:rowOff>
    </xdr:from>
    <xdr:to>
      <xdr:col>4</xdr:col>
      <xdr:colOff>155575</xdr:colOff>
      <xdr:row>58</xdr:row>
      <xdr:rowOff>69796</xdr:rowOff>
    </xdr:to>
    <xdr:cxnSp macro="">
      <xdr:nvCxnSpPr>
        <xdr:cNvPr id="122" name="直線コネクタ 121"/>
        <xdr:cNvCxnSpPr/>
      </xdr:nvCxnSpPr>
      <xdr:spPr>
        <a:xfrm>
          <a:off x="2019300" y="10009704"/>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128066</xdr:rowOff>
    </xdr:from>
    <xdr:ext cx="599010" cy="259045"/>
    <xdr:sp macro="" textlink="">
      <xdr:nvSpPr>
        <xdr:cNvPr id="124" name="テキスト ボックス 123"/>
        <xdr:cNvSpPr txBox="1"/>
      </xdr:nvSpPr>
      <xdr:spPr>
        <a:xfrm>
          <a:off x="2608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65604</xdr:rowOff>
    </xdr:from>
    <xdr:to>
      <xdr:col>2</xdr:col>
      <xdr:colOff>638175</xdr:colOff>
      <xdr:row>58</xdr:row>
      <xdr:rowOff>83369</xdr:rowOff>
    </xdr:to>
    <xdr:cxnSp macro="">
      <xdr:nvCxnSpPr>
        <xdr:cNvPr id="125" name="直線コネクタ 124"/>
        <xdr:cNvCxnSpPr/>
      </xdr:nvCxnSpPr>
      <xdr:spPr>
        <a:xfrm flipV="1">
          <a:off x="1130300" y="10009704"/>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109245</xdr:rowOff>
    </xdr:from>
    <xdr:ext cx="599010" cy="259045"/>
    <xdr:sp macro="" textlink="">
      <xdr:nvSpPr>
        <xdr:cNvPr id="127" name="テキスト ボックス 126"/>
        <xdr:cNvSpPr txBox="1"/>
      </xdr:nvSpPr>
      <xdr:spPr>
        <a:xfrm>
          <a:off x="1719794" y="100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128739</xdr:rowOff>
    </xdr:from>
    <xdr:ext cx="599010" cy="259045"/>
    <xdr:sp macro="" textlink="">
      <xdr:nvSpPr>
        <xdr:cNvPr id="129" name="テキスト ボックス 128"/>
        <xdr:cNvSpPr txBox="1"/>
      </xdr:nvSpPr>
      <xdr:spPr>
        <a:xfrm>
          <a:off x="830794" y="1007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139162</xdr:rowOff>
    </xdr:from>
    <xdr:to>
      <xdr:col>6</xdr:col>
      <xdr:colOff>561975</xdr:colOff>
      <xdr:row>58</xdr:row>
      <xdr:rowOff>69312</xdr:rowOff>
    </xdr:to>
    <xdr:sp macro="" textlink="">
      <xdr:nvSpPr>
        <xdr:cNvPr id="135" name="円/楕円 134"/>
        <xdr:cNvSpPr/>
      </xdr:nvSpPr>
      <xdr:spPr>
        <a:xfrm>
          <a:off x="4584700" y="99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98539</xdr:rowOff>
    </xdr:from>
    <xdr:ext cx="599010" cy="259045"/>
    <xdr:sp macro="" textlink="">
      <xdr:nvSpPr>
        <xdr:cNvPr id="136" name="総務費該当値テキスト"/>
        <xdr:cNvSpPr txBox="1"/>
      </xdr:nvSpPr>
      <xdr:spPr>
        <a:xfrm>
          <a:off x="4686300" y="969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265,065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156993</xdr:rowOff>
    </xdr:from>
    <xdr:to>
      <xdr:col>5</xdr:col>
      <xdr:colOff>409575</xdr:colOff>
      <xdr:row>58</xdr:row>
      <xdr:rowOff>87143</xdr:rowOff>
    </xdr:to>
    <xdr:sp macro="" textlink="">
      <xdr:nvSpPr>
        <xdr:cNvPr id="137" name="円/楕円 136"/>
        <xdr:cNvSpPr/>
      </xdr:nvSpPr>
      <xdr:spPr>
        <a:xfrm>
          <a:off x="3746500" y="99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103670</xdr:rowOff>
    </xdr:from>
    <xdr:ext cx="599010" cy="259045"/>
    <xdr:sp macro="" textlink="">
      <xdr:nvSpPr>
        <xdr:cNvPr id="138" name="テキスト ボックス 137"/>
        <xdr:cNvSpPr txBox="1"/>
      </xdr:nvSpPr>
      <xdr:spPr>
        <a:xfrm>
          <a:off x="3497794" y="970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226,066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18996</xdr:rowOff>
    </xdr:from>
    <xdr:to>
      <xdr:col>4</xdr:col>
      <xdr:colOff>206375</xdr:colOff>
      <xdr:row>58</xdr:row>
      <xdr:rowOff>120596</xdr:rowOff>
    </xdr:to>
    <xdr:sp macro="" textlink="">
      <xdr:nvSpPr>
        <xdr:cNvPr id="139" name="円/楕円 138"/>
        <xdr:cNvSpPr/>
      </xdr:nvSpPr>
      <xdr:spPr>
        <a:xfrm>
          <a:off x="2857500" y="99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137123</xdr:rowOff>
    </xdr:from>
    <xdr:ext cx="599010" cy="259045"/>
    <xdr:sp macro="" textlink="">
      <xdr:nvSpPr>
        <xdr:cNvPr id="140" name="テキスト ボックス 139"/>
        <xdr:cNvSpPr txBox="1"/>
      </xdr:nvSpPr>
      <xdr:spPr>
        <a:xfrm>
          <a:off x="2608794" y="973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14804</xdr:rowOff>
    </xdr:from>
    <xdr:to>
      <xdr:col>3</xdr:col>
      <xdr:colOff>3175</xdr:colOff>
      <xdr:row>58</xdr:row>
      <xdr:rowOff>116404</xdr:rowOff>
    </xdr:to>
    <xdr:sp macro="" textlink="">
      <xdr:nvSpPr>
        <xdr:cNvPr id="141" name="円/楕円 140"/>
        <xdr:cNvSpPr/>
      </xdr:nvSpPr>
      <xdr:spPr>
        <a:xfrm>
          <a:off x="1968500" y="99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132931</xdr:rowOff>
    </xdr:from>
    <xdr:ext cx="599010" cy="259045"/>
    <xdr:sp macro="" textlink="">
      <xdr:nvSpPr>
        <xdr:cNvPr id="142" name="テキスト ボックス 141"/>
        <xdr:cNvSpPr txBox="1"/>
      </xdr:nvSpPr>
      <xdr:spPr>
        <a:xfrm>
          <a:off x="1719794" y="973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32569</xdr:rowOff>
    </xdr:from>
    <xdr:to>
      <xdr:col>1</xdr:col>
      <xdr:colOff>485775</xdr:colOff>
      <xdr:row>58</xdr:row>
      <xdr:rowOff>134169</xdr:rowOff>
    </xdr:to>
    <xdr:sp macro="" textlink="">
      <xdr:nvSpPr>
        <xdr:cNvPr id="143" name="円/楕円 142"/>
        <xdr:cNvSpPr/>
      </xdr:nvSpPr>
      <xdr:spPr>
        <a:xfrm>
          <a:off x="1079500" y="99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150696</xdr:rowOff>
    </xdr:from>
    <xdr:ext cx="599010" cy="259045"/>
    <xdr:sp macro="" textlink="">
      <xdr:nvSpPr>
        <xdr:cNvPr id="144" name="テキスト ボックス 143"/>
        <xdr:cNvSpPr txBox="1"/>
      </xdr:nvSpPr>
      <xdr:spPr>
        <a:xfrm>
          <a:off x="830794" y="975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89334</xdr:rowOff>
    </xdr:from>
    <xdr:to>
      <xdr:col>6</xdr:col>
      <xdr:colOff>511175</xdr:colOff>
      <xdr:row>76</xdr:row>
      <xdr:rowOff>129882</xdr:rowOff>
    </xdr:to>
    <xdr:cxnSp macro="">
      <xdr:nvCxnSpPr>
        <xdr:cNvPr id="171" name="直線コネクタ 170"/>
        <xdr:cNvCxnSpPr/>
      </xdr:nvCxnSpPr>
      <xdr:spPr>
        <a:xfrm flipV="1">
          <a:off x="3797300" y="13119534"/>
          <a:ext cx="838200" cy="4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129882</xdr:rowOff>
    </xdr:from>
    <xdr:to>
      <xdr:col>5</xdr:col>
      <xdr:colOff>358775</xdr:colOff>
      <xdr:row>76</xdr:row>
      <xdr:rowOff>152775</xdr:rowOff>
    </xdr:to>
    <xdr:cxnSp macro="">
      <xdr:nvCxnSpPr>
        <xdr:cNvPr id="174" name="直線コネクタ 173"/>
        <xdr:cNvCxnSpPr/>
      </xdr:nvCxnSpPr>
      <xdr:spPr>
        <a:xfrm flipV="1">
          <a:off x="2908300" y="13160082"/>
          <a:ext cx="8890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152775</xdr:rowOff>
    </xdr:from>
    <xdr:to>
      <xdr:col>4</xdr:col>
      <xdr:colOff>155575</xdr:colOff>
      <xdr:row>76</xdr:row>
      <xdr:rowOff>164636</xdr:rowOff>
    </xdr:to>
    <xdr:cxnSp macro="">
      <xdr:nvCxnSpPr>
        <xdr:cNvPr id="177" name="直線コネクタ 176"/>
        <xdr:cNvCxnSpPr/>
      </xdr:nvCxnSpPr>
      <xdr:spPr>
        <a:xfrm flipV="1">
          <a:off x="2019300" y="13182975"/>
          <a:ext cx="8890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164636</xdr:rowOff>
    </xdr:from>
    <xdr:to>
      <xdr:col>2</xdr:col>
      <xdr:colOff>638175</xdr:colOff>
      <xdr:row>77</xdr:row>
      <xdr:rowOff>119</xdr:rowOff>
    </xdr:to>
    <xdr:cxnSp macro="">
      <xdr:nvCxnSpPr>
        <xdr:cNvPr id="180" name="直線コネクタ 179"/>
        <xdr:cNvCxnSpPr/>
      </xdr:nvCxnSpPr>
      <xdr:spPr>
        <a:xfrm flipV="1">
          <a:off x="1130300" y="13194836"/>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44604</xdr:rowOff>
    </xdr:from>
    <xdr:ext cx="599010" cy="259045"/>
    <xdr:sp macro="" textlink="">
      <xdr:nvSpPr>
        <xdr:cNvPr id="184" name="テキスト ボックス 183"/>
        <xdr:cNvSpPr txBox="1"/>
      </xdr:nvSpPr>
      <xdr:spPr>
        <a:xfrm>
          <a:off x="830794" y="1324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38534</xdr:rowOff>
    </xdr:from>
    <xdr:to>
      <xdr:col>6</xdr:col>
      <xdr:colOff>561975</xdr:colOff>
      <xdr:row>76</xdr:row>
      <xdr:rowOff>140134</xdr:rowOff>
    </xdr:to>
    <xdr:sp macro="" textlink="">
      <xdr:nvSpPr>
        <xdr:cNvPr id="190" name="円/楕円 189"/>
        <xdr:cNvSpPr/>
      </xdr:nvSpPr>
      <xdr:spPr>
        <a:xfrm>
          <a:off x="4584700" y="130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61412</xdr:rowOff>
    </xdr:from>
    <xdr:ext cx="599010" cy="259045"/>
    <xdr:sp macro="" textlink="">
      <xdr:nvSpPr>
        <xdr:cNvPr id="191" name="民生費該当値テキスト"/>
        <xdr:cNvSpPr txBox="1"/>
      </xdr:nvSpPr>
      <xdr:spPr>
        <a:xfrm>
          <a:off x="4686300" y="1292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172,032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79082</xdr:rowOff>
    </xdr:from>
    <xdr:to>
      <xdr:col>5</xdr:col>
      <xdr:colOff>409575</xdr:colOff>
      <xdr:row>77</xdr:row>
      <xdr:rowOff>9232</xdr:rowOff>
    </xdr:to>
    <xdr:sp macro="" textlink="">
      <xdr:nvSpPr>
        <xdr:cNvPr id="192" name="円/楕円 191"/>
        <xdr:cNvSpPr/>
      </xdr:nvSpPr>
      <xdr:spPr>
        <a:xfrm>
          <a:off x="3746500" y="131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359</xdr:rowOff>
    </xdr:from>
    <xdr:ext cx="599010" cy="259045"/>
    <xdr:sp macro="" textlink="">
      <xdr:nvSpPr>
        <xdr:cNvPr id="193" name="テキスト ボックス 192"/>
        <xdr:cNvSpPr txBox="1"/>
      </xdr:nvSpPr>
      <xdr:spPr>
        <a:xfrm>
          <a:off x="3497794" y="1320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154,295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101975</xdr:rowOff>
    </xdr:from>
    <xdr:to>
      <xdr:col>4</xdr:col>
      <xdr:colOff>206375</xdr:colOff>
      <xdr:row>77</xdr:row>
      <xdr:rowOff>32125</xdr:rowOff>
    </xdr:to>
    <xdr:sp macro="" textlink="">
      <xdr:nvSpPr>
        <xdr:cNvPr id="194" name="円/楕円 193"/>
        <xdr:cNvSpPr/>
      </xdr:nvSpPr>
      <xdr:spPr>
        <a:xfrm>
          <a:off x="2857500" y="13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23252</xdr:rowOff>
    </xdr:from>
    <xdr:ext cx="599010" cy="259045"/>
    <xdr:sp macro="" textlink="">
      <xdr:nvSpPr>
        <xdr:cNvPr id="195" name="テキスト ボックス 194"/>
        <xdr:cNvSpPr txBox="1"/>
      </xdr:nvSpPr>
      <xdr:spPr>
        <a:xfrm>
          <a:off x="2608794" y="1322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144,280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113836</xdr:rowOff>
    </xdr:from>
    <xdr:to>
      <xdr:col>3</xdr:col>
      <xdr:colOff>3175</xdr:colOff>
      <xdr:row>77</xdr:row>
      <xdr:rowOff>43986</xdr:rowOff>
    </xdr:to>
    <xdr:sp macro="" textlink="">
      <xdr:nvSpPr>
        <xdr:cNvPr id="196" name="円/楕円 195"/>
        <xdr:cNvSpPr/>
      </xdr:nvSpPr>
      <xdr:spPr>
        <a:xfrm>
          <a:off x="1968500" y="131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35113</xdr:rowOff>
    </xdr:from>
    <xdr:ext cx="599010" cy="259045"/>
    <xdr:sp macro="" textlink="">
      <xdr:nvSpPr>
        <xdr:cNvPr id="197" name="テキスト ボックス 196"/>
        <xdr:cNvSpPr txBox="1"/>
      </xdr:nvSpPr>
      <xdr:spPr>
        <a:xfrm>
          <a:off x="1719794" y="1323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139,092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120769</xdr:rowOff>
    </xdr:from>
    <xdr:to>
      <xdr:col>1</xdr:col>
      <xdr:colOff>485775</xdr:colOff>
      <xdr:row>77</xdr:row>
      <xdr:rowOff>50919</xdr:rowOff>
    </xdr:to>
    <xdr:sp macro="" textlink="">
      <xdr:nvSpPr>
        <xdr:cNvPr id="198" name="円/楕円 197"/>
        <xdr:cNvSpPr/>
      </xdr:nvSpPr>
      <xdr:spPr>
        <a:xfrm>
          <a:off x="1079500" y="131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67446</xdr:rowOff>
    </xdr:from>
    <xdr:ext cx="599010" cy="259045"/>
    <xdr:sp macro="" textlink="">
      <xdr:nvSpPr>
        <xdr:cNvPr id="199" name="テキスト ボックス 198"/>
        <xdr:cNvSpPr txBox="1"/>
      </xdr:nvSpPr>
      <xdr:spPr>
        <a:xfrm>
          <a:off x="830794" y="1292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119083</xdr:rowOff>
    </xdr:from>
    <xdr:to>
      <xdr:col>6</xdr:col>
      <xdr:colOff>511175</xdr:colOff>
      <xdr:row>94</xdr:row>
      <xdr:rowOff>64796</xdr:rowOff>
    </xdr:to>
    <xdr:cxnSp macro="">
      <xdr:nvCxnSpPr>
        <xdr:cNvPr id="230" name="直線コネクタ 229"/>
        <xdr:cNvCxnSpPr/>
      </xdr:nvCxnSpPr>
      <xdr:spPr>
        <a:xfrm flipV="1">
          <a:off x="3797300" y="16063933"/>
          <a:ext cx="838200" cy="1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36612</xdr:rowOff>
    </xdr:from>
    <xdr:to>
      <xdr:col>5</xdr:col>
      <xdr:colOff>358775</xdr:colOff>
      <xdr:row>94</xdr:row>
      <xdr:rowOff>64796</xdr:rowOff>
    </xdr:to>
    <xdr:cxnSp macro="">
      <xdr:nvCxnSpPr>
        <xdr:cNvPr id="233" name="直線コネクタ 232"/>
        <xdr:cNvCxnSpPr/>
      </xdr:nvCxnSpPr>
      <xdr:spPr>
        <a:xfrm>
          <a:off x="2908300" y="16152912"/>
          <a:ext cx="889000" cy="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30501</xdr:rowOff>
    </xdr:from>
    <xdr:ext cx="534377" cy="259045"/>
    <xdr:sp macro="" textlink="">
      <xdr:nvSpPr>
        <xdr:cNvPr id="235" name="テキスト ボックス 234"/>
        <xdr:cNvSpPr txBox="1"/>
      </xdr:nvSpPr>
      <xdr:spPr>
        <a:xfrm>
          <a:off x="3530111" y="164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36612</xdr:rowOff>
    </xdr:from>
    <xdr:to>
      <xdr:col>4</xdr:col>
      <xdr:colOff>155575</xdr:colOff>
      <xdr:row>94</xdr:row>
      <xdr:rowOff>165967</xdr:rowOff>
    </xdr:to>
    <xdr:cxnSp macro="">
      <xdr:nvCxnSpPr>
        <xdr:cNvPr id="236" name="直線コネクタ 235"/>
        <xdr:cNvCxnSpPr/>
      </xdr:nvCxnSpPr>
      <xdr:spPr>
        <a:xfrm flipV="1">
          <a:off x="2019300" y="16152912"/>
          <a:ext cx="8890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28215</xdr:rowOff>
    </xdr:from>
    <xdr:ext cx="534377" cy="259045"/>
    <xdr:sp macro="" textlink="">
      <xdr:nvSpPr>
        <xdr:cNvPr id="238" name="テキスト ボックス 237"/>
        <xdr:cNvSpPr txBox="1"/>
      </xdr:nvSpPr>
      <xdr:spPr>
        <a:xfrm>
          <a:off x="2641111" y="164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165967</xdr:rowOff>
    </xdr:from>
    <xdr:to>
      <xdr:col>2</xdr:col>
      <xdr:colOff>638175</xdr:colOff>
      <xdr:row>94</xdr:row>
      <xdr:rowOff>168939</xdr:rowOff>
    </xdr:to>
    <xdr:cxnSp macro="">
      <xdr:nvCxnSpPr>
        <xdr:cNvPr id="239" name="直線コネクタ 238"/>
        <xdr:cNvCxnSpPr/>
      </xdr:nvCxnSpPr>
      <xdr:spPr>
        <a:xfrm flipV="1">
          <a:off x="1130300" y="1628226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58390</xdr:rowOff>
    </xdr:from>
    <xdr:ext cx="534377" cy="259045"/>
    <xdr:sp macro="" textlink="">
      <xdr:nvSpPr>
        <xdr:cNvPr id="241" name="テキスト ボックス 240"/>
        <xdr:cNvSpPr txBox="1"/>
      </xdr:nvSpPr>
      <xdr:spPr>
        <a:xfrm>
          <a:off x="1752111" y="165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67947</xdr:rowOff>
    </xdr:from>
    <xdr:ext cx="534377" cy="259045"/>
    <xdr:sp macro="" textlink="">
      <xdr:nvSpPr>
        <xdr:cNvPr id="243" name="テキスト ボックス 242"/>
        <xdr:cNvSpPr txBox="1"/>
      </xdr:nvSpPr>
      <xdr:spPr>
        <a:xfrm>
          <a:off x="863111"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68283</xdr:rowOff>
    </xdr:from>
    <xdr:to>
      <xdr:col>6</xdr:col>
      <xdr:colOff>561975</xdr:colOff>
      <xdr:row>93</xdr:row>
      <xdr:rowOff>169883</xdr:rowOff>
    </xdr:to>
    <xdr:sp macro="" textlink="">
      <xdr:nvSpPr>
        <xdr:cNvPr id="249" name="円/楕円 248"/>
        <xdr:cNvSpPr/>
      </xdr:nvSpPr>
      <xdr:spPr>
        <a:xfrm>
          <a:off x="4584700" y="160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91160</xdr:rowOff>
    </xdr:from>
    <xdr:ext cx="534377" cy="259045"/>
    <xdr:sp macro="" textlink="">
      <xdr:nvSpPr>
        <xdr:cNvPr id="250" name="衛生費該当値テキスト"/>
        <xdr:cNvSpPr txBox="1"/>
      </xdr:nvSpPr>
      <xdr:spPr>
        <a:xfrm>
          <a:off x="4686300" y="158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92,644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13996</xdr:rowOff>
    </xdr:from>
    <xdr:to>
      <xdr:col>5</xdr:col>
      <xdr:colOff>409575</xdr:colOff>
      <xdr:row>94</xdr:row>
      <xdr:rowOff>115596</xdr:rowOff>
    </xdr:to>
    <xdr:sp macro="" textlink="">
      <xdr:nvSpPr>
        <xdr:cNvPr id="251" name="円/楕円 250"/>
        <xdr:cNvSpPr/>
      </xdr:nvSpPr>
      <xdr:spPr>
        <a:xfrm>
          <a:off x="3746500" y="16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132123</xdr:rowOff>
    </xdr:from>
    <xdr:ext cx="534377" cy="259045"/>
    <xdr:sp macro="" textlink="">
      <xdr:nvSpPr>
        <xdr:cNvPr id="252" name="テキスト ボックス 251"/>
        <xdr:cNvSpPr txBox="1"/>
      </xdr:nvSpPr>
      <xdr:spPr>
        <a:xfrm>
          <a:off x="3530111" y="1590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81,881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157262</xdr:rowOff>
    </xdr:from>
    <xdr:to>
      <xdr:col>4</xdr:col>
      <xdr:colOff>206375</xdr:colOff>
      <xdr:row>94</xdr:row>
      <xdr:rowOff>87412</xdr:rowOff>
    </xdr:to>
    <xdr:sp macro="" textlink="">
      <xdr:nvSpPr>
        <xdr:cNvPr id="253" name="円/楕円 252"/>
        <xdr:cNvSpPr/>
      </xdr:nvSpPr>
      <xdr:spPr>
        <a:xfrm>
          <a:off x="2857500" y="161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103939</xdr:rowOff>
    </xdr:from>
    <xdr:ext cx="534377" cy="259045"/>
    <xdr:sp macro="" textlink="">
      <xdr:nvSpPr>
        <xdr:cNvPr id="254" name="テキスト ボックス 253"/>
        <xdr:cNvSpPr txBox="1"/>
      </xdr:nvSpPr>
      <xdr:spPr>
        <a:xfrm>
          <a:off x="2641111" y="1587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84,470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115167</xdr:rowOff>
    </xdr:from>
    <xdr:to>
      <xdr:col>3</xdr:col>
      <xdr:colOff>3175</xdr:colOff>
      <xdr:row>95</xdr:row>
      <xdr:rowOff>45317</xdr:rowOff>
    </xdr:to>
    <xdr:sp macro="" textlink="">
      <xdr:nvSpPr>
        <xdr:cNvPr id="255" name="円/楕円 254"/>
        <xdr:cNvSpPr/>
      </xdr:nvSpPr>
      <xdr:spPr>
        <a:xfrm>
          <a:off x="1968500" y="162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61844</xdr:rowOff>
    </xdr:from>
    <xdr:ext cx="534377" cy="259045"/>
    <xdr:sp macro="" textlink="">
      <xdr:nvSpPr>
        <xdr:cNvPr id="256" name="テキスト ボックス 255"/>
        <xdr:cNvSpPr txBox="1"/>
      </xdr:nvSpPr>
      <xdr:spPr>
        <a:xfrm>
          <a:off x="1752111" y="1600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118139</xdr:rowOff>
    </xdr:from>
    <xdr:to>
      <xdr:col>1</xdr:col>
      <xdr:colOff>485775</xdr:colOff>
      <xdr:row>95</xdr:row>
      <xdr:rowOff>48289</xdr:rowOff>
    </xdr:to>
    <xdr:sp macro="" textlink="">
      <xdr:nvSpPr>
        <xdr:cNvPr id="257" name="円/楕円 256"/>
        <xdr:cNvSpPr/>
      </xdr:nvSpPr>
      <xdr:spPr>
        <a:xfrm>
          <a:off x="1079500" y="162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64816</xdr:rowOff>
    </xdr:from>
    <xdr:ext cx="534377" cy="259045"/>
    <xdr:sp macro="" textlink="">
      <xdr:nvSpPr>
        <xdr:cNvPr id="258" name="テキスト ボックス 257"/>
        <xdr:cNvSpPr txBox="1"/>
      </xdr:nvSpPr>
      <xdr:spPr>
        <a:xfrm>
          <a:off x="863111" y="160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128453</xdr:rowOff>
    </xdr:from>
    <xdr:to>
      <xdr:col>15</xdr:col>
      <xdr:colOff>180975</xdr:colOff>
      <xdr:row>38</xdr:row>
      <xdr:rowOff>128818</xdr:rowOff>
    </xdr:to>
    <xdr:cxnSp macro="">
      <xdr:nvCxnSpPr>
        <xdr:cNvPr id="285" name="直線コネクタ 284"/>
        <xdr:cNvCxnSpPr/>
      </xdr:nvCxnSpPr>
      <xdr:spPr>
        <a:xfrm flipV="1">
          <a:off x="9639300" y="6643553"/>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50957</xdr:rowOff>
    </xdr:from>
    <xdr:to>
      <xdr:col>14</xdr:col>
      <xdr:colOff>28575</xdr:colOff>
      <xdr:row>38</xdr:row>
      <xdr:rowOff>128818</xdr:rowOff>
    </xdr:to>
    <xdr:cxnSp macro="">
      <xdr:nvCxnSpPr>
        <xdr:cNvPr id="288" name="直線コネクタ 287"/>
        <xdr:cNvCxnSpPr/>
      </xdr:nvCxnSpPr>
      <xdr:spPr>
        <a:xfrm>
          <a:off x="8750300" y="6566057"/>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50912</xdr:rowOff>
    </xdr:from>
    <xdr:to>
      <xdr:col>12</xdr:col>
      <xdr:colOff>511175</xdr:colOff>
      <xdr:row>38</xdr:row>
      <xdr:rowOff>50957</xdr:rowOff>
    </xdr:to>
    <xdr:cxnSp macro="">
      <xdr:nvCxnSpPr>
        <xdr:cNvPr id="291" name="直線コネクタ 290"/>
        <xdr:cNvCxnSpPr/>
      </xdr:nvCxnSpPr>
      <xdr:spPr>
        <a:xfrm>
          <a:off x="7861300" y="656601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102530</xdr:rowOff>
    </xdr:from>
    <xdr:to>
      <xdr:col>11</xdr:col>
      <xdr:colOff>307975</xdr:colOff>
      <xdr:row>38</xdr:row>
      <xdr:rowOff>50912</xdr:rowOff>
    </xdr:to>
    <xdr:cxnSp macro="">
      <xdr:nvCxnSpPr>
        <xdr:cNvPr id="294" name="直線コネクタ 293"/>
        <xdr:cNvCxnSpPr/>
      </xdr:nvCxnSpPr>
      <xdr:spPr>
        <a:xfrm>
          <a:off x="6972300" y="6446180"/>
          <a:ext cx="889000" cy="1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77653</xdr:rowOff>
    </xdr:from>
    <xdr:to>
      <xdr:col>15</xdr:col>
      <xdr:colOff>231775</xdr:colOff>
      <xdr:row>39</xdr:row>
      <xdr:rowOff>7803</xdr:rowOff>
    </xdr:to>
    <xdr:sp macro="" textlink="">
      <xdr:nvSpPr>
        <xdr:cNvPr id="304" name="円/楕円 303"/>
        <xdr:cNvSpPr/>
      </xdr:nvSpPr>
      <xdr:spPr>
        <a:xfrm>
          <a:off x="104267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378565" cy="259045"/>
    <xdr:sp macro="" textlink="">
      <xdr:nvSpPr>
        <xdr:cNvPr id="305" name="労働費該当値テキスト"/>
        <xdr:cNvSpPr txBox="1"/>
      </xdr:nvSpPr>
      <xdr:spPr>
        <a:xfrm>
          <a:off x="10528300" y="652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78018</xdr:rowOff>
    </xdr:from>
    <xdr:to>
      <xdr:col>14</xdr:col>
      <xdr:colOff>79375</xdr:colOff>
      <xdr:row>39</xdr:row>
      <xdr:rowOff>8168</xdr:rowOff>
    </xdr:to>
    <xdr:sp macro="" textlink="">
      <xdr:nvSpPr>
        <xdr:cNvPr id="306" name="円/楕円 305"/>
        <xdr:cNvSpPr/>
      </xdr:nvSpPr>
      <xdr:spPr>
        <a:xfrm>
          <a:off x="95885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170745</xdr:rowOff>
    </xdr:from>
    <xdr:ext cx="378565" cy="259045"/>
    <xdr:sp macro="" textlink="">
      <xdr:nvSpPr>
        <xdr:cNvPr id="307" name="テキスト ボックス 306"/>
        <xdr:cNvSpPr txBox="1"/>
      </xdr:nvSpPr>
      <xdr:spPr>
        <a:xfrm>
          <a:off x="9450017" y="6685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157</xdr:rowOff>
    </xdr:from>
    <xdr:to>
      <xdr:col>12</xdr:col>
      <xdr:colOff>561975</xdr:colOff>
      <xdr:row>38</xdr:row>
      <xdr:rowOff>101757</xdr:rowOff>
    </xdr:to>
    <xdr:sp macro="" textlink="">
      <xdr:nvSpPr>
        <xdr:cNvPr id="308" name="円/楕円 307"/>
        <xdr:cNvSpPr/>
      </xdr:nvSpPr>
      <xdr:spPr>
        <a:xfrm>
          <a:off x="8699500" y="65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92884</xdr:rowOff>
    </xdr:from>
    <xdr:ext cx="469744" cy="259045"/>
    <xdr:sp macro="" textlink="">
      <xdr:nvSpPr>
        <xdr:cNvPr id="309" name="テキスト ボックス 308"/>
        <xdr:cNvSpPr txBox="1"/>
      </xdr:nvSpPr>
      <xdr:spPr>
        <a:xfrm>
          <a:off x="8515427" y="660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112</xdr:rowOff>
    </xdr:from>
    <xdr:to>
      <xdr:col>11</xdr:col>
      <xdr:colOff>358775</xdr:colOff>
      <xdr:row>38</xdr:row>
      <xdr:rowOff>101712</xdr:rowOff>
    </xdr:to>
    <xdr:sp macro="" textlink="">
      <xdr:nvSpPr>
        <xdr:cNvPr id="310" name="円/楕円 309"/>
        <xdr:cNvSpPr/>
      </xdr:nvSpPr>
      <xdr:spPr>
        <a:xfrm>
          <a:off x="7810500" y="6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92839</xdr:rowOff>
    </xdr:from>
    <xdr:ext cx="469744" cy="259045"/>
    <xdr:sp macro="" textlink="">
      <xdr:nvSpPr>
        <xdr:cNvPr id="311" name="テキスト ボックス 310"/>
        <xdr:cNvSpPr txBox="1"/>
      </xdr:nvSpPr>
      <xdr:spPr>
        <a:xfrm>
          <a:off x="7626427" y="660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51730</xdr:rowOff>
    </xdr:from>
    <xdr:to>
      <xdr:col>10</xdr:col>
      <xdr:colOff>155575</xdr:colOff>
      <xdr:row>37</xdr:row>
      <xdr:rowOff>153330</xdr:rowOff>
    </xdr:to>
    <xdr:sp macro="" textlink="">
      <xdr:nvSpPr>
        <xdr:cNvPr id="312" name="円/楕円 311"/>
        <xdr:cNvSpPr/>
      </xdr:nvSpPr>
      <xdr:spPr>
        <a:xfrm>
          <a:off x="6921500" y="63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144456</xdr:rowOff>
    </xdr:from>
    <xdr:ext cx="469744" cy="259045"/>
    <xdr:sp macro="" textlink="">
      <xdr:nvSpPr>
        <xdr:cNvPr id="313" name="テキスト ボックス 312"/>
        <xdr:cNvSpPr txBox="1"/>
      </xdr:nvSpPr>
      <xdr:spPr>
        <a:xfrm>
          <a:off x="6737427" y="648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21700</xdr:rowOff>
    </xdr:from>
    <xdr:to>
      <xdr:col>15</xdr:col>
      <xdr:colOff>180975</xdr:colOff>
      <xdr:row>59</xdr:row>
      <xdr:rowOff>29473</xdr:rowOff>
    </xdr:to>
    <xdr:cxnSp macro="">
      <xdr:nvCxnSpPr>
        <xdr:cNvPr id="344" name="直線コネクタ 343"/>
        <xdr:cNvCxnSpPr/>
      </xdr:nvCxnSpPr>
      <xdr:spPr>
        <a:xfrm flipV="1">
          <a:off x="9639300" y="10137250"/>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13560</xdr:rowOff>
    </xdr:from>
    <xdr:to>
      <xdr:col>14</xdr:col>
      <xdr:colOff>28575</xdr:colOff>
      <xdr:row>59</xdr:row>
      <xdr:rowOff>29473</xdr:rowOff>
    </xdr:to>
    <xdr:cxnSp macro="">
      <xdr:nvCxnSpPr>
        <xdr:cNvPr id="347" name="直線コネクタ 346"/>
        <xdr:cNvCxnSpPr/>
      </xdr:nvCxnSpPr>
      <xdr:spPr>
        <a:xfrm>
          <a:off x="8750300" y="10129110"/>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85806</xdr:rowOff>
    </xdr:from>
    <xdr:ext cx="534377" cy="259045"/>
    <xdr:sp macro="" textlink="">
      <xdr:nvSpPr>
        <xdr:cNvPr id="349" name="テキスト ボックス 348"/>
        <xdr:cNvSpPr txBox="1"/>
      </xdr:nvSpPr>
      <xdr:spPr>
        <a:xfrm>
          <a:off x="9372111" y="102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13560</xdr:rowOff>
    </xdr:from>
    <xdr:to>
      <xdr:col>12</xdr:col>
      <xdr:colOff>511175</xdr:colOff>
      <xdr:row>59</xdr:row>
      <xdr:rowOff>35997</xdr:rowOff>
    </xdr:to>
    <xdr:cxnSp macro="">
      <xdr:nvCxnSpPr>
        <xdr:cNvPr id="350" name="直線コネクタ 349"/>
        <xdr:cNvCxnSpPr/>
      </xdr:nvCxnSpPr>
      <xdr:spPr>
        <a:xfrm flipV="1">
          <a:off x="7861300" y="10129110"/>
          <a:ext cx="889000" cy="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85327</xdr:rowOff>
    </xdr:from>
    <xdr:ext cx="534377" cy="259045"/>
    <xdr:sp macro="" textlink="">
      <xdr:nvSpPr>
        <xdr:cNvPr id="352" name="テキスト ボックス 351"/>
        <xdr:cNvSpPr txBox="1"/>
      </xdr:nvSpPr>
      <xdr:spPr>
        <a:xfrm>
          <a:off x="8483111" y="102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35997</xdr:rowOff>
    </xdr:from>
    <xdr:to>
      <xdr:col>11</xdr:col>
      <xdr:colOff>307975</xdr:colOff>
      <xdr:row>59</xdr:row>
      <xdr:rowOff>45957</xdr:rowOff>
    </xdr:to>
    <xdr:cxnSp macro="">
      <xdr:nvCxnSpPr>
        <xdr:cNvPr id="353" name="直線コネクタ 352"/>
        <xdr:cNvCxnSpPr/>
      </xdr:nvCxnSpPr>
      <xdr:spPr>
        <a:xfrm flipV="1">
          <a:off x="6972300" y="10151547"/>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88647</xdr:rowOff>
    </xdr:from>
    <xdr:ext cx="534377" cy="259045"/>
    <xdr:sp macro="" textlink="">
      <xdr:nvSpPr>
        <xdr:cNvPr id="355" name="テキスト ボックス 354"/>
        <xdr:cNvSpPr txBox="1"/>
      </xdr:nvSpPr>
      <xdr:spPr>
        <a:xfrm>
          <a:off x="7594111" y="102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90195</xdr:rowOff>
    </xdr:from>
    <xdr:ext cx="534377" cy="259045"/>
    <xdr:sp macro="" textlink="">
      <xdr:nvSpPr>
        <xdr:cNvPr id="357" name="テキスト ボックス 356"/>
        <xdr:cNvSpPr txBox="1"/>
      </xdr:nvSpPr>
      <xdr:spPr>
        <a:xfrm>
          <a:off x="6705111" y="102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142350</xdr:rowOff>
    </xdr:from>
    <xdr:to>
      <xdr:col>15</xdr:col>
      <xdr:colOff>231775</xdr:colOff>
      <xdr:row>59</xdr:row>
      <xdr:rowOff>72500</xdr:rowOff>
    </xdr:to>
    <xdr:sp macro="" textlink="">
      <xdr:nvSpPr>
        <xdr:cNvPr id="363" name="円/楕円 362"/>
        <xdr:cNvSpPr/>
      </xdr:nvSpPr>
      <xdr:spPr>
        <a:xfrm>
          <a:off x="10426700" y="100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101727</xdr:rowOff>
    </xdr:from>
    <xdr:ext cx="534377" cy="259045"/>
    <xdr:sp macro="" textlink="">
      <xdr:nvSpPr>
        <xdr:cNvPr id="364" name="農林水産業費該当値テキスト"/>
        <xdr:cNvSpPr txBox="1"/>
      </xdr:nvSpPr>
      <xdr:spPr>
        <a:xfrm>
          <a:off x="10528300" y="98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70,899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150123</xdr:rowOff>
    </xdr:from>
    <xdr:to>
      <xdr:col>14</xdr:col>
      <xdr:colOff>79375</xdr:colOff>
      <xdr:row>59</xdr:row>
      <xdr:rowOff>80273</xdr:rowOff>
    </xdr:to>
    <xdr:sp macro="" textlink="">
      <xdr:nvSpPr>
        <xdr:cNvPr id="365" name="円/楕円 364"/>
        <xdr:cNvSpPr/>
      </xdr:nvSpPr>
      <xdr:spPr>
        <a:xfrm>
          <a:off x="9588500" y="100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96800</xdr:rowOff>
    </xdr:from>
    <xdr:ext cx="534377" cy="259045"/>
    <xdr:sp macro="" textlink="">
      <xdr:nvSpPr>
        <xdr:cNvPr id="366" name="テキスト ボックス 365"/>
        <xdr:cNvSpPr txBox="1"/>
      </xdr:nvSpPr>
      <xdr:spPr>
        <a:xfrm>
          <a:off x="9372111" y="986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134210</xdr:rowOff>
    </xdr:from>
    <xdr:to>
      <xdr:col>12</xdr:col>
      <xdr:colOff>561975</xdr:colOff>
      <xdr:row>59</xdr:row>
      <xdr:rowOff>64360</xdr:rowOff>
    </xdr:to>
    <xdr:sp macro="" textlink="">
      <xdr:nvSpPr>
        <xdr:cNvPr id="367" name="円/楕円 366"/>
        <xdr:cNvSpPr/>
      </xdr:nvSpPr>
      <xdr:spPr>
        <a:xfrm>
          <a:off x="8699500" y="100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80887</xdr:rowOff>
    </xdr:from>
    <xdr:ext cx="534377" cy="259045"/>
    <xdr:sp macro="" textlink="">
      <xdr:nvSpPr>
        <xdr:cNvPr id="368" name="テキスト ボックス 367"/>
        <xdr:cNvSpPr txBox="1"/>
      </xdr:nvSpPr>
      <xdr:spPr>
        <a:xfrm>
          <a:off x="8483111" y="98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156647</xdr:rowOff>
    </xdr:from>
    <xdr:to>
      <xdr:col>11</xdr:col>
      <xdr:colOff>358775</xdr:colOff>
      <xdr:row>59</xdr:row>
      <xdr:rowOff>86797</xdr:rowOff>
    </xdr:to>
    <xdr:sp macro="" textlink="">
      <xdr:nvSpPr>
        <xdr:cNvPr id="369" name="円/楕円 368"/>
        <xdr:cNvSpPr/>
      </xdr:nvSpPr>
      <xdr:spPr>
        <a:xfrm>
          <a:off x="7810500" y="101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103324</xdr:rowOff>
    </xdr:from>
    <xdr:ext cx="534377" cy="259045"/>
    <xdr:sp macro="" textlink="">
      <xdr:nvSpPr>
        <xdr:cNvPr id="370" name="テキスト ボックス 369"/>
        <xdr:cNvSpPr txBox="1"/>
      </xdr:nvSpPr>
      <xdr:spPr>
        <a:xfrm>
          <a:off x="7594111" y="98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166607</xdr:rowOff>
    </xdr:from>
    <xdr:to>
      <xdr:col>10</xdr:col>
      <xdr:colOff>155575</xdr:colOff>
      <xdr:row>59</xdr:row>
      <xdr:rowOff>96757</xdr:rowOff>
    </xdr:to>
    <xdr:sp macro="" textlink="">
      <xdr:nvSpPr>
        <xdr:cNvPr id="371" name="円/楕円 370"/>
        <xdr:cNvSpPr/>
      </xdr:nvSpPr>
      <xdr:spPr>
        <a:xfrm>
          <a:off x="6921500" y="101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113284</xdr:rowOff>
    </xdr:from>
    <xdr:ext cx="534377" cy="259045"/>
    <xdr:sp macro="" textlink="">
      <xdr:nvSpPr>
        <xdr:cNvPr id="372" name="テキスト ボックス 371"/>
        <xdr:cNvSpPr txBox="1"/>
      </xdr:nvSpPr>
      <xdr:spPr>
        <a:xfrm>
          <a:off x="6705111" y="98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94858</xdr:rowOff>
    </xdr:from>
    <xdr:to>
      <xdr:col>15</xdr:col>
      <xdr:colOff>180975</xdr:colOff>
      <xdr:row>76</xdr:row>
      <xdr:rowOff>151515</xdr:rowOff>
    </xdr:to>
    <xdr:cxnSp macro="">
      <xdr:nvCxnSpPr>
        <xdr:cNvPr id="399" name="直線コネクタ 398"/>
        <xdr:cNvCxnSpPr/>
      </xdr:nvCxnSpPr>
      <xdr:spPr>
        <a:xfrm flipV="1">
          <a:off x="9639300" y="13125058"/>
          <a:ext cx="838200" cy="5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60405</xdr:rowOff>
    </xdr:from>
    <xdr:ext cx="534377" cy="259045"/>
    <xdr:sp macro="" textlink="">
      <xdr:nvSpPr>
        <xdr:cNvPr id="400" name="商工費平均値テキスト"/>
        <xdr:cNvSpPr txBox="1"/>
      </xdr:nvSpPr>
      <xdr:spPr>
        <a:xfrm>
          <a:off x="10528300" y="13262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151515</xdr:rowOff>
    </xdr:from>
    <xdr:to>
      <xdr:col>14</xdr:col>
      <xdr:colOff>28575</xdr:colOff>
      <xdr:row>77</xdr:row>
      <xdr:rowOff>5959</xdr:rowOff>
    </xdr:to>
    <xdr:cxnSp macro="">
      <xdr:nvCxnSpPr>
        <xdr:cNvPr id="402" name="直線コネクタ 401"/>
        <xdr:cNvCxnSpPr/>
      </xdr:nvCxnSpPr>
      <xdr:spPr>
        <a:xfrm flipV="1">
          <a:off x="8750300" y="13181715"/>
          <a:ext cx="889000" cy="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17209</xdr:rowOff>
    </xdr:from>
    <xdr:ext cx="534377" cy="259045"/>
    <xdr:sp macro="" textlink="">
      <xdr:nvSpPr>
        <xdr:cNvPr id="404" name="テキスト ボックス 403"/>
        <xdr:cNvSpPr txBox="1"/>
      </xdr:nvSpPr>
      <xdr:spPr>
        <a:xfrm>
          <a:off x="9372111" y="133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5959</xdr:rowOff>
    </xdr:from>
    <xdr:to>
      <xdr:col>12</xdr:col>
      <xdr:colOff>511175</xdr:colOff>
      <xdr:row>77</xdr:row>
      <xdr:rowOff>42819</xdr:rowOff>
    </xdr:to>
    <xdr:cxnSp macro="">
      <xdr:nvCxnSpPr>
        <xdr:cNvPr id="405" name="直線コネクタ 404"/>
        <xdr:cNvCxnSpPr/>
      </xdr:nvCxnSpPr>
      <xdr:spPr>
        <a:xfrm flipV="1">
          <a:off x="7861300" y="13207609"/>
          <a:ext cx="889000" cy="3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17008</xdr:rowOff>
    </xdr:from>
    <xdr:ext cx="534377" cy="259045"/>
    <xdr:sp macro="" textlink="">
      <xdr:nvSpPr>
        <xdr:cNvPr id="407" name="テキスト ボックス 406"/>
        <xdr:cNvSpPr txBox="1"/>
      </xdr:nvSpPr>
      <xdr:spPr>
        <a:xfrm>
          <a:off x="8483111" y="133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148579</xdr:rowOff>
    </xdr:from>
    <xdr:to>
      <xdr:col>11</xdr:col>
      <xdr:colOff>307975</xdr:colOff>
      <xdr:row>77</xdr:row>
      <xdr:rowOff>42819</xdr:rowOff>
    </xdr:to>
    <xdr:cxnSp macro="">
      <xdr:nvCxnSpPr>
        <xdr:cNvPr id="408" name="直線コネクタ 407"/>
        <xdr:cNvCxnSpPr/>
      </xdr:nvCxnSpPr>
      <xdr:spPr>
        <a:xfrm>
          <a:off x="6972300" y="13178779"/>
          <a:ext cx="889000" cy="6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55010</xdr:rowOff>
    </xdr:from>
    <xdr:ext cx="534377" cy="259045"/>
    <xdr:sp macro="" textlink="">
      <xdr:nvSpPr>
        <xdr:cNvPr id="410" name="テキスト ボックス 409"/>
        <xdr:cNvSpPr txBox="1"/>
      </xdr:nvSpPr>
      <xdr:spPr>
        <a:xfrm>
          <a:off x="7594111" y="134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47220</xdr:rowOff>
    </xdr:from>
    <xdr:ext cx="534377" cy="259045"/>
    <xdr:sp macro="" textlink="">
      <xdr:nvSpPr>
        <xdr:cNvPr id="412" name="テキスト ボックス 411"/>
        <xdr:cNvSpPr txBox="1"/>
      </xdr:nvSpPr>
      <xdr:spPr>
        <a:xfrm>
          <a:off x="6705111" y="134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44058</xdr:rowOff>
    </xdr:from>
    <xdr:to>
      <xdr:col>15</xdr:col>
      <xdr:colOff>231775</xdr:colOff>
      <xdr:row>76</xdr:row>
      <xdr:rowOff>145658</xdr:rowOff>
    </xdr:to>
    <xdr:sp macro="" textlink="">
      <xdr:nvSpPr>
        <xdr:cNvPr id="418" name="円/楕円 417"/>
        <xdr:cNvSpPr/>
      </xdr:nvSpPr>
      <xdr:spPr>
        <a:xfrm>
          <a:off x="10426700" y="130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66935</xdr:rowOff>
    </xdr:from>
    <xdr:ext cx="534377" cy="259045"/>
    <xdr:sp macro="" textlink="">
      <xdr:nvSpPr>
        <xdr:cNvPr id="419" name="商工費該当値テキスト"/>
        <xdr:cNvSpPr txBox="1"/>
      </xdr:nvSpPr>
      <xdr:spPr>
        <a:xfrm>
          <a:off x="10528300" y="1292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42,404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100715</xdr:rowOff>
    </xdr:from>
    <xdr:to>
      <xdr:col>14</xdr:col>
      <xdr:colOff>79375</xdr:colOff>
      <xdr:row>77</xdr:row>
      <xdr:rowOff>30865</xdr:rowOff>
    </xdr:to>
    <xdr:sp macro="" textlink="">
      <xdr:nvSpPr>
        <xdr:cNvPr id="420" name="円/楕円 419"/>
        <xdr:cNvSpPr/>
      </xdr:nvSpPr>
      <xdr:spPr>
        <a:xfrm>
          <a:off x="9588500" y="131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47391</xdr:rowOff>
    </xdr:from>
    <xdr:ext cx="534377" cy="259045"/>
    <xdr:sp macro="" textlink="">
      <xdr:nvSpPr>
        <xdr:cNvPr id="421" name="テキスト ボックス 420"/>
        <xdr:cNvSpPr txBox="1"/>
      </xdr:nvSpPr>
      <xdr:spPr>
        <a:xfrm>
          <a:off x="9372111" y="129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126609</xdr:rowOff>
    </xdr:from>
    <xdr:to>
      <xdr:col>12</xdr:col>
      <xdr:colOff>561975</xdr:colOff>
      <xdr:row>77</xdr:row>
      <xdr:rowOff>56759</xdr:rowOff>
    </xdr:to>
    <xdr:sp macro="" textlink="">
      <xdr:nvSpPr>
        <xdr:cNvPr id="422" name="円/楕円 421"/>
        <xdr:cNvSpPr/>
      </xdr:nvSpPr>
      <xdr:spPr>
        <a:xfrm>
          <a:off x="8699500" y="131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73287</xdr:rowOff>
    </xdr:from>
    <xdr:ext cx="534377" cy="259045"/>
    <xdr:sp macro="" textlink="">
      <xdr:nvSpPr>
        <xdr:cNvPr id="423" name="テキスト ボックス 422"/>
        <xdr:cNvSpPr txBox="1"/>
      </xdr:nvSpPr>
      <xdr:spPr>
        <a:xfrm>
          <a:off x="8483111" y="1293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163469</xdr:rowOff>
    </xdr:from>
    <xdr:to>
      <xdr:col>11</xdr:col>
      <xdr:colOff>358775</xdr:colOff>
      <xdr:row>77</xdr:row>
      <xdr:rowOff>93619</xdr:rowOff>
    </xdr:to>
    <xdr:sp macro="" textlink="">
      <xdr:nvSpPr>
        <xdr:cNvPr id="424" name="円/楕円 423"/>
        <xdr:cNvSpPr/>
      </xdr:nvSpPr>
      <xdr:spPr>
        <a:xfrm>
          <a:off x="7810500" y="131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110146</xdr:rowOff>
    </xdr:from>
    <xdr:ext cx="534377" cy="259045"/>
    <xdr:sp macro="" textlink="">
      <xdr:nvSpPr>
        <xdr:cNvPr id="425" name="テキスト ボックス 424"/>
        <xdr:cNvSpPr txBox="1"/>
      </xdr:nvSpPr>
      <xdr:spPr>
        <a:xfrm>
          <a:off x="7594111" y="129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97779</xdr:rowOff>
    </xdr:from>
    <xdr:to>
      <xdr:col>10</xdr:col>
      <xdr:colOff>155575</xdr:colOff>
      <xdr:row>77</xdr:row>
      <xdr:rowOff>27929</xdr:rowOff>
    </xdr:to>
    <xdr:sp macro="" textlink="">
      <xdr:nvSpPr>
        <xdr:cNvPr id="426" name="円/楕円 425"/>
        <xdr:cNvSpPr/>
      </xdr:nvSpPr>
      <xdr:spPr>
        <a:xfrm>
          <a:off x="6921500" y="131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44456</xdr:rowOff>
    </xdr:from>
    <xdr:ext cx="534377" cy="259045"/>
    <xdr:sp macro="" textlink="">
      <xdr:nvSpPr>
        <xdr:cNvPr id="427" name="テキスト ボックス 426"/>
        <xdr:cNvSpPr txBox="1"/>
      </xdr:nvSpPr>
      <xdr:spPr>
        <a:xfrm>
          <a:off x="6705111" y="129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118128</xdr:rowOff>
    </xdr:from>
    <xdr:to>
      <xdr:col>15</xdr:col>
      <xdr:colOff>180975</xdr:colOff>
      <xdr:row>98</xdr:row>
      <xdr:rowOff>118594</xdr:rowOff>
    </xdr:to>
    <xdr:cxnSp macro="">
      <xdr:nvCxnSpPr>
        <xdr:cNvPr id="454" name="直線コネクタ 453"/>
        <xdr:cNvCxnSpPr/>
      </xdr:nvCxnSpPr>
      <xdr:spPr>
        <a:xfrm flipV="1">
          <a:off x="9639300" y="16920228"/>
          <a:ext cx="8382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118594</xdr:rowOff>
    </xdr:from>
    <xdr:to>
      <xdr:col>14</xdr:col>
      <xdr:colOff>28575</xdr:colOff>
      <xdr:row>98</xdr:row>
      <xdr:rowOff>128265</xdr:rowOff>
    </xdr:to>
    <xdr:cxnSp macro="">
      <xdr:nvCxnSpPr>
        <xdr:cNvPr id="457" name="直線コネクタ 456"/>
        <xdr:cNvCxnSpPr/>
      </xdr:nvCxnSpPr>
      <xdr:spPr>
        <a:xfrm flipV="1">
          <a:off x="8750300" y="16920694"/>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127333</xdr:rowOff>
    </xdr:from>
    <xdr:to>
      <xdr:col>12</xdr:col>
      <xdr:colOff>511175</xdr:colOff>
      <xdr:row>98</xdr:row>
      <xdr:rowOff>128265</xdr:rowOff>
    </xdr:to>
    <xdr:cxnSp macro="">
      <xdr:nvCxnSpPr>
        <xdr:cNvPr id="460" name="直線コネクタ 459"/>
        <xdr:cNvCxnSpPr/>
      </xdr:nvCxnSpPr>
      <xdr:spPr>
        <a:xfrm>
          <a:off x="7861300" y="16929433"/>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124707</xdr:rowOff>
    </xdr:from>
    <xdr:to>
      <xdr:col>11</xdr:col>
      <xdr:colOff>307975</xdr:colOff>
      <xdr:row>98</xdr:row>
      <xdr:rowOff>127333</xdr:rowOff>
    </xdr:to>
    <xdr:cxnSp macro="">
      <xdr:nvCxnSpPr>
        <xdr:cNvPr id="463" name="直線コネクタ 462"/>
        <xdr:cNvCxnSpPr/>
      </xdr:nvCxnSpPr>
      <xdr:spPr>
        <a:xfrm>
          <a:off x="6972300" y="16926807"/>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67328</xdr:rowOff>
    </xdr:from>
    <xdr:to>
      <xdr:col>15</xdr:col>
      <xdr:colOff>231775</xdr:colOff>
      <xdr:row>98</xdr:row>
      <xdr:rowOff>168928</xdr:rowOff>
    </xdr:to>
    <xdr:sp macro="" textlink="">
      <xdr:nvSpPr>
        <xdr:cNvPr id="473" name="円/楕円 472"/>
        <xdr:cNvSpPr/>
      </xdr:nvSpPr>
      <xdr:spPr>
        <a:xfrm>
          <a:off x="10426700" y="1686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67794</xdr:rowOff>
    </xdr:from>
    <xdr:to>
      <xdr:col>14</xdr:col>
      <xdr:colOff>79375</xdr:colOff>
      <xdr:row>98</xdr:row>
      <xdr:rowOff>169394</xdr:rowOff>
    </xdr:to>
    <xdr:sp macro="" textlink="">
      <xdr:nvSpPr>
        <xdr:cNvPr id="475" name="円/楕円 474"/>
        <xdr:cNvSpPr/>
      </xdr:nvSpPr>
      <xdr:spPr>
        <a:xfrm>
          <a:off x="9588500" y="168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160521</xdr:rowOff>
    </xdr:from>
    <xdr:ext cx="534377" cy="259045"/>
    <xdr:sp macro="" textlink="">
      <xdr:nvSpPr>
        <xdr:cNvPr id="476" name="テキスト ボックス 475"/>
        <xdr:cNvSpPr txBox="1"/>
      </xdr:nvSpPr>
      <xdr:spPr>
        <a:xfrm>
          <a:off x="9372111" y="169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77465</xdr:rowOff>
    </xdr:from>
    <xdr:to>
      <xdr:col>12</xdr:col>
      <xdr:colOff>561975</xdr:colOff>
      <xdr:row>99</xdr:row>
      <xdr:rowOff>7615</xdr:rowOff>
    </xdr:to>
    <xdr:sp macro="" textlink="">
      <xdr:nvSpPr>
        <xdr:cNvPr id="477" name="円/楕円 476"/>
        <xdr:cNvSpPr/>
      </xdr:nvSpPr>
      <xdr:spPr>
        <a:xfrm>
          <a:off x="8699500" y="168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170192</xdr:rowOff>
    </xdr:from>
    <xdr:ext cx="534377" cy="259045"/>
    <xdr:sp macro="" textlink="">
      <xdr:nvSpPr>
        <xdr:cNvPr id="478" name="テキスト ボックス 477"/>
        <xdr:cNvSpPr txBox="1"/>
      </xdr:nvSpPr>
      <xdr:spPr>
        <a:xfrm>
          <a:off x="8483111" y="1697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76533</xdr:rowOff>
    </xdr:from>
    <xdr:to>
      <xdr:col>11</xdr:col>
      <xdr:colOff>358775</xdr:colOff>
      <xdr:row>99</xdr:row>
      <xdr:rowOff>6683</xdr:rowOff>
    </xdr:to>
    <xdr:sp macro="" textlink="">
      <xdr:nvSpPr>
        <xdr:cNvPr id="479" name="円/楕円 478"/>
        <xdr:cNvSpPr/>
      </xdr:nvSpPr>
      <xdr:spPr>
        <a:xfrm>
          <a:off x="7810500" y="1687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169260</xdr:rowOff>
    </xdr:from>
    <xdr:ext cx="534377" cy="259045"/>
    <xdr:sp macro="" textlink="">
      <xdr:nvSpPr>
        <xdr:cNvPr id="480" name="テキスト ボックス 479"/>
        <xdr:cNvSpPr txBox="1"/>
      </xdr:nvSpPr>
      <xdr:spPr>
        <a:xfrm>
          <a:off x="7594111" y="169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73907</xdr:rowOff>
    </xdr:from>
    <xdr:to>
      <xdr:col>10</xdr:col>
      <xdr:colOff>155575</xdr:colOff>
      <xdr:row>99</xdr:row>
      <xdr:rowOff>4057</xdr:rowOff>
    </xdr:to>
    <xdr:sp macro="" textlink="">
      <xdr:nvSpPr>
        <xdr:cNvPr id="481" name="円/楕円 480"/>
        <xdr:cNvSpPr/>
      </xdr:nvSpPr>
      <xdr:spPr>
        <a:xfrm>
          <a:off x="6921500" y="168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166634</xdr:rowOff>
    </xdr:from>
    <xdr:ext cx="534377" cy="259045"/>
    <xdr:sp macro="" textlink="">
      <xdr:nvSpPr>
        <xdr:cNvPr id="482" name="テキスト ボックス 481"/>
        <xdr:cNvSpPr txBox="1"/>
      </xdr:nvSpPr>
      <xdr:spPr>
        <a:xfrm>
          <a:off x="6705111" y="169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128744</xdr:rowOff>
    </xdr:from>
    <xdr:to>
      <xdr:col>23</xdr:col>
      <xdr:colOff>517525</xdr:colOff>
      <xdr:row>34</xdr:row>
      <xdr:rowOff>6198</xdr:rowOff>
    </xdr:to>
    <xdr:cxnSp macro="">
      <xdr:nvCxnSpPr>
        <xdr:cNvPr id="513" name="直線コネクタ 512"/>
        <xdr:cNvCxnSpPr/>
      </xdr:nvCxnSpPr>
      <xdr:spPr>
        <a:xfrm flipV="1">
          <a:off x="15481300" y="5272244"/>
          <a:ext cx="838200" cy="5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6198</xdr:rowOff>
    </xdr:from>
    <xdr:to>
      <xdr:col>22</xdr:col>
      <xdr:colOff>365125</xdr:colOff>
      <xdr:row>34</xdr:row>
      <xdr:rowOff>16893</xdr:rowOff>
    </xdr:to>
    <xdr:cxnSp macro="">
      <xdr:nvCxnSpPr>
        <xdr:cNvPr id="516" name="直線コネクタ 515"/>
        <xdr:cNvCxnSpPr/>
      </xdr:nvCxnSpPr>
      <xdr:spPr>
        <a:xfrm flipV="1">
          <a:off x="14592300" y="5835498"/>
          <a:ext cx="8890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88766</xdr:rowOff>
    </xdr:from>
    <xdr:ext cx="534377" cy="259045"/>
    <xdr:sp macro="" textlink="">
      <xdr:nvSpPr>
        <xdr:cNvPr id="518" name="テキスト ボックス 517"/>
        <xdr:cNvSpPr txBox="1"/>
      </xdr:nvSpPr>
      <xdr:spPr>
        <a:xfrm>
          <a:off x="15214111" y="62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16893</xdr:rowOff>
    </xdr:from>
    <xdr:to>
      <xdr:col>21</xdr:col>
      <xdr:colOff>161925</xdr:colOff>
      <xdr:row>34</xdr:row>
      <xdr:rowOff>162087</xdr:rowOff>
    </xdr:to>
    <xdr:cxnSp macro="">
      <xdr:nvCxnSpPr>
        <xdr:cNvPr id="519" name="直線コネクタ 518"/>
        <xdr:cNvCxnSpPr/>
      </xdr:nvCxnSpPr>
      <xdr:spPr>
        <a:xfrm flipV="1">
          <a:off x="13703300" y="5846193"/>
          <a:ext cx="889000" cy="1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153068</xdr:rowOff>
    </xdr:from>
    <xdr:ext cx="534377" cy="259045"/>
    <xdr:sp macro="" textlink="">
      <xdr:nvSpPr>
        <xdr:cNvPr id="521" name="テキスト ボックス 520"/>
        <xdr:cNvSpPr txBox="1"/>
      </xdr:nvSpPr>
      <xdr:spPr>
        <a:xfrm>
          <a:off x="14325111" y="63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162087</xdr:rowOff>
    </xdr:from>
    <xdr:to>
      <xdr:col>19</xdr:col>
      <xdr:colOff>644525</xdr:colOff>
      <xdr:row>35</xdr:row>
      <xdr:rowOff>91139</xdr:rowOff>
    </xdr:to>
    <xdr:cxnSp macro="">
      <xdr:nvCxnSpPr>
        <xdr:cNvPr id="522" name="直線コネクタ 521"/>
        <xdr:cNvCxnSpPr/>
      </xdr:nvCxnSpPr>
      <xdr:spPr>
        <a:xfrm flipV="1">
          <a:off x="12814300" y="5991387"/>
          <a:ext cx="889000" cy="10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167160</xdr:rowOff>
    </xdr:from>
    <xdr:ext cx="534377" cy="259045"/>
    <xdr:sp macro="" textlink="">
      <xdr:nvSpPr>
        <xdr:cNvPr id="524" name="テキスト ボックス 523"/>
        <xdr:cNvSpPr txBox="1"/>
      </xdr:nvSpPr>
      <xdr:spPr>
        <a:xfrm>
          <a:off x="13436111" y="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27273</xdr:rowOff>
    </xdr:from>
    <xdr:ext cx="534377" cy="259045"/>
    <xdr:sp macro="" textlink="">
      <xdr:nvSpPr>
        <xdr:cNvPr id="526" name="テキスト ボックス 525"/>
        <xdr:cNvSpPr txBox="1"/>
      </xdr:nvSpPr>
      <xdr:spPr>
        <a:xfrm>
          <a:off x="12547111" y="63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77944</xdr:rowOff>
    </xdr:from>
    <xdr:to>
      <xdr:col>23</xdr:col>
      <xdr:colOff>568325</xdr:colOff>
      <xdr:row>31</xdr:row>
      <xdr:rowOff>8094</xdr:rowOff>
    </xdr:to>
    <xdr:sp macro="" textlink="">
      <xdr:nvSpPr>
        <xdr:cNvPr id="532" name="円/楕円 531"/>
        <xdr:cNvSpPr/>
      </xdr:nvSpPr>
      <xdr:spPr>
        <a:xfrm>
          <a:off x="16268700" y="52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30971</xdr:rowOff>
    </xdr:from>
    <xdr:ext cx="534377" cy="259045"/>
    <xdr:sp macro="" textlink="">
      <xdr:nvSpPr>
        <xdr:cNvPr id="533" name="消防費該当値テキスト"/>
        <xdr:cNvSpPr txBox="1"/>
      </xdr:nvSpPr>
      <xdr:spPr>
        <a:xfrm>
          <a:off x="16370300" y="51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92,671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126848</xdr:rowOff>
    </xdr:from>
    <xdr:to>
      <xdr:col>22</xdr:col>
      <xdr:colOff>415925</xdr:colOff>
      <xdr:row>34</xdr:row>
      <xdr:rowOff>56998</xdr:rowOff>
    </xdr:to>
    <xdr:sp macro="" textlink="">
      <xdr:nvSpPr>
        <xdr:cNvPr id="534" name="円/楕円 533"/>
        <xdr:cNvSpPr/>
      </xdr:nvSpPr>
      <xdr:spPr>
        <a:xfrm>
          <a:off x="15430500" y="57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73525</xdr:rowOff>
    </xdr:from>
    <xdr:ext cx="534377" cy="259045"/>
    <xdr:sp macro="" textlink="">
      <xdr:nvSpPr>
        <xdr:cNvPr id="535" name="テキスト ボックス 534"/>
        <xdr:cNvSpPr txBox="1"/>
      </xdr:nvSpPr>
      <xdr:spPr>
        <a:xfrm>
          <a:off x="15214111" y="555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137543</xdr:rowOff>
    </xdr:from>
    <xdr:to>
      <xdr:col>21</xdr:col>
      <xdr:colOff>212725</xdr:colOff>
      <xdr:row>34</xdr:row>
      <xdr:rowOff>67693</xdr:rowOff>
    </xdr:to>
    <xdr:sp macro="" textlink="">
      <xdr:nvSpPr>
        <xdr:cNvPr id="536" name="円/楕円 535"/>
        <xdr:cNvSpPr/>
      </xdr:nvSpPr>
      <xdr:spPr>
        <a:xfrm>
          <a:off x="14541500" y="579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84220</xdr:rowOff>
    </xdr:from>
    <xdr:ext cx="534377" cy="259045"/>
    <xdr:sp macro="" textlink="">
      <xdr:nvSpPr>
        <xdr:cNvPr id="537" name="テキスト ボックス 536"/>
        <xdr:cNvSpPr txBox="1"/>
      </xdr:nvSpPr>
      <xdr:spPr>
        <a:xfrm>
          <a:off x="14325111" y="557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111287</xdr:rowOff>
    </xdr:from>
    <xdr:to>
      <xdr:col>20</xdr:col>
      <xdr:colOff>9525</xdr:colOff>
      <xdr:row>35</xdr:row>
      <xdr:rowOff>41437</xdr:rowOff>
    </xdr:to>
    <xdr:sp macro="" textlink="">
      <xdr:nvSpPr>
        <xdr:cNvPr id="538" name="円/楕円 537"/>
        <xdr:cNvSpPr/>
      </xdr:nvSpPr>
      <xdr:spPr>
        <a:xfrm>
          <a:off x="13652500" y="59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57964</xdr:rowOff>
    </xdr:from>
    <xdr:ext cx="534377" cy="259045"/>
    <xdr:sp macro="" textlink="">
      <xdr:nvSpPr>
        <xdr:cNvPr id="539" name="テキスト ボックス 538"/>
        <xdr:cNvSpPr txBox="1"/>
      </xdr:nvSpPr>
      <xdr:spPr>
        <a:xfrm>
          <a:off x="13436111" y="57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40339</xdr:rowOff>
    </xdr:from>
    <xdr:to>
      <xdr:col>18</xdr:col>
      <xdr:colOff>492125</xdr:colOff>
      <xdr:row>35</xdr:row>
      <xdr:rowOff>141939</xdr:rowOff>
    </xdr:to>
    <xdr:sp macro="" textlink="">
      <xdr:nvSpPr>
        <xdr:cNvPr id="540" name="円/楕円 539"/>
        <xdr:cNvSpPr/>
      </xdr:nvSpPr>
      <xdr:spPr>
        <a:xfrm>
          <a:off x="12763500" y="60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158466</xdr:rowOff>
    </xdr:from>
    <xdr:ext cx="534377" cy="259045"/>
    <xdr:sp macro="" textlink="">
      <xdr:nvSpPr>
        <xdr:cNvPr id="541" name="テキスト ボックス 540"/>
        <xdr:cNvSpPr txBox="1"/>
      </xdr:nvSpPr>
      <xdr:spPr>
        <a:xfrm>
          <a:off x="12547111" y="58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48489</xdr:rowOff>
    </xdr:from>
    <xdr:to>
      <xdr:col>23</xdr:col>
      <xdr:colOff>517525</xdr:colOff>
      <xdr:row>56</xdr:row>
      <xdr:rowOff>146865</xdr:rowOff>
    </xdr:to>
    <xdr:cxnSp macro="">
      <xdr:nvCxnSpPr>
        <xdr:cNvPr id="572" name="直線コネクタ 571"/>
        <xdr:cNvCxnSpPr/>
      </xdr:nvCxnSpPr>
      <xdr:spPr>
        <a:xfrm flipV="1">
          <a:off x="15481300" y="9478239"/>
          <a:ext cx="838200" cy="26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146865</xdr:rowOff>
    </xdr:from>
    <xdr:to>
      <xdr:col>22</xdr:col>
      <xdr:colOff>365125</xdr:colOff>
      <xdr:row>57</xdr:row>
      <xdr:rowOff>65679</xdr:rowOff>
    </xdr:to>
    <xdr:cxnSp macro="">
      <xdr:nvCxnSpPr>
        <xdr:cNvPr id="575" name="直線コネクタ 574"/>
        <xdr:cNvCxnSpPr/>
      </xdr:nvCxnSpPr>
      <xdr:spPr>
        <a:xfrm flipV="1">
          <a:off x="14592300" y="9748065"/>
          <a:ext cx="889000" cy="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30403</xdr:rowOff>
    </xdr:from>
    <xdr:to>
      <xdr:col>21</xdr:col>
      <xdr:colOff>161925</xdr:colOff>
      <xdr:row>57</xdr:row>
      <xdr:rowOff>65679</xdr:rowOff>
    </xdr:to>
    <xdr:cxnSp macro="">
      <xdr:nvCxnSpPr>
        <xdr:cNvPr id="578" name="直線コネクタ 577"/>
        <xdr:cNvCxnSpPr/>
      </xdr:nvCxnSpPr>
      <xdr:spPr>
        <a:xfrm>
          <a:off x="13703300" y="9803053"/>
          <a:ext cx="889000" cy="3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30403</xdr:rowOff>
    </xdr:from>
    <xdr:to>
      <xdr:col>19</xdr:col>
      <xdr:colOff>644525</xdr:colOff>
      <xdr:row>57</xdr:row>
      <xdr:rowOff>49873</xdr:rowOff>
    </xdr:to>
    <xdr:cxnSp macro="">
      <xdr:nvCxnSpPr>
        <xdr:cNvPr id="581" name="直線コネクタ 580"/>
        <xdr:cNvCxnSpPr/>
      </xdr:nvCxnSpPr>
      <xdr:spPr>
        <a:xfrm flipV="1">
          <a:off x="12814300" y="9803053"/>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169139</xdr:rowOff>
    </xdr:from>
    <xdr:to>
      <xdr:col>23</xdr:col>
      <xdr:colOff>568325</xdr:colOff>
      <xdr:row>55</xdr:row>
      <xdr:rowOff>99289</xdr:rowOff>
    </xdr:to>
    <xdr:sp macro="" textlink="">
      <xdr:nvSpPr>
        <xdr:cNvPr id="591" name="円/楕円 590"/>
        <xdr:cNvSpPr/>
      </xdr:nvSpPr>
      <xdr:spPr>
        <a:xfrm>
          <a:off x="16268700" y="94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20566</xdr:rowOff>
    </xdr:from>
    <xdr:ext cx="599010" cy="259045"/>
    <xdr:sp macro="" textlink="">
      <xdr:nvSpPr>
        <xdr:cNvPr id="592" name="教育費該当値テキスト"/>
        <xdr:cNvSpPr txBox="1"/>
      </xdr:nvSpPr>
      <xdr:spPr>
        <a:xfrm>
          <a:off x="16370300" y="927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112,715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96065</xdr:rowOff>
    </xdr:from>
    <xdr:to>
      <xdr:col>22</xdr:col>
      <xdr:colOff>415925</xdr:colOff>
      <xdr:row>57</xdr:row>
      <xdr:rowOff>26215</xdr:rowOff>
    </xdr:to>
    <xdr:sp macro="" textlink="">
      <xdr:nvSpPr>
        <xdr:cNvPr id="593" name="円/楕円 592"/>
        <xdr:cNvSpPr/>
      </xdr:nvSpPr>
      <xdr:spPr>
        <a:xfrm>
          <a:off x="15430500" y="96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17342</xdr:rowOff>
    </xdr:from>
    <xdr:ext cx="534377" cy="259045"/>
    <xdr:sp macro="" textlink="">
      <xdr:nvSpPr>
        <xdr:cNvPr id="594" name="テキスト ボックス 593"/>
        <xdr:cNvSpPr txBox="1"/>
      </xdr:nvSpPr>
      <xdr:spPr>
        <a:xfrm>
          <a:off x="15214111" y="978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14879</xdr:rowOff>
    </xdr:from>
    <xdr:to>
      <xdr:col>21</xdr:col>
      <xdr:colOff>212725</xdr:colOff>
      <xdr:row>57</xdr:row>
      <xdr:rowOff>116479</xdr:rowOff>
    </xdr:to>
    <xdr:sp macro="" textlink="">
      <xdr:nvSpPr>
        <xdr:cNvPr id="595" name="円/楕円 594"/>
        <xdr:cNvSpPr/>
      </xdr:nvSpPr>
      <xdr:spPr>
        <a:xfrm>
          <a:off x="14541500" y="97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107606</xdr:rowOff>
    </xdr:from>
    <xdr:ext cx="534377" cy="259045"/>
    <xdr:sp macro="" textlink="">
      <xdr:nvSpPr>
        <xdr:cNvPr id="596" name="テキスト ボックス 595"/>
        <xdr:cNvSpPr txBox="1"/>
      </xdr:nvSpPr>
      <xdr:spPr>
        <a:xfrm>
          <a:off x="14325111" y="98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151053</xdr:rowOff>
    </xdr:from>
    <xdr:to>
      <xdr:col>20</xdr:col>
      <xdr:colOff>9525</xdr:colOff>
      <xdr:row>57</xdr:row>
      <xdr:rowOff>81203</xdr:rowOff>
    </xdr:to>
    <xdr:sp macro="" textlink="">
      <xdr:nvSpPr>
        <xdr:cNvPr id="597" name="円/楕円 596"/>
        <xdr:cNvSpPr/>
      </xdr:nvSpPr>
      <xdr:spPr>
        <a:xfrm>
          <a:off x="13652500" y="97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72330</xdr:rowOff>
    </xdr:from>
    <xdr:ext cx="534377" cy="259045"/>
    <xdr:sp macro="" textlink="">
      <xdr:nvSpPr>
        <xdr:cNvPr id="598" name="テキスト ボックス 597"/>
        <xdr:cNvSpPr txBox="1"/>
      </xdr:nvSpPr>
      <xdr:spPr>
        <a:xfrm>
          <a:off x="13436111" y="98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170523</xdr:rowOff>
    </xdr:from>
    <xdr:to>
      <xdr:col>18</xdr:col>
      <xdr:colOff>492125</xdr:colOff>
      <xdr:row>57</xdr:row>
      <xdr:rowOff>100673</xdr:rowOff>
    </xdr:to>
    <xdr:sp macro="" textlink="">
      <xdr:nvSpPr>
        <xdr:cNvPr id="599" name="円/楕円 598"/>
        <xdr:cNvSpPr/>
      </xdr:nvSpPr>
      <xdr:spPr>
        <a:xfrm>
          <a:off x="12763500" y="97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91800</xdr:rowOff>
    </xdr:from>
    <xdr:ext cx="534377" cy="259045"/>
    <xdr:sp macro="" textlink="">
      <xdr:nvSpPr>
        <xdr:cNvPr id="600" name="テキスト ボックス 599"/>
        <xdr:cNvSpPr txBox="1"/>
      </xdr:nvSpPr>
      <xdr:spPr>
        <a:xfrm>
          <a:off x="12547111" y="98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88081</xdr:rowOff>
    </xdr:from>
    <xdr:to>
      <xdr:col>23</xdr:col>
      <xdr:colOff>517525</xdr:colOff>
      <xdr:row>78</xdr:row>
      <xdr:rowOff>18954</xdr:rowOff>
    </xdr:to>
    <xdr:cxnSp macro="">
      <xdr:nvCxnSpPr>
        <xdr:cNvPr id="625" name="直線コネクタ 624"/>
        <xdr:cNvCxnSpPr/>
      </xdr:nvCxnSpPr>
      <xdr:spPr>
        <a:xfrm flipV="1">
          <a:off x="15481300" y="13289731"/>
          <a:ext cx="838200" cy="10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87844</xdr:rowOff>
    </xdr:from>
    <xdr:ext cx="469744" cy="259045"/>
    <xdr:sp macro="" textlink="">
      <xdr:nvSpPr>
        <xdr:cNvPr id="626" name="災害復旧費平均値テキスト"/>
        <xdr:cNvSpPr txBox="1"/>
      </xdr:nvSpPr>
      <xdr:spPr>
        <a:xfrm>
          <a:off x="16370300" y="13289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18954</xdr:rowOff>
    </xdr:from>
    <xdr:to>
      <xdr:col>22</xdr:col>
      <xdr:colOff>365125</xdr:colOff>
      <xdr:row>78</xdr:row>
      <xdr:rowOff>22696</xdr:rowOff>
    </xdr:to>
    <xdr:cxnSp macro="">
      <xdr:nvCxnSpPr>
        <xdr:cNvPr id="628" name="直線コネクタ 627"/>
        <xdr:cNvCxnSpPr/>
      </xdr:nvCxnSpPr>
      <xdr:spPr>
        <a:xfrm flipV="1">
          <a:off x="14592300" y="13392054"/>
          <a:ext cx="8890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36692</xdr:rowOff>
    </xdr:from>
    <xdr:to>
      <xdr:col>21</xdr:col>
      <xdr:colOff>161925</xdr:colOff>
      <xdr:row>78</xdr:row>
      <xdr:rowOff>22696</xdr:rowOff>
    </xdr:to>
    <xdr:cxnSp macro="">
      <xdr:nvCxnSpPr>
        <xdr:cNvPr id="631" name="直線コネクタ 630"/>
        <xdr:cNvCxnSpPr/>
      </xdr:nvCxnSpPr>
      <xdr:spPr>
        <a:xfrm>
          <a:off x="13703300" y="13238342"/>
          <a:ext cx="889000" cy="1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36692</xdr:rowOff>
    </xdr:from>
    <xdr:to>
      <xdr:col>19</xdr:col>
      <xdr:colOff>644525</xdr:colOff>
      <xdr:row>77</xdr:row>
      <xdr:rowOff>76755</xdr:rowOff>
    </xdr:to>
    <xdr:cxnSp macro="">
      <xdr:nvCxnSpPr>
        <xdr:cNvPr id="634" name="直線コネクタ 633"/>
        <xdr:cNvCxnSpPr/>
      </xdr:nvCxnSpPr>
      <xdr:spPr>
        <a:xfrm flipV="1">
          <a:off x="12814300" y="13238342"/>
          <a:ext cx="889000" cy="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123151</xdr:rowOff>
    </xdr:from>
    <xdr:ext cx="534377" cy="259045"/>
    <xdr:sp macro="" textlink="">
      <xdr:nvSpPr>
        <xdr:cNvPr id="636" name="テキスト ボックス 635"/>
        <xdr:cNvSpPr txBox="1"/>
      </xdr:nvSpPr>
      <xdr:spPr>
        <a:xfrm>
          <a:off x="13436111" y="133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149927</xdr:rowOff>
    </xdr:from>
    <xdr:ext cx="534377" cy="259045"/>
    <xdr:sp macro="" textlink="">
      <xdr:nvSpPr>
        <xdr:cNvPr id="638" name="テキスト ボックス 637"/>
        <xdr:cNvSpPr txBox="1"/>
      </xdr:nvSpPr>
      <xdr:spPr>
        <a:xfrm>
          <a:off x="12547111" y="133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37281</xdr:rowOff>
    </xdr:from>
    <xdr:to>
      <xdr:col>23</xdr:col>
      <xdr:colOff>568325</xdr:colOff>
      <xdr:row>77</xdr:row>
      <xdr:rowOff>138881</xdr:rowOff>
    </xdr:to>
    <xdr:sp macro="" textlink="">
      <xdr:nvSpPr>
        <xdr:cNvPr id="644" name="円/楕円 643"/>
        <xdr:cNvSpPr/>
      </xdr:nvSpPr>
      <xdr:spPr>
        <a:xfrm>
          <a:off x="16268700" y="132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168108</xdr:rowOff>
    </xdr:from>
    <xdr:ext cx="534377" cy="259045"/>
    <xdr:sp macro="" textlink="">
      <xdr:nvSpPr>
        <xdr:cNvPr id="645" name="災害復旧費該当値テキスト"/>
        <xdr:cNvSpPr txBox="1"/>
      </xdr:nvSpPr>
      <xdr:spPr>
        <a:xfrm>
          <a:off x="16370300" y="130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139604</xdr:rowOff>
    </xdr:from>
    <xdr:to>
      <xdr:col>22</xdr:col>
      <xdr:colOff>415925</xdr:colOff>
      <xdr:row>78</xdr:row>
      <xdr:rowOff>69754</xdr:rowOff>
    </xdr:to>
    <xdr:sp macro="" textlink="">
      <xdr:nvSpPr>
        <xdr:cNvPr id="646" name="円/楕円 645"/>
        <xdr:cNvSpPr/>
      </xdr:nvSpPr>
      <xdr:spPr>
        <a:xfrm>
          <a:off x="15430500" y="13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60881</xdr:rowOff>
    </xdr:from>
    <xdr:ext cx="469744" cy="259045"/>
    <xdr:sp macro="" textlink="">
      <xdr:nvSpPr>
        <xdr:cNvPr id="647" name="テキスト ボックス 646"/>
        <xdr:cNvSpPr txBox="1"/>
      </xdr:nvSpPr>
      <xdr:spPr>
        <a:xfrm>
          <a:off x="15246427" y="134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143346</xdr:rowOff>
    </xdr:from>
    <xdr:to>
      <xdr:col>21</xdr:col>
      <xdr:colOff>212725</xdr:colOff>
      <xdr:row>78</xdr:row>
      <xdr:rowOff>73496</xdr:rowOff>
    </xdr:to>
    <xdr:sp macro="" textlink="">
      <xdr:nvSpPr>
        <xdr:cNvPr id="648" name="円/楕円 647"/>
        <xdr:cNvSpPr/>
      </xdr:nvSpPr>
      <xdr:spPr>
        <a:xfrm>
          <a:off x="14541500" y="133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64623</xdr:rowOff>
    </xdr:from>
    <xdr:ext cx="378565" cy="259045"/>
    <xdr:sp macro="" textlink="">
      <xdr:nvSpPr>
        <xdr:cNvPr id="649" name="テキスト ボックス 648"/>
        <xdr:cNvSpPr txBox="1"/>
      </xdr:nvSpPr>
      <xdr:spPr>
        <a:xfrm>
          <a:off x="14403017" y="1343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157342</xdr:rowOff>
    </xdr:from>
    <xdr:to>
      <xdr:col>20</xdr:col>
      <xdr:colOff>9525</xdr:colOff>
      <xdr:row>77</xdr:row>
      <xdr:rowOff>87492</xdr:rowOff>
    </xdr:to>
    <xdr:sp macro="" textlink="">
      <xdr:nvSpPr>
        <xdr:cNvPr id="650" name="円/楕円 649"/>
        <xdr:cNvSpPr/>
      </xdr:nvSpPr>
      <xdr:spPr>
        <a:xfrm>
          <a:off x="13652500" y="131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104020</xdr:rowOff>
    </xdr:from>
    <xdr:ext cx="534377" cy="259045"/>
    <xdr:sp macro="" textlink="">
      <xdr:nvSpPr>
        <xdr:cNvPr id="651" name="テキスト ボックス 650"/>
        <xdr:cNvSpPr txBox="1"/>
      </xdr:nvSpPr>
      <xdr:spPr>
        <a:xfrm>
          <a:off x="13436111" y="129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25955</xdr:rowOff>
    </xdr:from>
    <xdr:to>
      <xdr:col>18</xdr:col>
      <xdr:colOff>492125</xdr:colOff>
      <xdr:row>77</xdr:row>
      <xdr:rowOff>127555</xdr:rowOff>
    </xdr:to>
    <xdr:sp macro="" textlink="">
      <xdr:nvSpPr>
        <xdr:cNvPr id="652" name="円/楕円 651"/>
        <xdr:cNvSpPr/>
      </xdr:nvSpPr>
      <xdr:spPr>
        <a:xfrm>
          <a:off x="12763500" y="132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144082</xdr:rowOff>
    </xdr:from>
    <xdr:ext cx="534377" cy="259045"/>
    <xdr:sp macro="" textlink="">
      <xdr:nvSpPr>
        <xdr:cNvPr id="653" name="テキスト ボックス 652"/>
        <xdr:cNvSpPr txBox="1"/>
      </xdr:nvSpPr>
      <xdr:spPr>
        <a:xfrm>
          <a:off x="12547111" y="130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103484</xdr:rowOff>
    </xdr:from>
    <xdr:to>
      <xdr:col>23</xdr:col>
      <xdr:colOff>517525</xdr:colOff>
      <xdr:row>95</xdr:row>
      <xdr:rowOff>49597</xdr:rowOff>
    </xdr:to>
    <xdr:cxnSp macro="">
      <xdr:nvCxnSpPr>
        <xdr:cNvPr id="678" name="直線コネクタ 677"/>
        <xdr:cNvCxnSpPr/>
      </xdr:nvCxnSpPr>
      <xdr:spPr>
        <a:xfrm>
          <a:off x="15481300" y="16048334"/>
          <a:ext cx="838200" cy="28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103484</xdr:rowOff>
    </xdr:from>
    <xdr:to>
      <xdr:col>22</xdr:col>
      <xdr:colOff>365125</xdr:colOff>
      <xdr:row>94</xdr:row>
      <xdr:rowOff>168773</xdr:rowOff>
    </xdr:to>
    <xdr:cxnSp macro="">
      <xdr:nvCxnSpPr>
        <xdr:cNvPr id="681" name="直線コネクタ 680"/>
        <xdr:cNvCxnSpPr/>
      </xdr:nvCxnSpPr>
      <xdr:spPr>
        <a:xfrm flipV="1">
          <a:off x="14592300" y="16048334"/>
          <a:ext cx="889000" cy="2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168712</xdr:rowOff>
    </xdr:from>
    <xdr:ext cx="534377" cy="259045"/>
    <xdr:sp macro="" textlink="">
      <xdr:nvSpPr>
        <xdr:cNvPr id="683" name="テキスト ボックス 682"/>
        <xdr:cNvSpPr txBox="1"/>
      </xdr:nvSpPr>
      <xdr:spPr>
        <a:xfrm>
          <a:off x="15214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159423</xdr:rowOff>
    </xdr:from>
    <xdr:to>
      <xdr:col>21</xdr:col>
      <xdr:colOff>161925</xdr:colOff>
      <xdr:row>94</xdr:row>
      <xdr:rowOff>168773</xdr:rowOff>
    </xdr:to>
    <xdr:cxnSp macro="">
      <xdr:nvCxnSpPr>
        <xdr:cNvPr id="684" name="直線コネクタ 683"/>
        <xdr:cNvCxnSpPr/>
      </xdr:nvCxnSpPr>
      <xdr:spPr>
        <a:xfrm>
          <a:off x="13703300" y="16275723"/>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157847</xdr:rowOff>
    </xdr:from>
    <xdr:ext cx="534377" cy="259045"/>
    <xdr:sp macro="" textlink="">
      <xdr:nvSpPr>
        <xdr:cNvPr id="686" name="テキスト ボックス 685"/>
        <xdr:cNvSpPr txBox="1"/>
      </xdr:nvSpPr>
      <xdr:spPr>
        <a:xfrm>
          <a:off x="14325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137317</xdr:rowOff>
    </xdr:from>
    <xdr:to>
      <xdr:col>19</xdr:col>
      <xdr:colOff>644525</xdr:colOff>
      <xdr:row>94</xdr:row>
      <xdr:rowOff>159423</xdr:rowOff>
    </xdr:to>
    <xdr:cxnSp macro="">
      <xdr:nvCxnSpPr>
        <xdr:cNvPr id="687" name="直線コネクタ 686"/>
        <xdr:cNvCxnSpPr/>
      </xdr:nvCxnSpPr>
      <xdr:spPr>
        <a:xfrm>
          <a:off x="12814300" y="16253617"/>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142547</xdr:rowOff>
    </xdr:from>
    <xdr:ext cx="534377" cy="259045"/>
    <xdr:sp macro="" textlink="">
      <xdr:nvSpPr>
        <xdr:cNvPr id="689" name="テキスト ボックス 688"/>
        <xdr:cNvSpPr txBox="1"/>
      </xdr:nvSpPr>
      <xdr:spPr>
        <a:xfrm>
          <a:off x="13436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152916</xdr:rowOff>
    </xdr:from>
    <xdr:ext cx="534377" cy="259045"/>
    <xdr:sp macro="" textlink="">
      <xdr:nvSpPr>
        <xdr:cNvPr id="691" name="テキスト ボックス 690"/>
        <xdr:cNvSpPr txBox="1"/>
      </xdr:nvSpPr>
      <xdr:spPr>
        <a:xfrm>
          <a:off x="12547111" y="164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170247</xdr:rowOff>
    </xdr:from>
    <xdr:to>
      <xdr:col>23</xdr:col>
      <xdr:colOff>568325</xdr:colOff>
      <xdr:row>95</xdr:row>
      <xdr:rowOff>100397</xdr:rowOff>
    </xdr:to>
    <xdr:sp macro="" textlink="">
      <xdr:nvSpPr>
        <xdr:cNvPr id="697" name="円/楕円 696"/>
        <xdr:cNvSpPr/>
      </xdr:nvSpPr>
      <xdr:spPr>
        <a:xfrm>
          <a:off x="16268700" y="162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21674</xdr:rowOff>
    </xdr:from>
    <xdr:ext cx="534377" cy="259045"/>
    <xdr:sp macro="" textlink="">
      <xdr:nvSpPr>
        <xdr:cNvPr id="698" name="公債費該当値テキスト"/>
        <xdr:cNvSpPr txBox="1"/>
      </xdr:nvSpPr>
      <xdr:spPr>
        <a:xfrm>
          <a:off x="16370300" y="1613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85,766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52684</xdr:rowOff>
    </xdr:from>
    <xdr:to>
      <xdr:col>22</xdr:col>
      <xdr:colOff>415925</xdr:colOff>
      <xdr:row>93</xdr:row>
      <xdr:rowOff>154284</xdr:rowOff>
    </xdr:to>
    <xdr:sp macro="" textlink="">
      <xdr:nvSpPr>
        <xdr:cNvPr id="699" name="円/楕円 698"/>
        <xdr:cNvSpPr/>
      </xdr:nvSpPr>
      <xdr:spPr>
        <a:xfrm>
          <a:off x="15430500" y="159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170811</xdr:rowOff>
    </xdr:from>
    <xdr:ext cx="599010" cy="259045"/>
    <xdr:sp macro="" textlink="">
      <xdr:nvSpPr>
        <xdr:cNvPr id="700" name="テキスト ボックス 699"/>
        <xdr:cNvSpPr txBox="1"/>
      </xdr:nvSpPr>
      <xdr:spPr>
        <a:xfrm>
          <a:off x="15181794" y="1577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136,337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117973</xdr:rowOff>
    </xdr:from>
    <xdr:to>
      <xdr:col>21</xdr:col>
      <xdr:colOff>212725</xdr:colOff>
      <xdr:row>95</xdr:row>
      <xdr:rowOff>48123</xdr:rowOff>
    </xdr:to>
    <xdr:sp macro="" textlink="">
      <xdr:nvSpPr>
        <xdr:cNvPr id="701" name="円/楕円 700"/>
        <xdr:cNvSpPr/>
      </xdr:nvSpPr>
      <xdr:spPr>
        <a:xfrm>
          <a:off x="14541500" y="162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64650</xdr:rowOff>
    </xdr:from>
    <xdr:ext cx="534377" cy="259045"/>
    <xdr:sp macro="" textlink="">
      <xdr:nvSpPr>
        <xdr:cNvPr id="702" name="テキスト ボックス 701"/>
        <xdr:cNvSpPr txBox="1"/>
      </xdr:nvSpPr>
      <xdr:spPr>
        <a:xfrm>
          <a:off x="14325111" y="160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108623</xdr:rowOff>
    </xdr:from>
    <xdr:to>
      <xdr:col>20</xdr:col>
      <xdr:colOff>9525</xdr:colOff>
      <xdr:row>95</xdr:row>
      <xdr:rowOff>38773</xdr:rowOff>
    </xdr:to>
    <xdr:sp macro="" textlink="">
      <xdr:nvSpPr>
        <xdr:cNvPr id="703" name="円/楕円 702"/>
        <xdr:cNvSpPr/>
      </xdr:nvSpPr>
      <xdr:spPr>
        <a:xfrm>
          <a:off x="13652500" y="162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55300</xdr:rowOff>
    </xdr:from>
    <xdr:ext cx="534377" cy="259045"/>
    <xdr:sp macro="" textlink="">
      <xdr:nvSpPr>
        <xdr:cNvPr id="704" name="テキスト ボックス 703"/>
        <xdr:cNvSpPr txBox="1"/>
      </xdr:nvSpPr>
      <xdr:spPr>
        <a:xfrm>
          <a:off x="13436111" y="160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86517</xdr:rowOff>
    </xdr:from>
    <xdr:to>
      <xdr:col>18</xdr:col>
      <xdr:colOff>492125</xdr:colOff>
      <xdr:row>95</xdr:row>
      <xdr:rowOff>16667</xdr:rowOff>
    </xdr:to>
    <xdr:sp macro="" textlink="">
      <xdr:nvSpPr>
        <xdr:cNvPr id="705" name="円/楕円 704"/>
        <xdr:cNvSpPr/>
      </xdr:nvSpPr>
      <xdr:spPr>
        <a:xfrm>
          <a:off x="12763500" y="162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33194</xdr:rowOff>
    </xdr:from>
    <xdr:ext cx="599010" cy="259045"/>
    <xdr:sp macro="" textlink="">
      <xdr:nvSpPr>
        <xdr:cNvPr id="706" name="テキスト ボックス 705"/>
        <xdr:cNvSpPr txBox="1"/>
      </xdr:nvSpPr>
      <xdr:spPr>
        <a:xfrm>
          <a:off x="12514794" y="1597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総務費については、平成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年度から行っている大規模事業の高度情報基盤整備工事や健康増進施設耐震補強・改修工事に伴う工事費が平均を上回る要因になったと考えられる。</a:t>
          </a:r>
          <a:endParaRPr lang="ja-JP" altLang="ja-JP" sz="1400">
            <a:effectLst/>
          </a:endParaRPr>
        </a:p>
        <a:p>
          <a:r>
            <a:rPr kumimoji="1" lang="ja-JP" altLang="ja-JP" sz="1400">
              <a:solidFill>
                <a:schemeClr val="dk1"/>
              </a:solidFill>
              <a:effectLst/>
              <a:latin typeface="+mn-lt"/>
              <a:ea typeface="+mn-ea"/>
              <a:cs typeface="+mn-cs"/>
            </a:rPr>
            <a:t>消防費については類似団体順位で</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位となっている。要因としては消防ポンプ自動車購入、消防団詰所建設、ﾃﾞｼﾞﾀﾙ防災行政無線整備事業等大規模事業を行ったことと考えられる。</a:t>
          </a:r>
          <a:endParaRPr lang="ja-JP" altLang="ja-JP" sz="1400">
            <a:effectLst/>
          </a:endParaRPr>
        </a:p>
        <a:p>
          <a:r>
            <a:rPr kumimoji="1" lang="ja-JP" altLang="ja-JP" sz="1400">
              <a:solidFill>
                <a:schemeClr val="dk1"/>
              </a:solidFill>
              <a:effectLst/>
              <a:latin typeface="+mn-lt"/>
              <a:ea typeface="+mn-ea"/>
              <a:cs typeface="+mn-cs"/>
            </a:rPr>
            <a:t>教育費については、年々上がっている。</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年度においては若者交流センター建設事業により平均を上回る要因となったものと考えられる。</a:t>
          </a:r>
          <a:endParaRPr lang="ja-JP" altLang="ja-JP" sz="1400">
            <a:effectLst/>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財政調整基金については、平成</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年度の剰余金の一部（</a:t>
          </a:r>
          <a:r>
            <a:rPr kumimoji="1" lang="en-US" altLang="ja-JP" sz="1400">
              <a:solidFill>
                <a:schemeClr val="dk1"/>
              </a:solidFill>
              <a:effectLst/>
              <a:latin typeface="+mn-lt"/>
              <a:ea typeface="+mn-ea"/>
              <a:cs typeface="+mn-cs"/>
            </a:rPr>
            <a:t>405</a:t>
          </a:r>
          <a:r>
            <a:rPr kumimoji="1" lang="ja-JP" altLang="ja-JP" sz="1400">
              <a:solidFill>
                <a:schemeClr val="dk1"/>
              </a:solidFill>
              <a:effectLst/>
              <a:latin typeface="+mn-lt"/>
              <a:ea typeface="+mn-ea"/>
              <a:cs typeface="+mn-cs"/>
            </a:rPr>
            <a:t>百万円）を平成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に積立て、平成</a:t>
          </a:r>
          <a:r>
            <a:rPr kumimoji="1" lang="en-US" altLang="ja-JP" sz="1400">
              <a:solidFill>
                <a:schemeClr val="dk1"/>
              </a:solidFill>
              <a:effectLst/>
              <a:latin typeface="+mn-lt"/>
              <a:ea typeface="+mn-ea"/>
              <a:cs typeface="+mn-cs"/>
            </a:rPr>
            <a:t>24</a:t>
          </a:r>
          <a:r>
            <a:rPr kumimoji="1" lang="ja-JP" altLang="en-US" sz="1400">
              <a:solidFill>
                <a:schemeClr val="dk1"/>
              </a:solidFill>
              <a:effectLst/>
              <a:latin typeface="+mn-lt"/>
              <a:ea typeface="+mn-ea"/>
              <a:cs typeface="+mn-cs"/>
            </a:rPr>
            <a:t>年度にも積立てた</a:t>
          </a:r>
          <a:r>
            <a:rPr kumimoji="1" lang="ja-JP" altLang="ja-JP" sz="1400">
              <a:solidFill>
                <a:schemeClr val="dk1"/>
              </a:solidFill>
              <a:effectLst/>
              <a:latin typeface="+mn-lt"/>
              <a:ea typeface="+mn-ea"/>
              <a:cs typeface="+mn-cs"/>
            </a:rPr>
            <a:t>。基金については、近年の国の臨時交付金等により、予定していた取崩しを抑えられたのが大きく、数年後に普通交付税の合併算定替が終了することを念頭において運用を努めている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一般会計については、近年の国の臨時交付金等を予定または先送りしていた事業の実施に充当できたことにより、一部一般財源に余裕ができたため、平成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年度以降はそれ以前と比較して高い状況となっている。</a:t>
          </a:r>
          <a:endParaRPr lang="ja-JP" altLang="ja-JP" sz="1400">
            <a:effectLst/>
          </a:endParaRPr>
        </a:p>
        <a:p>
          <a:r>
            <a:rPr kumimoji="1" lang="ja-JP" altLang="ja-JP" sz="1400">
              <a:solidFill>
                <a:schemeClr val="dk1"/>
              </a:solidFill>
              <a:effectLst/>
              <a:latin typeface="+mn-lt"/>
              <a:ea typeface="+mn-ea"/>
              <a:cs typeface="+mn-cs"/>
            </a:rPr>
            <a:t>他の特別会計においては、黒字額の一部には翌年度精算額も含まれているため、年度ごとに若干のバラつきはあるが、赤字とならないよう定期的な計画の見直し実施し、基金の利用も見据え、財政健全化に努め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17</a:t>
          </a:r>
          <a:r>
            <a:rPr kumimoji="1" lang="ja-JP" altLang="ja-JP" sz="1400" b="0" i="0" baseline="0">
              <a:solidFill>
                <a:schemeClr val="dk1"/>
              </a:solidFill>
              <a:effectLst/>
              <a:latin typeface="+mn-lt"/>
              <a:ea typeface="+mn-ea"/>
              <a:cs typeface="+mn-cs"/>
            </a:rPr>
            <a:t>年度の合併前に</a:t>
          </a:r>
          <a:r>
            <a:rPr kumimoji="1" lang="en-US" altLang="ja-JP" sz="1400" b="0" i="0" baseline="0">
              <a:solidFill>
                <a:schemeClr val="dk1"/>
              </a:solidFill>
              <a:effectLst/>
              <a:latin typeface="+mn-lt"/>
              <a:ea typeface="+mn-ea"/>
              <a:cs typeface="+mn-cs"/>
            </a:rPr>
            <a:t>2</a:t>
          </a:r>
          <a:r>
            <a:rPr kumimoji="1" lang="ja-JP" altLang="ja-JP" sz="1400" b="0" i="0" baseline="0">
              <a:solidFill>
                <a:schemeClr val="dk1"/>
              </a:solidFill>
              <a:effectLst/>
              <a:latin typeface="+mn-lt"/>
              <a:ea typeface="+mn-ea"/>
              <a:cs typeface="+mn-cs"/>
            </a:rPr>
            <a:t>町単位で実施していた起債についても、合併後には</a:t>
          </a:r>
          <a:r>
            <a:rPr kumimoji="1" lang="en-US" altLang="ja-JP" sz="1400" b="0" i="0" baseline="0">
              <a:solidFill>
                <a:schemeClr val="dk1"/>
              </a:solidFill>
              <a:effectLst/>
              <a:latin typeface="+mn-lt"/>
              <a:ea typeface="+mn-ea"/>
              <a:cs typeface="+mn-cs"/>
            </a:rPr>
            <a:t>1</a:t>
          </a:r>
          <a:r>
            <a:rPr kumimoji="1" lang="ja-JP" altLang="ja-JP" sz="1400" b="0" i="0" baseline="0">
              <a:solidFill>
                <a:schemeClr val="dk1"/>
              </a:solidFill>
              <a:effectLst/>
              <a:latin typeface="+mn-lt"/>
              <a:ea typeface="+mn-ea"/>
              <a:cs typeface="+mn-cs"/>
            </a:rPr>
            <a:t>町規模となったこともあり、起債の件数及びその額を抑えていることや、合併前に</a:t>
          </a:r>
          <a:r>
            <a:rPr kumimoji="1" lang="en-US" altLang="ja-JP" sz="1400" b="0" i="0" baseline="0">
              <a:solidFill>
                <a:schemeClr val="dk1"/>
              </a:solidFill>
              <a:effectLst/>
              <a:latin typeface="+mn-lt"/>
              <a:ea typeface="+mn-ea"/>
              <a:cs typeface="+mn-cs"/>
            </a:rPr>
            <a:t>2</a:t>
          </a:r>
          <a:r>
            <a:rPr kumimoji="1" lang="ja-JP" altLang="ja-JP" sz="1400" b="0" i="0" baseline="0">
              <a:solidFill>
                <a:schemeClr val="dk1"/>
              </a:solidFill>
              <a:effectLst/>
              <a:latin typeface="+mn-lt"/>
              <a:ea typeface="+mn-ea"/>
              <a:cs typeface="+mn-cs"/>
            </a:rPr>
            <a:t>町単位で借入れていた地方債の償還が順次終了していることもあり、年々実質公債費率が減少している。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17</a:t>
          </a:r>
          <a:r>
            <a:rPr kumimoji="1" lang="ja-JP" altLang="ja-JP" sz="1400" b="0" i="0" baseline="0">
              <a:solidFill>
                <a:schemeClr val="dk1"/>
              </a:solidFill>
              <a:effectLst/>
              <a:latin typeface="+mn-lt"/>
              <a:ea typeface="+mn-ea"/>
              <a:cs typeface="+mn-cs"/>
            </a:rPr>
            <a:t>年度の合併前に</a:t>
          </a:r>
          <a:r>
            <a:rPr kumimoji="1" lang="en-US" altLang="ja-JP" sz="1400" b="0" i="0" baseline="0">
              <a:solidFill>
                <a:schemeClr val="dk1"/>
              </a:solidFill>
              <a:effectLst/>
              <a:latin typeface="+mn-lt"/>
              <a:ea typeface="+mn-ea"/>
              <a:cs typeface="+mn-cs"/>
            </a:rPr>
            <a:t>2</a:t>
          </a:r>
          <a:r>
            <a:rPr kumimoji="1" lang="ja-JP" altLang="ja-JP" sz="1400" b="0" i="0" baseline="0">
              <a:solidFill>
                <a:schemeClr val="dk1"/>
              </a:solidFill>
              <a:effectLst/>
              <a:latin typeface="+mn-lt"/>
              <a:ea typeface="+mn-ea"/>
              <a:cs typeface="+mn-cs"/>
            </a:rPr>
            <a:t>町単位で実施していた起債について、合併後には</a:t>
          </a:r>
          <a:r>
            <a:rPr kumimoji="1" lang="en-US" altLang="ja-JP" sz="1400" b="0" i="0" baseline="0">
              <a:solidFill>
                <a:schemeClr val="dk1"/>
              </a:solidFill>
              <a:effectLst/>
              <a:latin typeface="+mn-lt"/>
              <a:ea typeface="+mn-ea"/>
              <a:cs typeface="+mn-cs"/>
            </a:rPr>
            <a:t>1</a:t>
          </a:r>
          <a:r>
            <a:rPr kumimoji="1" lang="ja-JP" altLang="ja-JP" sz="1400" b="0" i="0" baseline="0">
              <a:solidFill>
                <a:schemeClr val="dk1"/>
              </a:solidFill>
              <a:effectLst/>
              <a:latin typeface="+mn-lt"/>
              <a:ea typeface="+mn-ea"/>
              <a:cs typeface="+mn-cs"/>
            </a:rPr>
            <a:t>町規模となったこともあり、起債の件数</a:t>
          </a:r>
          <a:r>
            <a:rPr kumimoji="1" lang="ja-JP" altLang="en-US" sz="1400" b="0" i="0" baseline="0">
              <a:solidFill>
                <a:schemeClr val="dk1"/>
              </a:solidFill>
              <a:effectLst/>
              <a:latin typeface="+mn-lt"/>
              <a:ea typeface="+mn-ea"/>
              <a:cs typeface="+mn-cs"/>
            </a:rPr>
            <a:t>を</a:t>
          </a:r>
          <a:r>
            <a:rPr kumimoji="1" lang="ja-JP" altLang="ja-JP" sz="1400" b="0" i="0" baseline="0">
              <a:solidFill>
                <a:schemeClr val="dk1"/>
              </a:solidFill>
              <a:effectLst/>
              <a:latin typeface="+mn-lt"/>
              <a:ea typeface="+mn-ea"/>
              <a:cs typeface="+mn-cs"/>
            </a:rPr>
            <a:t>抑えて</a:t>
          </a:r>
          <a:r>
            <a:rPr kumimoji="1" lang="ja-JP" altLang="en-US" sz="1400" b="0" i="0" baseline="0">
              <a:solidFill>
                <a:schemeClr val="dk1"/>
              </a:solidFill>
              <a:effectLst/>
              <a:latin typeface="+mn-lt"/>
              <a:ea typeface="+mn-ea"/>
              <a:cs typeface="+mn-cs"/>
            </a:rPr>
            <a:t>いるが、平成</a:t>
          </a:r>
          <a:r>
            <a:rPr kumimoji="1" lang="en-US" altLang="ja-JP" sz="1400" b="0" i="0" baseline="0">
              <a:solidFill>
                <a:schemeClr val="dk1"/>
              </a:solidFill>
              <a:effectLst/>
              <a:latin typeface="+mn-lt"/>
              <a:ea typeface="+mn-ea"/>
              <a:cs typeface="+mn-cs"/>
            </a:rPr>
            <a:t>26</a:t>
          </a:r>
          <a:r>
            <a:rPr kumimoji="1" lang="ja-JP" altLang="en-US" sz="1400" b="0" i="0" baseline="0">
              <a:solidFill>
                <a:schemeClr val="dk1"/>
              </a:solidFill>
              <a:effectLst/>
              <a:latin typeface="+mn-lt"/>
              <a:ea typeface="+mn-ea"/>
              <a:cs typeface="+mn-cs"/>
            </a:rPr>
            <a:t>年度～平成</a:t>
          </a:r>
          <a:r>
            <a:rPr kumimoji="1" lang="en-US" altLang="ja-JP" sz="1400" b="0" i="0" baseline="0">
              <a:solidFill>
                <a:schemeClr val="dk1"/>
              </a:solidFill>
              <a:effectLst/>
              <a:latin typeface="+mn-lt"/>
              <a:ea typeface="+mn-ea"/>
              <a:cs typeface="+mn-cs"/>
            </a:rPr>
            <a:t>27</a:t>
          </a:r>
          <a:r>
            <a:rPr kumimoji="1" lang="ja-JP" altLang="en-US" sz="1400" b="0" i="0" baseline="0">
              <a:solidFill>
                <a:schemeClr val="dk1"/>
              </a:solidFill>
              <a:effectLst/>
              <a:latin typeface="+mn-lt"/>
              <a:ea typeface="+mn-ea"/>
              <a:cs typeface="+mn-cs"/>
            </a:rPr>
            <a:t>年度に大規模な事業（</a:t>
          </a:r>
          <a:r>
            <a:rPr kumimoji="1" lang="ja-JP" altLang="ja-JP" sz="1400">
              <a:solidFill>
                <a:schemeClr val="dk1"/>
              </a:solidFill>
              <a:effectLst/>
              <a:latin typeface="+mn-lt"/>
              <a:ea typeface="+mn-ea"/>
              <a:cs typeface="+mn-cs"/>
            </a:rPr>
            <a:t>川根本町高度情報基盤整備工事等</a:t>
          </a:r>
          <a:r>
            <a:rPr kumimoji="1" lang="ja-JP" altLang="en-US" sz="1400">
              <a:solidFill>
                <a:schemeClr val="dk1"/>
              </a:solidFill>
              <a:effectLst/>
              <a:latin typeface="+mn-lt"/>
              <a:ea typeface="+mn-ea"/>
              <a:cs typeface="+mn-cs"/>
            </a:rPr>
            <a:t>）を行ったことにより</a:t>
          </a:r>
          <a:r>
            <a:rPr kumimoji="1" lang="ja-JP" altLang="ja-JP" sz="1400" b="0" i="0" baseline="0">
              <a:solidFill>
                <a:schemeClr val="dk1"/>
              </a:solidFill>
              <a:effectLst/>
              <a:latin typeface="+mn-lt"/>
              <a:ea typeface="+mn-ea"/>
              <a:cs typeface="+mn-cs"/>
            </a:rPr>
            <a:t>、地方債の現在高は</a:t>
          </a:r>
          <a:r>
            <a:rPr kumimoji="1" lang="ja-JP" altLang="en-US" sz="1400" b="0" i="0" baseline="0">
              <a:solidFill>
                <a:schemeClr val="dk1"/>
              </a:solidFill>
              <a:effectLst/>
              <a:latin typeface="+mn-lt"/>
              <a:ea typeface="+mn-ea"/>
              <a:cs typeface="+mn-cs"/>
            </a:rPr>
            <a:t>増加</a:t>
          </a:r>
          <a:r>
            <a:rPr kumimoji="1" lang="ja-JP" altLang="ja-JP" sz="1400" b="0" i="0" baseline="0">
              <a:solidFill>
                <a:schemeClr val="dk1"/>
              </a:solidFill>
              <a:effectLst/>
              <a:latin typeface="+mn-lt"/>
              <a:ea typeface="+mn-ea"/>
              <a:cs typeface="+mn-cs"/>
            </a:rPr>
            <a:t>にある。また、地方債の殆どが交付税措置の対象であることや、平成</a:t>
          </a:r>
          <a:r>
            <a:rPr kumimoji="1" lang="en-US" altLang="ja-JP" sz="1400" b="0" i="0" baseline="0">
              <a:solidFill>
                <a:schemeClr val="dk1"/>
              </a:solidFill>
              <a:effectLst/>
              <a:latin typeface="+mn-lt"/>
              <a:ea typeface="+mn-ea"/>
              <a:cs typeface="+mn-cs"/>
            </a:rPr>
            <a:t>22</a:t>
          </a:r>
          <a:r>
            <a:rPr kumimoji="1" lang="ja-JP" altLang="ja-JP" sz="1400" b="0" i="0" baseline="0">
              <a:solidFill>
                <a:schemeClr val="dk1"/>
              </a:solidFill>
              <a:effectLst/>
              <a:latin typeface="+mn-lt"/>
              <a:ea typeface="+mn-ea"/>
              <a:cs typeface="+mn-cs"/>
            </a:rPr>
            <a:t>年度には財政調整基金への多額の積立を実施したことなど、充当可能財源等の確保にも努めていることも、将来負担比率の減少の要因となっている。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7,490
7,395
496.88
8,107,113
7,575,568
334,789
4,255,362
5,928,466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7,490
7,395
496.88
8,107,113
7,575,568
334,789
4,255,362
5,928,466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7,490
7,395
496.88
8,107,113
7,575,568
334,789
4,255,362
5,928,466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8107113</v>
      </c>
      <c r="BO4" s="379"/>
      <c r="BP4" s="379"/>
      <c r="BQ4" s="379"/>
      <c r="BR4" s="379"/>
      <c r="BS4" s="379"/>
      <c r="BT4" s="379"/>
      <c r="BU4" s="380"/>
      <c r="BV4" s="378">
        <v>7730162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7.9</v>
      </c>
      <c r="CU4" s="385"/>
      <c r="CV4" s="385"/>
      <c r="CW4" s="385"/>
      <c r="CX4" s="385"/>
      <c r="CY4" s="385"/>
      <c r="CZ4" s="385"/>
      <c r="DA4" s="386"/>
      <c r="DB4" s="384">
        <v>13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7575568</v>
      </c>
      <c r="BO5" s="416"/>
      <c r="BP5" s="416"/>
      <c r="BQ5" s="416"/>
      <c r="BR5" s="416"/>
      <c r="BS5" s="416"/>
      <c r="BT5" s="416"/>
      <c r="BU5" s="417"/>
      <c r="BV5" s="415">
        <v>6853081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86.1</v>
      </c>
      <c r="CU5" s="413"/>
      <c r="CV5" s="413"/>
      <c r="CW5" s="413"/>
      <c r="CX5" s="413"/>
      <c r="CY5" s="413"/>
      <c r="CZ5" s="413"/>
      <c r="DA5" s="414"/>
      <c r="DB5" s="412">
        <v>86.2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531545</v>
      </c>
      <c r="BO6" s="416"/>
      <c r="BP6" s="416"/>
      <c r="BQ6" s="416"/>
      <c r="BR6" s="416"/>
      <c r="BS6" s="416"/>
      <c r="BT6" s="416"/>
      <c r="BU6" s="417"/>
      <c r="BV6" s="415">
        <v>877081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91.3</v>
      </c>
      <c r="CU6" s="453"/>
      <c r="CV6" s="453"/>
      <c r="CW6" s="453"/>
      <c r="CX6" s="453"/>
      <c r="CY6" s="453"/>
      <c r="CZ6" s="453"/>
      <c r="DA6" s="454"/>
      <c r="DB6" s="452">
        <v>91.6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196756</v>
      </c>
      <c r="BO7" s="416"/>
      <c r="BP7" s="416"/>
      <c r="BQ7" s="416"/>
      <c r="BR7" s="416"/>
      <c r="BS7" s="416"/>
      <c r="BT7" s="416"/>
      <c r="BU7" s="417"/>
      <c r="BV7" s="415">
        <v>334260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4255362</v>
      </c>
      <c r="CU7" s="416"/>
      <c r="CV7" s="416"/>
      <c r="CW7" s="416"/>
      <c r="CX7" s="416"/>
      <c r="CY7" s="416"/>
      <c r="CZ7" s="416"/>
      <c r="DA7" s="417"/>
      <c r="DB7" s="415">
        <v>4187000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334789</v>
      </c>
      <c r="BO8" s="416"/>
      <c r="BP8" s="416"/>
      <c r="BQ8" s="416"/>
      <c r="BR8" s="416"/>
      <c r="BS8" s="416"/>
      <c r="BT8" s="416"/>
      <c r="BU8" s="417"/>
      <c r="BV8" s="415">
        <v>542821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0.37</v>
      </c>
      <c r="CU8" s="456"/>
      <c r="CV8" s="456"/>
      <c r="CW8" s="456"/>
      <c r="CX8" s="456"/>
      <c r="CY8" s="456"/>
      <c r="CZ8" s="456"/>
      <c r="DA8" s="457"/>
      <c r="DB8" s="455">
        <v>0.37</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7192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-208032</v>
      </c>
      <c r="BO9" s="416"/>
      <c r="BP9" s="416"/>
      <c r="BQ9" s="416"/>
      <c r="BR9" s="416"/>
      <c r="BS9" s="416"/>
      <c r="BT9" s="416"/>
      <c r="BU9" s="417"/>
      <c r="BV9" s="415">
        <v>38781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v>
      </c>
      <c r="CU9" s="413"/>
      <c r="CV9" s="413"/>
      <c r="CW9" s="413"/>
      <c r="CX9" s="413"/>
      <c r="CY9" s="413"/>
      <c r="CZ9" s="413"/>
      <c r="DA9" s="414"/>
      <c r="DB9" s="412">
        <v>17.7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8074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97</v>
      </c>
      <c r="AV10" s="448"/>
      <c r="AW10" s="448"/>
      <c r="AX10" s="448"/>
      <c r="AY10" s="449" t="s">
        <v>102</v>
      </c>
      <c r="AZ10" s="450"/>
      <c r="BA10" s="450"/>
      <c r="BB10" s="450"/>
      <c r="BC10" s="450"/>
      <c r="BD10" s="450"/>
      <c r="BE10" s="450"/>
      <c r="BF10" s="450"/>
      <c r="BG10" s="450"/>
      <c r="BH10" s="450"/>
      <c r="BI10" s="450"/>
      <c r="BJ10" s="450"/>
      <c r="BK10" s="450"/>
      <c r="BL10" s="450"/>
      <c r="BM10" s="451"/>
      <c r="BN10" s="415">
        <v>2878</v>
      </c>
      <c r="BO10" s="416"/>
      <c r="BP10" s="416"/>
      <c r="BQ10" s="416"/>
      <c r="BR10" s="416"/>
      <c r="BS10" s="416"/>
      <c r="BT10" s="416"/>
      <c r="BU10" s="417"/>
      <c r="BV10" s="415">
        <v>1069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371380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7490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7395</v>
      </c>
      <c r="S13" s="497"/>
      <c r="T13" s="497"/>
      <c r="U13" s="497"/>
      <c r="V13" s="498"/>
      <c r="W13" s="431" t="s">
        <v>120</v>
      </c>
      <c r="X13" s="432"/>
      <c r="Y13" s="432"/>
      <c r="Z13" s="432"/>
      <c r="AA13" s="432"/>
      <c r="AB13" s="422"/>
      <c r="AC13" s="466">
        <v>631</v>
      </c>
      <c r="AD13" s="467"/>
      <c r="AE13" s="467"/>
      <c r="AF13" s="467"/>
      <c r="AG13" s="506"/>
      <c r="AH13" s="466">
        <v>860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-205154</v>
      </c>
      <c r="BO13" s="416"/>
      <c r="BP13" s="416"/>
      <c r="BQ13" s="416"/>
      <c r="BR13" s="416"/>
      <c r="BS13" s="416"/>
      <c r="BT13" s="416"/>
      <c r="BU13" s="417"/>
      <c r="BV13" s="415">
        <v>411230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v>
      </c>
      <c r="CU13" s="413"/>
      <c r="CV13" s="413"/>
      <c r="CW13" s="413"/>
      <c r="CX13" s="413"/>
      <c r="CY13" s="413"/>
      <c r="CZ13" s="413"/>
      <c r="DA13" s="414"/>
      <c r="DB13" s="412">
        <v>5.8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7742</v>
      </c>
      <c r="S14" s="497"/>
      <c r="T14" s="497"/>
      <c r="U14" s="497"/>
      <c r="V14" s="498"/>
      <c r="W14" s="405"/>
      <c r="X14" s="406"/>
      <c r="Y14" s="406"/>
      <c r="Z14" s="406"/>
      <c r="AA14" s="406"/>
      <c r="AB14" s="395"/>
      <c r="AC14" s="499">
        <v>15.6</v>
      </c>
      <c r="AD14" s="500"/>
      <c r="AE14" s="500"/>
      <c r="AF14" s="500"/>
      <c r="AG14" s="501"/>
      <c r="AH14" s="499">
        <v>18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7637</v>
      </c>
      <c r="S15" s="497"/>
      <c r="T15" s="497"/>
      <c r="U15" s="497"/>
      <c r="V15" s="498"/>
      <c r="W15" s="431" t="s">
        <v>127</v>
      </c>
      <c r="X15" s="432"/>
      <c r="Y15" s="432"/>
      <c r="Z15" s="432"/>
      <c r="AA15" s="432"/>
      <c r="AB15" s="422"/>
      <c r="AC15" s="466">
        <v>1353</v>
      </c>
      <c r="AD15" s="467"/>
      <c r="AE15" s="467"/>
      <c r="AF15" s="467"/>
      <c r="AG15" s="506"/>
      <c r="AH15" s="466">
        <v>1617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1210016</v>
      </c>
      <c r="BO15" s="379"/>
      <c r="BP15" s="379"/>
      <c r="BQ15" s="379"/>
      <c r="BR15" s="379"/>
      <c r="BS15" s="379"/>
      <c r="BT15" s="379"/>
      <c r="BU15" s="380"/>
      <c r="BV15" s="378">
        <v>1192536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33.4</v>
      </c>
      <c r="AD16" s="500"/>
      <c r="AE16" s="500"/>
      <c r="AF16" s="500"/>
      <c r="AG16" s="501"/>
      <c r="AH16" s="499">
        <v>33.799999999999997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3258839</v>
      </c>
      <c r="BO16" s="416"/>
      <c r="BP16" s="416"/>
      <c r="BQ16" s="416"/>
      <c r="BR16" s="416"/>
      <c r="BS16" s="416"/>
      <c r="BT16" s="416"/>
      <c r="BU16" s="417"/>
      <c r="BV16" s="415">
        <v>3117713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2065</v>
      </c>
      <c r="AD17" s="467"/>
      <c r="AE17" s="467"/>
      <c r="AF17" s="467"/>
      <c r="AG17" s="506"/>
      <c r="AH17" s="466">
        <v>2300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1551893</v>
      </c>
      <c r="BO17" s="416"/>
      <c r="BP17" s="416"/>
      <c r="BQ17" s="416"/>
      <c r="BR17" s="416"/>
      <c r="BS17" s="416"/>
      <c r="BT17" s="416"/>
      <c r="BU17" s="417"/>
      <c r="BV17" s="415">
        <v>1540061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496.88</v>
      </c>
      <c r="M18" s="528"/>
      <c r="N18" s="528"/>
      <c r="O18" s="528"/>
      <c r="P18" s="528"/>
      <c r="Q18" s="528"/>
      <c r="R18" s="529"/>
      <c r="S18" s="529"/>
      <c r="T18" s="529"/>
      <c r="U18" s="529"/>
      <c r="V18" s="530"/>
      <c r="W18" s="433"/>
      <c r="X18" s="434"/>
      <c r="Y18" s="434"/>
      <c r="Z18" s="434"/>
      <c r="AA18" s="434"/>
      <c r="AB18" s="425"/>
      <c r="AC18" s="531">
        <v>51</v>
      </c>
      <c r="AD18" s="532"/>
      <c r="AE18" s="532"/>
      <c r="AF18" s="532"/>
      <c r="AG18" s="533"/>
      <c r="AH18" s="531">
        <v>48.1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3725968</v>
      </c>
      <c r="BO18" s="416"/>
      <c r="BP18" s="416"/>
      <c r="BQ18" s="416"/>
      <c r="BR18" s="416"/>
      <c r="BS18" s="416"/>
      <c r="BT18" s="416"/>
      <c r="BU18" s="417"/>
      <c r="BV18" s="415">
        <v>3651234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5620439</v>
      </c>
      <c r="BO19" s="416"/>
      <c r="BP19" s="416"/>
      <c r="BQ19" s="416"/>
      <c r="BR19" s="416"/>
      <c r="BS19" s="416"/>
      <c r="BT19" s="416"/>
      <c r="BU19" s="417"/>
      <c r="BV19" s="415">
        <v>5822214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2883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5928466</v>
      </c>
      <c r="BO23" s="416"/>
      <c r="BP23" s="416"/>
      <c r="BQ23" s="416"/>
      <c r="BR23" s="416"/>
      <c r="BS23" s="416"/>
      <c r="BT23" s="416"/>
      <c r="BU23" s="417"/>
      <c r="BV23" s="415">
        <v>5302364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7000</v>
      </c>
      <c r="R24" s="467"/>
      <c r="S24" s="467"/>
      <c r="T24" s="467"/>
      <c r="U24" s="467"/>
      <c r="V24" s="506"/>
      <c r="W24" s="561"/>
      <c r="X24" s="549"/>
      <c r="Y24" s="550"/>
      <c r="Z24" s="465" t="s">
        <v>151</v>
      </c>
      <c r="AA24" s="445"/>
      <c r="AB24" s="445"/>
      <c r="AC24" s="445"/>
      <c r="AD24" s="445"/>
      <c r="AE24" s="445"/>
      <c r="AF24" s="445"/>
      <c r="AG24" s="446"/>
      <c r="AH24" s="466">
        <v>142</v>
      </c>
      <c r="AI24" s="467"/>
      <c r="AJ24" s="467"/>
      <c r="AK24" s="467"/>
      <c r="AL24" s="506"/>
      <c r="AM24" s="466">
        <v>425006</v>
      </c>
      <c r="AN24" s="467"/>
      <c r="AO24" s="467"/>
      <c r="AP24" s="467"/>
      <c r="AQ24" s="467"/>
      <c r="AR24" s="506"/>
      <c r="AS24" s="466">
        <v>2993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3764774</v>
      </c>
      <c r="BO24" s="416"/>
      <c r="BP24" s="416"/>
      <c r="BQ24" s="416"/>
      <c r="BR24" s="416"/>
      <c r="BS24" s="416"/>
      <c r="BT24" s="416"/>
      <c r="BU24" s="417"/>
      <c r="BV24" s="415">
        <v>3759350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5460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535730</v>
      </c>
      <c r="BO25" s="379"/>
      <c r="BP25" s="379"/>
      <c r="BQ25" s="379"/>
      <c r="BR25" s="379"/>
      <c r="BS25" s="379"/>
      <c r="BT25" s="379"/>
      <c r="BU25" s="380"/>
      <c r="BV25" s="378">
        <v>605829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5080</v>
      </c>
      <c r="R26" s="467"/>
      <c r="S26" s="467"/>
      <c r="T26" s="467"/>
      <c r="U26" s="467"/>
      <c r="V26" s="506"/>
      <c r="W26" s="561"/>
      <c r="X26" s="549"/>
      <c r="Y26" s="550"/>
      <c r="Z26" s="465" t="s">
        <v>157</v>
      </c>
      <c r="AA26" s="571"/>
      <c r="AB26" s="571"/>
      <c r="AC26" s="571"/>
      <c r="AD26" s="571"/>
      <c r="AE26" s="571"/>
      <c r="AF26" s="571"/>
      <c r="AG26" s="572"/>
      <c r="AH26" s="466">
        <v>8</v>
      </c>
      <c r="AI26" s="467"/>
      <c r="AJ26" s="467"/>
      <c r="AK26" s="467"/>
      <c r="AL26" s="506"/>
      <c r="AM26" s="466">
        <v>20304</v>
      </c>
      <c r="AN26" s="467"/>
      <c r="AO26" s="467"/>
      <c r="AP26" s="467"/>
      <c r="AQ26" s="467"/>
      <c r="AR26" s="506"/>
      <c r="AS26" s="466">
        <v>2538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2850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131112</v>
      </c>
      <c r="BO27" s="585"/>
      <c r="BP27" s="585"/>
      <c r="BQ27" s="585"/>
      <c r="BR27" s="585"/>
      <c r="BS27" s="585"/>
      <c r="BT27" s="585"/>
      <c r="BU27" s="586"/>
      <c r="BV27" s="584">
        <v>130918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2100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1684680</v>
      </c>
      <c r="BO28" s="379"/>
      <c r="BP28" s="379"/>
      <c r="BQ28" s="379"/>
      <c r="BR28" s="379"/>
      <c r="BS28" s="379"/>
      <c r="BT28" s="379"/>
      <c r="BU28" s="380"/>
      <c r="BV28" s="378">
        <v>1681802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10</v>
      </c>
      <c r="M29" s="467"/>
      <c r="N29" s="467"/>
      <c r="O29" s="467"/>
      <c r="P29" s="506"/>
      <c r="Q29" s="466">
        <v>1900</v>
      </c>
      <c r="R29" s="467"/>
      <c r="S29" s="467"/>
      <c r="T29" s="467"/>
      <c r="U29" s="467"/>
      <c r="V29" s="506"/>
      <c r="W29" s="562"/>
      <c r="X29" s="563"/>
      <c r="Y29" s="564"/>
      <c r="Z29" s="465" t="s">
        <v>167</v>
      </c>
      <c r="AA29" s="445"/>
      <c r="AB29" s="445"/>
      <c r="AC29" s="445"/>
      <c r="AD29" s="445"/>
      <c r="AE29" s="445"/>
      <c r="AF29" s="445"/>
      <c r="AG29" s="446"/>
      <c r="AH29" s="466">
        <v>142</v>
      </c>
      <c r="AI29" s="467"/>
      <c r="AJ29" s="467"/>
      <c r="AK29" s="467"/>
      <c r="AL29" s="506"/>
      <c r="AM29" s="466">
        <v>425006</v>
      </c>
      <c r="AN29" s="467"/>
      <c r="AO29" s="467"/>
      <c r="AP29" s="467"/>
      <c r="AQ29" s="467"/>
      <c r="AR29" s="506"/>
      <c r="AS29" s="466">
        <v>2993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94094</v>
      </c>
      <c r="BO29" s="416"/>
      <c r="BP29" s="416"/>
      <c r="BQ29" s="416"/>
      <c r="BR29" s="416"/>
      <c r="BS29" s="416"/>
      <c r="BT29" s="416"/>
      <c r="BU29" s="417"/>
      <c r="BV29" s="415">
        <v>94074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1974118</v>
      </c>
      <c r="BO30" s="585"/>
      <c r="BP30" s="585"/>
      <c r="BQ30" s="585"/>
      <c r="BR30" s="585"/>
      <c r="BS30" s="585"/>
      <c r="BT30" s="585"/>
      <c r="BU30" s="586"/>
      <c r="BV30" s="584">
        <v>2034120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静岡県市町総合事務組合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いやしの里診療所事業特別会計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温泉事業特別会計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川根地区広域施設組合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駿遠学園管理組合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静岡県後期高齢者医療広域連合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静岡地方税滞納整理機構</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1361730</v>
      </c>
      <c r="S5" s="613"/>
      <c r="T5" s="613"/>
      <c r="U5" s="613"/>
      <c r="V5" s="613"/>
      <c r="W5" s="613"/>
      <c r="X5" s="613"/>
      <c r="Y5" s="614"/>
      <c r="Z5" s="615">
        <v>16.8</v>
      </c>
      <c r="AA5" s="615"/>
      <c r="AB5" s="615"/>
      <c r="AC5" s="615"/>
      <c r="AD5" s="616">
        <v>1361730</v>
      </c>
      <c r="AE5" s="616"/>
      <c r="AF5" s="616"/>
      <c r="AG5" s="616"/>
      <c r="AH5" s="616"/>
      <c r="AI5" s="616"/>
      <c r="AJ5" s="616"/>
      <c r="AK5" s="616"/>
      <c r="AL5" s="617">
        <v>33.4</v>
      </c>
      <c r="AM5" s="618"/>
      <c r="AN5" s="618"/>
      <c r="AO5" s="619"/>
      <c r="AP5" s="609" t="s">
        <v>206</v>
      </c>
      <c r="AQ5" s="610"/>
      <c r="AR5" s="610"/>
      <c r="AS5" s="610"/>
      <c r="AT5" s="610"/>
      <c r="AU5" s="610"/>
      <c r="AV5" s="610"/>
      <c r="AW5" s="610"/>
      <c r="AX5" s="610"/>
      <c r="AY5" s="610"/>
      <c r="AZ5" s="610"/>
      <c r="BA5" s="610"/>
      <c r="BB5" s="610"/>
      <c r="BC5" s="610"/>
      <c r="BD5" s="610"/>
      <c r="BE5" s="610"/>
      <c r="BF5" s="611"/>
      <c r="BG5" s="623">
        <v>1356185</v>
      </c>
      <c r="BH5" s="624"/>
      <c r="BI5" s="624"/>
      <c r="BJ5" s="624"/>
      <c r="BK5" s="624"/>
      <c r="BL5" s="624"/>
      <c r="BM5" s="624"/>
      <c r="BN5" s="625"/>
      <c r="BO5" s="626">
        <v>99.6</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52933</v>
      </c>
      <c r="S6" s="624"/>
      <c r="T6" s="624"/>
      <c r="U6" s="624"/>
      <c r="V6" s="624"/>
      <c r="W6" s="624"/>
      <c r="X6" s="624"/>
      <c r="Y6" s="625"/>
      <c r="Z6" s="626">
        <v>0.7</v>
      </c>
      <c r="AA6" s="626"/>
      <c r="AB6" s="626"/>
      <c r="AC6" s="626"/>
      <c r="AD6" s="627">
        <v>52933</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1356185</v>
      </c>
      <c r="BH6" s="624"/>
      <c r="BI6" s="624"/>
      <c r="BJ6" s="624"/>
      <c r="BK6" s="624"/>
      <c r="BL6" s="624"/>
      <c r="BM6" s="624"/>
      <c r="BN6" s="625"/>
      <c r="BO6" s="626">
        <v>99.6</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80643</v>
      </c>
      <c r="CS6" s="624"/>
      <c r="CT6" s="624"/>
      <c r="CU6" s="624"/>
      <c r="CV6" s="624"/>
      <c r="CW6" s="624"/>
      <c r="CX6" s="624"/>
      <c r="CY6" s="625"/>
      <c r="CZ6" s="626">
        <v>1.1000000000000001</v>
      </c>
      <c r="DA6" s="626"/>
      <c r="DB6" s="626"/>
      <c r="DC6" s="626"/>
      <c r="DD6" s="632" t="s">
        <v>207</v>
      </c>
      <c r="DE6" s="624"/>
      <c r="DF6" s="624"/>
      <c r="DG6" s="624"/>
      <c r="DH6" s="624"/>
      <c r="DI6" s="624"/>
      <c r="DJ6" s="624"/>
      <c r="DK6" s="624"/>
      <c r="DL6" s="624"/>
      <c r="DM6" s="624"/>
      <c r="DN6" s="624"/>
      <c r="DO6" s="624"/>
      <c r="DP6" s="625"/>
      <c r="DQ6" s="632">
        <v>80643</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1424</v>
      </c>
      <c r="S7" s="624"/>
      <c r="T7" s="624"/>
      <c r="U7" s="624"/>
      <c r="V7" s="624"/>
      <c r="W7" s="624"/>
      <c r="X7" s="624"/>
      <c r="Y7" s="625"/>
      <c r="Z7" s="626">
        <v>0</v>
      </c>
      <c r="AA7" s="626"/>
      <c r="AB7" s="626"/>
      <c r="AC7" s="626"/>
      <c r="AD7" s="627">
        <v>1424</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302116</v>
      </c>
      <c r="BH7" s="624"/>
      <c r="BI7" s="624"/>
      <c r="BJ7" s="624"/>
      <c r="BK7" s="624"/>
      <c r="BL7" s="624"/>
      <c r="BM7" s="624"/>
      <c r="BN7" s="625"/>
      <c r="BO7" s="626">
        <v>22.2</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1985338</v>
      </c>
      <c r="CS7" s="624"/>
      <c r="CT7" s="624"/>
      <c r="CU7" s="624"/>
      <c r="CV7" s="624"/>
      <c r="CW7" s="624"/>
      <c r="CX7" s="624"/>
      <c r="CY7" s="625"/>
      <c r="CZ7" s="626">
        <v>26.2</v>
      </c>
      <c r="DA7" s="626"/>
      <c r="DB7" s="626"/>
      <c r="DC7" s="626"/>
      <c r="DD7" s="632">
        <v>1034362</v>
      </c>
      <c r="DE7" s="624"/>
      <c r="DF7" s="624"/>
      <c r="DG7" s="624"/>
      <c r="DH7" s="624"/>
      <c r="DI7" s="624"/>
      <c r="DJ7" s="624"/>
      <c r="DK7" s="624"/>
      <c r="DL7" s="624"/>
      <c r="DM7" s="624"/>
      <c r="DN7" s="624"/>
      <c r="DO7" s="624"/>
      <c r="DP7" s="625"/>
      <c r="DQ7" s="632">
        <v>1105940</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3971</v>
      </c>
      <c r="S8" s="624"/>
      <c r="T8" s="624"/>
      <c r="U8" s="624"/>
      <c r="V8" s="624"/>
      <c r="W8" s="624"/>
      <c r="X8" s="624"/>
      <c r="Y8" s="625"/>
      <c r="Z8" s="626">
        <v>0</v>
      </c>
      <c r="AA8" s="626"/>
      <c r="AB8" s="626"/>
      <c r="AC8" s="626"/>
      <c r="AD8" s="627">
        <v>3971</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12493</v>
      </c>
      <c r="BH8" s="624"/>
      <c r="BI8" s="624"/>
      <c r="BJ8" s="624"/>
      <c r="BK8" s="624"/>
      <c r="BL8" s="624"/>
      <c r="BM8" s="624"/>
      <c r="BN8" s="625"/>
      <c r="BO8" s="626">
        <v>0.9</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1288516</v>
      </c>
      <c r="CS8" s="624"/>
      <c r="CT8" s="624"/>
      <c r="CU8" s="624"/>
      <c r="CV8" s="624"/>
      <c r="CW8" s="624"/>
      <c r="CX8" s="624"/>
      <c r="CY8" s="625"/>
      <c r="CZ8" s="626">
        <v>17</v>
      </c>
      <c r="DA8" s="626"/>
      <c r="DB8" s="626"/>
      <c r="DC8" s="626"/>
      <c r="DD8" s="632">
        <v>37597</v>
      </c>
      <c r="DE8" s="624"/>
      <c r="DF8" s="624"/>
      <c r="DG8" s="624"/>
      <c r="DH8" s="624"/>
      <c r="DI8" s="624"/>
      <c r="DJ8" s="624"/>
      <c r="DK8" s="624"/>
      <c r="DL8" s="624"/>
      <c r="DM8" s="624"/>
      <c r="DN8" s="624"/>
      <c r="DO8" s="624"/>
      <c r="DP8" s="625"/>
      <c r="DQ8" s="632">
        <v>921860</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4194</v>
      </c>
      <c r="S9" s="624"/>
      <c r="T9" s="624"/>
      <c r="U9" s="624"/>
      <c r="V9" s="624"/>
      <c r="W9" s="624"/>
      <c r="X9" s="624"/>
      <c r="Y9" s="625"/>
      <c r="Z9" s="626">
        <v>0.1</v>
      </c>
      <c r="AA9" s="626"/>
      <c r="AB9" s="626"/>
      <c r="AC9" s="626"/>
      <c r="AD9" s="627">
        <v>4194</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251968</v>
      </c>
      <c r="BH9" s="624"/>
      <c r="BI9" s="624"/>
      <c r="BJ9" s="624"/>
      <c r="BK9" s="624"/>
      <c r="BL9" s="624"/>
      <c r="BM9" s="624"/>
      <c r="BN9" s="625"/>
      <c r="BO9" s="626">
        <v>18.5</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693903</v>
      </c>
      <c r="CS9" s="624"/>
      <c r="CT9" s="624"/>
      <c r="CU9" s="624"/>
      <c r="CV9" s="624"/>
      <c r="CW9" s="624"/>
      <c r="CX9" s="624"/>
      <c r="CY9" s="625"/>
      <c r="CZ9" s="626">
        <v>9.1999999999999993</v>
      </c>
      <c r="DA9" s="626"/>
      <c r="DB9" s="626"/>
      <c r="DC9" s="626"/>
      <c r="DD9" s="632">
        <v>116781</v>
      </c>
      <c r="DE9" s="624"/>
      <c r="DF9" s="624"/>
      <c r="DG9" s="624"/>
      <c r="DH9" s="624"/>
      <c r="DI9" s="624"/>
      <c r="DJ9" s="624"/>
      <c r="DK9" s="624"/>
      <c r="DL9" s="624"/>
      <c r="DM9" s="624"/>
      <c r="DN9" s="624"/>
      <c r="DO9" s="624"/>
      <c r="DP9" s="625"/>
      <c r="DQ9" s="632">
        <v>594326</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163347</v>
      </c>
      <c r="S10" s="624"/>
      <c r="T10" s="624"/>
      <c r="U10" s="624"/>
      <c r="V10" s="624"/>
      <c r="W10" s="624"/>
      <c r="X10" s="624"/>
      <c r="Y10" s="625"/>
      <c r="Z10" s="626">
        <v>2</v>
      </c>
      <c r="AA10" s="626"/>
      <c r="AB10" s="626"/>
      <c r="AC10" s="626"/>
      <c r="AD10" s="627">
        <v>163347</v>
      </c>
      <c r="AE10" s="627"/>
      <c r="AF10" s="627"/>
      <c r="AG10" s="627"/>
      <c r="AH10" s="627"/>
      <c r="AI10" s="627"/>
      <c r="AJ10" s="627"/>
      <c r="AK10" s="627"/>
      <c r="AL10" s="628">
        <v>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20196</v>
      </c>
      <c r="BH10" s="624"/>
      <c r="BI10" s="624"/>
      <c r="BJ10" s="624"/>
      <c r="BK10" s="624"/>
      <c r="BL10" s="624"/>
      <c r="BM10" s="624"/>
      <c r="BN10" s="625"/>
      <c r="BO10" s="626">
        <v>1.5</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1840</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1840</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17459</v>
      </c>
      <c r="BH11" s="624"/>
      <c r="BI11" s="624"/>
      <c r="BJ11" s="624"/>
      <c r="BK11" s="624"/>
      <c r="BL11" s="624"/>
      <c r="BM11" s="624"/>
      <c r="BN11" s="625"/>
      <c r="BO11" s="626">
        <v>1.3</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531037</v>
      </c>
      <c r="CS11" s="624"/>
      <c r="CT11" s="624"/>
      <c r="CU11" s="624"/>
      <c r="CV11" s="624"/>
      <c r="CW11" s="624"/>
      <c r="CX11" s="624"/>
      <c r="CY11" s="625"/>
      <c r="CZ11" s="626">
        <v>7</v>
      </c>
      <c r="DA11" s="626"/>
      <c r="DB11" s="626"/>
      <c r="DC11" s="626"/>
      <c r="DD11" s="632">
        <v>372135</v>
      </c>
      <c r="DE11" s="624"/>
      <c r="DF11" s="624"/>
      <c r="DG11" s="624"/>
      <c r="DH11" s="624"/>
      <c r="DI11" s="624"/>
      <c r="DJ11" s="624"/>
      <c r="DK11" s="624"/>
      <c r="DL11" s="624"/>
      <c r="DM11" s="624"/>
      <c r="DN11" s="624"/>
      <c r="DO11" s="624"/>
      <c r="DP11" s="625"/>
      <c r="DQ11" s="632">
        <v>316630</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1001914</v>
      </c>
      <c r="BH12" s="624"/>
      <c r="BI12" s="624"/>
      <c r="BJ12" s="624"/>
      <c r="BK12" s="624"/>
      <c r="BL12" s="624"/>
      <c r="BM12" s="624"/>
      <c r="BN12" s="625"/>
      <c r="BO12" s="626">
        <v>73.599999999999994</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317607</v>
      </c>
      <c r="CS12" s="624"/>
      <c r="CT12" s="624"/>
      <c r="CU12" s="624"/>
      <c r="CV12" s="624"/>
      <c r="CW12" s="624"/>
      <c r="CX12" s="624"/>
      <c r="CY12" s="625"/>
      <c r="CZ12" s="626">
        <v>4.2</v>
      </c>
      <c r="DA12" s="626"/>
      <c r="DB12" s="626"/>
      <c r="DC12" s="626"/>
      <c r="DD12" s="632">
        <v>37243</v>
      </c>
      <c r="DE12" s="624"/>
      <c r="DF12" s="624"/>
      <c r="DG12" s="624"/>
      <c r="DH12" s="624"/>
      <c r="DI12" s="624"/>
      <c r="DJ12" s="624"/>
      <c r="DK12" s="624"/>
      <c r="DL12" s="624"/>
      <c r="DM12" s="624"/>
      <c r="DN12" s="624"/>
      <c r="DO12" s="624"/>
      <c r="DP12" s="625"/>
      <c r="DQ12" s="632">
        <v>253256</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13593</v>
      </c>
      <c r="S13" s="624"/>
      <c r="T13" s="624"/>
      <c r="U13" s="624"/>
      <c r="V13" s="624"/>
      <c r="W13" s="624"/>
      <c r="X13" s="624"/>
      <c r="Y13" s="625"/>
      <c r="Z13" s="626">
        <v>0.2</v>
      </c>
      <c r="AA13" s="626"/>
      <c r="AB13" s="626"/>
      <c r="AC13" s="626"/>
      <c r="AD13" s="627">
        <v>13593</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500786</v>
      </c>
      <c r="BH13" s="624"/>
      <c r="BI13" s="624"/>
      <c r="BJ13" s="624"/>
      <c r="BK13" s="624"/>
      <c r="BL13" s="624"/>
      <c r="BM13" s="624"/>
      <c r="BN13" s="625"/>
      <c r="BO13" s="626">
        <v>36.799999999999997</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353408</v>
      </c>
      <c r="CS13" s="624"/>
      <c r="CT13" s="624"/>
      <c r="CU13" s="624"/>
      <c r="CV13" s="624"/>
      <c r="CW13" s="624"/>
      <c r="CX13" s="624"/>
      <c r="CY13" s="625"/>
      <c r="CZ13" s="626">
        <v>4.7</v>
      </c>
      <c r="DA13" s="626"/>
      <c r="DB13" s="626"/>
      <c r="DC13" s="626"/>
      <c r="DD13" s="632">
        <v>231053</v>
      </c>
      <c r="DE13" s="624"/>
      <c r="DF13" s="624"/>
      <c r="DG13" s="624"/>
      <c r="DH13" s="624"/>
      <c r="DI13" s="624"/>
      <c r="DJ13" s="624"/>
      <c r="DK13" s="624"/>
      <c r="DL13" s="624"/>
      <c r="DM13" s="624"/>
      <c r="DN13" s="624"/>
      <c r="DO13" s="624"/>
      <c r="DP13" s="625"/>
      <c r="DQ13" s="632">
        <v>278287</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21924</v>
      </c>
      <c r="BH14" s="624"/>
      <c r="BI14" s="624"/>
      <c r="BJ14" s="624"/>
      <c r="BK14" s="624"/>
      <c r="BL14" s="624"/>
      <c r="BM14" s="624"/>
      <c r="BN14" s="625"/>
      <c r="BO14" s="626">
        <v>1.6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694107</v>
      </c>
      <c r="CS14" s="624"/>
      <c r="CT14" s="624"/>
      <c r="CU14" s="624"/>
      <c r="CV14" s="624"/>
      <c r="CW14" s="624"/>
      <c r="CX14" s="624"/>
      <c r="CY14" s="625"/>
      <c r="CZ14" s="626">
        <v>9.1999999999999993</v>
      </c>
      <c r="DA14" s="626"/>
      <c r="DB14" s="626"/>
      <c r="DC14" s="626"/>
      <c r="DD14" s="632">
        <v>420011</v>
      </c>
      <c r="DE14" s="624"/>
      <c r="DF14" s="624"/>
      <c r="DG14" s="624"/>
      <c r="DH14" s="624"/>
      <c r="DI14" s="624"/>
      <c r="DJ14" s="624"/>
      <c r="DK14" s="624"/>
      <c r="DL14" s="624"/>
      <c r="DM14" s="624"/>
      <c r="DN14" s="624"/>
      <c r="DO14" s="624"/>
      <c r="DP14" s="625"/>
      <c r="DQ14" s="632">
        <v>261667</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1995</v>
      </c>
      <c r="S15" s="624"/>
      <c r="T15" s="624"/>
      <c r="U15" s="624"/>
      <c r="V15" s="624"/>
      <c r="W15" s="624"/>
      <c r="X15" s="624"/>
      <c r="Y15" s="625"/>
      <c r="Z15" s="626">
        <v>0</v>
      </c>
      <c r="AA15" s="626"/>
      <c r="AB15" s="626"/>
      <c r="AC15" s="626"/>
      <c r="AD15" s="627">
        <v>1995</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30231</v>
      </c>
      <c r="BH15" s="624"/>
      <c r="BI15" s="624"/>
      <c r="BJ15" s="624"/>
      <c r="BK15" s="624"/>
      <c r="BL15" s="624"/>
      <c r="BM15" s="624"/>
      <c r="BN15" s="625"/>
      <c r="BO15" s="626">
        <v>2.2000000000000002</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844234</v>
      </c>
      <c r="CS15" s="624"/>
      <c r="CT15" s="624"/>
      <c r="CU15" s="624"/>
      <c r="CV15" s="624"/>
      <c r="CW15" s="624"/>
      <c r="CX15" s="624"/>
      <c r="CY15" s="625"/>
      <c r="CZ15" s="626">
        <v>11.1</v>
      </c>
      <c r="DA15" s="626"/>
      <c r="DB15" s="626"/>
      <c r="DC15" s="626"/>
      <c r="DD15" s="632">
        <v>344727</v>
      </c>
      <c r="DE15" s="624"/>
      <c r="DF15" s="624"/>
      <c r="DG15" s="624"/>
      <c r="DH15" s="624"/>
      <c r="DI15" s="624"/>
      <c r="DJ15" s="624"/>
      <c r="DK15" s="624"/>
      <c r="DL15" s="624"/>
      <c r="DM15" s="624"/>
      <c r="DN15" s="624"/>
      <c r="DO15" s="624"/>
      <c r="DP15" s="625"/>
      <c r="DQ15" s="632">
        <v>562647</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2777713</v>
      </c>
      <c r="S16" s="624"/>
      <c r="T16" s="624"/>
      <c r="U16" s="624"/>
      <c r="V16" s="624"/>
      <c r="W16" s="624"/>
      <c r="X16" s="624"/>
      <c r="Y16" s="625"/>
      <c r="Z16" s="626">
        <v>34.299999999999997</v>
      </c>
      <c r="AA16" s="626"/>
      <c r="AB16" s="626"/>
      <c r="AC16" s="626"/>
      <c r="AD16" s="627">
        <v>2461103</v>
      </c>
      <c r="AE16" s="627"/>
      <c r="AF16" s="627"/>
      <c r="AG16" s="627"/>
      <c r="AH16" s="627"/>
      <c r="AI16" s="627"/>
      <c r="AJ16" s="627"/>
      <c r="AK16" s="627"/>
      <c r="AL16" s="628">
        <v>60.3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142548</v>
      </c>
      <c r="CS16" s="624"/>
      <c r="CT16" s="624"/>
      <c r="CU16" s="624"/>
      <c r="CV16" s="624"/>
      <c r="CW16" s="624"/>
      <c r="CX16" s="624"/>
      <c r="CY16" s="625"/>
      <c r="CZ16" s="626">
        <v>1.9</v>
      </c>
      <c r="DA16" s="626"/>
      <c r="DB16" s="626"/>
      <c r="DC16" s="626"/>
      <c r="DD16" s="632" t="s">
        <v>108</v>
      </c>
      <c r="DE16" s="624"/>
      <c r="DF16" s="624"/>
      <c r="DG16" s="624"/>
      <c r="DH16" s="624"/>
      <c r="DI16" s="624"/>
      <c r="DJ16" s="624"/>
      <c r="DK16" s="624"/>
      <c r="DL16" s="624"/>
      <c r="DM16" s="624"/>
      <c r="DN16" s="624"/>
      <c r="DO16" s="624"/>
      <c r="DP16" s="625"/>
      <c r="DQ16" s="632">
        <v>93427</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2461103</v>
      </c>
      <c r="S17" s="624"/>
      <c r="T17" s="624"/>
      <c r="U17" s="624"/>
      <c r="V17" s="624"/>
      <c r="W17" s="624"/>
      <c r="X17" s="624"/>
      <c r="Y17" s="625"/>
      <c r="Z17" s="626">
        <v>30.4</v>
      </c>
      <c r="AA17" s="626"/>
      <c r="AB17" s="626"/>
      <c r="AC17" s="626"/>
      <c r="AD17" s="627">
        <v>2461103</v>
      </c>
      <c r="AE17" s="627"/>
      <c r="AF17" s="627"/>
      <c r="AG17" s="627"/>
      <c r="AH17" s="627"/>
      <c r="AI17" s="627"/>
      <c r="AJ17" s="627"/>
      <c r="AK17" s="627"/>
      <c r="AL17" s="628">
        <v>60.3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642387</v>
      </c>
      <c r="CS17" s="624"/>
      <c r="CT17" s="624"/>
      <c r="CU17" s="624"/>
      <c r="CV17" s="624"/>
      <c r="CW17" s="624"/>
      <c r="CX17" s="624"/>
      <c r="CY17" s="625"/>
      <c r="CZ17" s="626">
        <v>8.5</v>
      </c>
      <c r="DA17" s="626"/>
      <c r="DB17" s="626"/>
      <c r="DC17" s="626"/>
      <c r="DD17" s="632" t="s">
        <v>108</v>
      </c>
      <c r="DE17" s="624"/>
      <c r="DF17" s="624"/>
      <c r="DG17" s="624"/>
      <c r="DH17" s="624"/>
      <c r="DI17" s="624"/>
      <c r="DJ17" s="624"/>
      <c r="DK17" s="624"/>
      <c r="DL17" s="624"/>
      <c r="DM17" s="624"/>
      <c r="DN17" s="624"/>
      <c r="DO17" s="624"/>
      <c r="DP17" s="625"/>
      <c r="DQ17" s="632">
        <v>618371</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316610</v>
      </c>
      <c r="S18" s="624"/>
      <c r="T18" s="624"/>
      <c r="U18" s="624"/>
      <c r="V18" s="624"/>
      <c r="W18" s="624"/>
      <c r="X18" s="624"/>
      <c r="Y18" s="625"/>
      <c r="Z18" s="626">
        <v>3.9</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5545</v>
      </c>
      <c r="BH19" s="624"/>
      <c r="BI19" s="624"/>
      <c r="BJ19" s="624"/>
      <c r="BK19" s="624"/>
      <c r="BL19" s="624"/>
      <c r="BM19" s="624"/>
      <c r="BN19" s="625"/>
      <c r="BO19" s="626">
        <v>0.4</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4380900</v>
      </c>
      <c r="S20" s="624"/>
      <c r="T20" s="624"/>
      <c r="U20" s="624"/>
      <c r="V20" s="624"/>
      <c r="W20" s="624"/>
      <c r="X20" s="624"/>
      <c r="Y20" s="625"/>
      <c r="Z20" s="626">
        <v>54</v>
      </c>
      <c r="AA20" s="626"/>
      <c r="AB20" s="626"/>
      <c r="AC20" s="626"/>
      <c r="AD20" s="627">
        <v>4064290</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5545</v>
      </c>
      <c r="BH20" s="624"/>
      <c r="BI20" s="624"/>
      <c r="BJ20" s="624"/>
      <c r="BK20" s="624"/>
      <c r="BL20" s="624"/>
      <c r="BM20" s="624"/>
      <c r="BN20" s="625"/>
      <c r="BO20" s="626">
        <v>0.4</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7575568</v>
      </c>
      <c r="CS20" s="624"/>
      <c r="CT20" s="624"/>
      <c r="CU20" s="624"/>
      <c r="CV20" s="624"/>
      <c r="CW20" s="624"/>
      <c r="CX20" s="624"/>
      <c r="CY20" s="625"/>
      <c r="CZ20" s="626">
        <v>100</v>
      </c>
      <c r="DA20" s="626"/>
      <c r="DB20" s="626"/>
      <c r="DC20" s="626"/>
      <c r="DD20" s="632">
        <v>2593909</v>
      </c>
      <c r="DE20" s="624"/>
      <c r="DF20" s="624"/>
      <c r="DG20" s="624"/>
      <c r="DH20" s="624"/>
      <c r="DI20" s="624"/>
      <c r="DJ20" s="624"/>
      <c r="DK20" s="624"/>
      <c r="DL20" s="624"/>
      <c r="DM20" s="624"/>
      <c r="DN20" s="624"/>
      <c r="DO20" s="624"/>
      <c r="DP20" s="625"/>
      <c r="DQ20" s="632">
        <v>5088894</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1267</v>
      </c>
      <c r="S21" s="624"/>
      <c r="T21" s="624"/>
      <c r="U21" s="624"/>
      <c r="V21" s="624"/>
      <c r="W21" s="624"/>
      <c r="X21" s="624"/>
      <c r="Y21" s="625"/>
      <c r="Z21" s="626">
        <v>0</v>
      </c>
      <c r="AA21" s="626"/>
      <c r="AB21" s="626"/>
      <c r="AC21" s="626"/>
      <c r="AD21" s="627">
        <v>1267</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5545</v>
      </c>
      <c r="BH21" s="624"/>
      <c r="BI21" s="624"/>
      <c r="BJ21" s="624"/>
      <c r="BK21" s="624"/>
      <c r="BL21" s="624"/>
      <c r="BM21" s="624"/>
      <c r="BN21" s="625"/>
      <c r="BO21" s="626">
        <v>0.4</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1661</v>
      </c>
      <c r="S22" s="624"/>
      <c r="T22" s="624"/>
      <c r="U22" s="624"/>
      <c r="V22" s="624"/>
      <c r="W22" s="624"/>
      <c r="X22" s="624"/>
      <c r="Y22" s="625"/>
      <c r="Z22" s="626">
        <v>0</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78458</v>
      </c>
      <c r="S23" s="624"/>
      <c r="T23" s="624"/>
      <c r="U23" s="624"/>
      <c r="V23" s="624"/>
      <c r="W23" s="624"/>
      <c r="X23" s="624"/>
      <c r="Y23" s="625"/>
      <c r="Z23" s="626">
        <v>1</v>
      </c>
      <c r="AA23" s="626"/>
      <c r="AB23" s="626"/>
      <c r="AC23" s="626"/>
      <c r="AD23" s="627">
        <v>1946</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52745</v>
      </c>
      <c r="S24" s="624"/>
      <c r="T24" s="624"/>
      <c r="U24" s="624"/>
      <c r="V24" s="624"/>
      <c r="W24" s="624"/>
      <c r="X24" s="624"/>
      <c r="Y24" s="625"/>
      <c r="Z24" s="626">
        <v>0.7</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2156698</v>
      </c>
      <c r="CS24" s="613"/>
      <c r="CT24" s="613"/>
      <c r="CU24" s="613"/>
      <c r="CV24" s="613"/>
      <c r="CW24" s="613"/>
      <c r="CX24" s="613"/>
      <c r="CY24" s="614"/>
      <c r="CZ24" s="650">
        <v>28.5</v>
      </c>
      <c r="DA24" s="651"/>
      <c r="DB24" s="651"/>
      <c r="DC24" s="652"/>
      <c r="DD24" s="649">
        <v>1874814</v>
      </c>
      <c r="DE24" s="613"/>
      <c r="DF24" s="613"/>
      <c r="DG24" s="613"/>
      <c r="DH24" s="613"/>
      <c r="DI24" s="613"/>
      <c r="DJ24" s="613"/>
      <c r="DK24" s="614"/>
      <c r="DL24" s="649">
        <v>1839804</v>
      </c>
      <c r="DM24" s="613"/>
      <c r="DN24" s="613"/>
      <c r="DO24" s="613"/>
      <c r="DP24" s="613"/>
      <c r="DQ24" s="613"/>
      <c r="DR24" s="613"/>
      <c r="DS24" s="613"/>
      <c r="DT24" s="613"/>
      <c r="DU24" s="613"/>
      <c r="DV24" s="614"/>
      <c r="DW24" s="617">
        <v>42.5</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753990</v>
      </c>
      <c r="S25" s="624"/>
      <c r="T25" s="624"/>
      <c r="U25" s="624"/>
      <c r="V25" s="624"/>
      <c r="W25" s="624"/>
      <c r="X25" s="624"/>
      <c r="Y25" s="625"/>
      <c r="Z25" s="626">
        <v>9.3000000000000007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1147806</v>
      </c>
      <c r="CS25" s="655"/>
      <c r="CT25" s="655"/>
      <c r="CU25" s="655"/>
      <c r="CV25" s="655"/>
      <c r="CW25" s="655"/>
      <c r="CX25" s="655"/>
      <c r="CY25" s="656"/>
      <c r="CZ25" s="657">
        <v>15.2</v>
      </c>
      <c r="DA25" s="658"/>
      <c r="DB25" s="658"/>
      <c r="DC25" s="659"/>
      <c r="DD25" s="632">
        <v>1098420</v>
      </c>
      <c r="DE25" s="655"/>
      <c r="DF25" s="655"/>
      <c r="DG25" s="655"/>
      <c r="DH25" s="655"/>
      <c r="DI25" s="655"/>
      <c r="DJ25" s="655"/>
      <c r="DK25" s="656"/>
      <c r="DL25" s="632">
        <v>1079583</v>
      </c>
      <c r="DM25" s="655"/>
      <c r="DN25" s="655"/>
      <c r="DO25" s="655"/>
      <c r="DP25" s="655"/>
      <c r="DQ25" s="655"/>
      <c r="DR25" s="655"/>
      <c r="DS25" s="655"/>
      <c r="DT25" s="655"/>
      <c r="DU25" s="655"/>
      <c r="DV25" s="656"/>
      <c r="DW25" s="628">
        <v>25</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752782</v>
      </c>
      <c r="CS26" s="624"/>
      <c r="CT26" s="624"/>
      <c r="CU26" s="624"/>
      <c r="CV26" s="624"/>
      <c r="CW26" s="624"/>
      <c r="CX26" s="624"/>
      <c r="CY26" s="625"/>
      <c r="CZ26" s="657">
        <v>9.9</v>
      </c>
      <c r="DA26" s="658"/>
      <c r="DB26" s="658"/>
      <c r="DC26" s="659"/>
      <c r="DD26" s="632">
        <v>723209</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439711</v>
      </c>
      <c r="S27" s="624"/>
      <c r="T27" s="624"/>
      <c r="U27" s="624"/>
      <c r="V27" s="624"/>
      <c r="W27" s="624"/>
      <c r="X27" s="624"/>
      <c r="Y27" s="625"/>
      <c r="Z27" s="626">
        <v>5.4</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1361730</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366505</v>
      </c>
      <c r="CS27" s="655"/>
      <c r="CT27" s="655"/>
      <c r="CU27" s="655"/>
      <c r="CV27" s="655"/>
      <c r="CW27" s="655"/>
      <c r="CX27" s="655"/>
      <c r="CY27" s="656"/>
      <c r="CZ27" s="657">
        <v>4.8</v>
      </c>
      <c r="DA27" s="658"/>
      <c r="DB27" s="658"/>
      <c r="DC27" s="659"/>
      <c r="DD27" s="632">
        <v>158023</v>
      </c>
      <c r="DE27" s="655"/>
      <c r="DF27" s="655"/>
      <c r="DG27" s="655"/>
      <c r="DH27" s="655"/>
      <c r="DI27" s="655"/>
      <c r="DJ27" s="655"/>
      <c r="DK27" s="656"/>
      <c r="DL27" s="632">
        <v>141850</v>
      </c>
      <c r="DM27" s="655"/>
      <c r="DN27" s="655"/>
      <c r="DO27" s="655"/>
      <c r="DP27" s="655"/>
      <c r="DQ27" s="655"/>
      <c r="DR27" s="655"/>
      <c r="DS27" s="655"/>
      <c r="DT27" s="655"/>
      <c r="DU27" s="655"/>
      <c r="DV27" s="656"/>
      <c r="DW27" s="628">
        <v>3.3</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35408</v>
      </c>
      <c r="S28" s="624"/>
      <c r="T28" s="624"/>
      <c r="U28" s="624"/>
      <c r="V28" s="624"/>
      <c r="W28" s="624"/>
      <c r="X28" s="624"/>
      <c r="Y28" s="625"/>
      <c r="Z28" s="626">
        <v>0.4</v>
      </c>
      <c r="AA28" s="626"/>
      <c r="AB28" s="626"/>
      <c r="AC28" s="626"/>
      <c r="AD28" s="627">
        <v>2459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642387</v>
      </c>
      <c r="CS28" s="624"/>
      <c r="CT28" s="624"/>
      <c r="CU28" s="624"/>
      <c r="CV28" s="624"/>
      <c r="CW28" s="624"/>
      <c r="CX28" s="624"/>
      <c r="CY28" s="625"/>
      <c r="CZ28" s="657">
        <v>8.5</v>
      </c>
      <c r="DA28" s="658"/>
      <c r="DB28" s="658"/>
      <c r="DC28" s="659"/>
      <c r="DD28" s="632">
        <v>618371</v>
      </c>
      <c r="DE28" s="624"/>
      <c r="DF28" s="624"/>
      <c r="DG28" s="624"/>
      <c r="DH28" s="624"/>
      <c r="DI28" s="624"/>
      <c r="DJ28" s="624"/>
      <c r="DK28" s="625"/>
      <c r="DL28" s="632">
        <v>618371</v>
      </c>
      <c r="DM28" s="624"/>
      <c r="DN28" s="624"/>
      <c r="DO28" s="624"/>
      <c r="DP28" s="624"/>
      <c r="DQ28" s="624"/>
      <c r="DR28" s="624"/>
      <c r="DS28" s="624"/>
      <c r="DT28" s="624"/>
      <c r="DU28" s="624"/>
      <c r="DV28" s="625"/>
      <c r="DW28" s="628">
        <v>14.3</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4270</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642146</v>
      </c>
      <c r="CS29" s="655"/>
      <c r="CT29" s="655"/>
      <c r="CU29" s="655"/>
      <c r="CV29" s="655"/>
      <c r="CW29" s="655"/>
      <c r="CX29" s="655"/>
      <c r="CY29" s="656"/>
      <c r="CZ29" s="657">
        <v>8.5</v>
      </c>
      <c r="DA29" s="658"/>
      <c r="DB29" s="658"/>
      <c r="DC29" s="659"/>
      <c r="DD29" s="632">
        <v>618130</v>
      </c>
      <c r="DE29" s="655"/>
      <c r="DF29" s="655"/>
      <c r="DG29" s="655"/>
      <c r="DH29" s="655"/>
      <c r="DI29" s="655"/>
      <c r="DJ29" s="655"/>
      <c r="DK29" s="656"/>
      <c r="DL29" s="632">
        <v>618130</v>
      </c>
      <c r="DM29" s="655"/>
      <c r="DN29" s="655"/>
      <c r="DO29" s="655"/>
      <c r="DP29" s="655"/>
      <c r="DQ29" s="655"/>
      <c r="DR29" s="655"/>
      <c r="DS29" s="655"/>
      <c r="DT29" s="655"/>
      <c r="DU29" s="655"/>
      <c r="DV29" s="656"/>
      <c r="DW29" s="628">
        <v>14.3</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130719</v>
      </c>
      <c r="S30" s="624"/>
      <c r="T30" s="624"/>
      <c r="U30" s="624"/>
      <c r="V30" s="624"/>
      <c r="W30" s="624"/>
      <c r="X30" s="624"/>
      <c r="Y30" s="625"/>
      <c r="Z30" s="626">
        <v>1.6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99.5</v>
      </c>
      <c r="BH30" s="682"/>
      <c r="BI30" s="682"/>
      <c r="BJ30" s="682"/>
      <c r="BK30" s="682"/>
      <c r="BL30" s="682"/>
      <c r="BM30" s="618">
        <v>97.7</v>
      </c>
      <c r="BN30" s="682"/>
      <c r="BO30" s="682"/>
      <c r="BP30" s="682"/>
      <c r="BQ30" s="683"/>
      <c r="BR30" s="681">
        <v>99.5</v>
      </c>
      <c r="BS30" s="682"/>
      <c r="BT30" s="682"/>
      <c r="BU30" s="682"/>
      <c r="BV30" s="682"/>
      <c r="BW30" s="682"/>
      <c r="BX30" s="618">
        <v>96</v>
      </c>
      <c r="BY30" s="682"/>
      <c r="BZ30" s="682"/>
      <c r="CA30" s="682"/>
      <c r="CB30" s="683"/>
      <c r="CD30" s="686"/>
      <c r="CE30" s="687"/>
      <c r="CF30" s="637" t="s">
        <v>290</v>
      </c>
      <c r="CG30" s="638"/>
      <c r="CH30" s="638"/>
      <c r="CI30" s="638"/>
      <c r="CJ30" s="638"/>
      <c r="CK30" s="638"/>
      <c r="CL30" s="638"/>
      <c r="CM30" s="638"/>
      <c r="CN30" s="638"/>
      <c r="CO30" s="638"/>
      <c r="CP30" s="638"/>
      <c r="CQ30" s="639"/>
      <c r="CR30" s="623">
        <v>586998</v>
      </c>
      <c r="CS30" s="624"/>
      <c r="CT30" s="624"/>
      <c r="CU30" s="624"/>
      <c r="CV30" s="624"/>
      <c r="CW30" s="624"/>
      <c r="CX30" s="624"/>
      <c r="CY30" s="625"/>
      <c r="CZ30" s="657">
        <v>7.7</v>
      </c>
      <c r="DA30" s="658"/>
      <c r="DB30" s="658"/>
      <c r="DC30" s="659"/>
      <c r="DD30" s="632">
        <v>562982</v>
      </c>
      <c r="DE30" s="624"/>
      <c r="DF30" s="624"/>
      <c r="DG30" s="624"/>
      <c r="DH30" s="624"/>
      <c r="DI30" s="624"/>
      <c r="DJ30" s="624"/>
      <c r="DK30" s="625"/>
      <c r="DL30" s="632">
        <v>562982</v>
      </c>
      <c r="DM30" s="624"/>
      <c r="DN30" s="624"/>
      <c r="DO30" s="624"/>
      <c r="DP30" s="624"/>
      <c r="DQ30" s="624"/>
      <c r="DR30" s="624"/>
      <c r="DS30" s="624"/>
      <c r="DT30" s="624"/>
      <c r="DU30" s="624"/>
      <c r="DV30" s="625"/>
      <c r="DW30" s="628">
        <v>13</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877081</v>
      </c>
      <c r="S31" s="624"/>
      <c r="T31" s="624"/>
      <c r="U31" s="624"/>
      <c r="V31" s="624"/>
      <c r="W31" s="624"/>
      <c r="X31" s="624"/>
      <c r="Y31" s="625"/>
      <c r="Z31" s="626">
        <v>10.8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99.5</v>
      </c>
      <c r="BH31" s="655"/>
      <c r="BI31" s="655"/>
      <c r="BJ31" s="655"/>
      <c r="BK31" s="655"/>
      <c r="BL31" s="655"/>
      <c r="BM31" s="629">
        <v>97.2</v>
      </c>
      <c r="BN31" s="679"/>
      <c r="BO31" s="679"/>
      <c r="BP31" s="679"/>
      <c r="BQ31" s="680"/>
      <c r="BR31" s="678">
        <v>99.4</v>
      </c>
      <c r="BS31" s="655"/>
      <c r="BT31" s="655"/>
      <c r="BU31" s="655"/>
      <c r="BV31" s="655"/>
      <c r="BW31" s="655"/>
      <c r="BX31" s="629">
        <v>94.1</v>
      </c>
      <c r="BY31" s="679"/>
      <c r="BZ31" s="679"/>
      <c r="CA31" s="679"/>
      <c r="CB31" s="680"/>
      <c r="CD31" s="686"/>
      <c r="CE31" s="687"/>
      <c r="CF31" s="637" t="s">
        <v>294</v>
      </c>
      <c r="CG31" s="638"/>
      <c r="CH31" s="638"/>
      <c r="CI31" s="638"/>
      <c r="CJ31" s="638"/>
      <c r="CK31" s="638"/>
      <c r="CL31" s="638"/>
      <c r="CM31" s="638"/>
      <c r="CN31" s="638"/>
      <c r="CO31" s="638"/>
      <c r="CP31" s="638"/>
      <c r="CQ31" s="639"/>
      <c r="CR31" s="623">
        <v>55148</v>
      </c>
      <c r="CS31" s="655"/>
      <c r="CT31" s="655"/>
      <c r="CU31" s="655"/>
      <c r="CV31" s="655"/>
      <c r="CW31" s="655"/>
      <c r="CX31" s="655"/>
      <c r="CY31" s="656"/>
      <c r="CZ31" s="657">
        <v>0.7</v>
      </c>
      <c r="DA31" s="658"/>
      <c r="DB31" s="658"/>
      <c r="DC31" s="659"/>
      <c r="DD31" s="632">
        <v>55148</v>
      </c>
      <c r="DE31" s="655"/>
      <c r="DF31" s="655"/>
      <c r="DG31" s="655"/>
      <c r="DH31" s="655"/>
      <c r="DI31" s="655"/>
      <c r="DJ31" s="655"/>
      <c r="DK31" s="656"/>
      <c r="DL31" s="632">
        <v>55148</v>
      </c>
      <c r="DM31" s="655"/>
      <c r="DN31" s="655"/>
      <c r="DO31" s="655"/>
      <c r="DP31" s="655"/>
      <c r="DQ31" s="655"/>
      <c r="DR31" s="655"/>
      <c r="DS31" s="655"/>
      <c r="DT31" s="655"/>
      <c r="DU31" s="655"/>
      <c r="DV31" s="656"/>
      <c r="DW31" s="628">
        <v>1.3</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137803</v>
      </c>
      <c r="S32" s="624"/>
      <c r="T32" s="624"/>
      <c r="U32" s="624"/>
      <c r="V32" s="624"/>
      <c r="W32" s="624"/>
      <c r="X32" s="624"/>
      <c r="Y32" s="625"/>
      <c r="Z32" s="626">
        <v>1.7</v>
      </c>
      <c r="AA32" s="626"/>
      <c r="AB32" s="626"/>
      <c r="AC32" s="626"/>
      <c r="AD32" s="627">
        <v>12884</v>
      </c>
      <c r="AE32" s="627"/>
      <c r="AF32" s="627"/>
      <c r="AG32" s="627"/>
      <c r="AH32" s="627"/>
      <c r="AI32" s="627"/>
      <c r="AJ32" s="627"/>
      <c r="AK32" s="627"/>
      <c r="AL32" s="628">
        <v>0.3</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96.4</v>
      </c>
      <c r="BN32" s="691"/>
      <c r="BO32" s="691"/>
      <c r="BP32" s="691"/>
      <c r="BQ32" s="693"/>
      <c r="BR32" s="690">
        <v>99.1</v>
      </c>
      <c r="BS32" s="691"/>
      <c r="BT32" s="691"/>
      <c r="BU32" s="691"/>
      <c r="BV32" s="691"/>
      <c r="BW32" s="691"/>
      <c r="BX32" s="692">
        <v>94.1</v>
      </c>
      <c r="BY32" s="691"/>
      <c r="BZ32" s="691"/>
      <c r="CA32" s="691"/>
      <c r="CB32" s="693"/>
      <c r="CD32" s="688"/>
      <c r="CE32" s="689"/>
      <c r="CF32" s="637" t="s">
        <v>297</v>
      </c>
      <c r="CG32" s="638"/>
      <c r="CH32" s="638"/>
      <c r="CI32" s="638"/>
      <c r="CJ32" s="638"/>
      <c r="CK32" s="638"/>
      <c r="CL32" s="638"/>
      <c r="CM32" s="638"/>
      <c r="CN32" s="638"/>
      <c r="CO32" s="638"/>
      <c r="CP32" s="638"/>
      <c r="CQ32" s="639"/>
      <c r="CR32" s="623">
        <v>241</v>
      </c>
      <c r="CS32" s="624"/>
      <c r="CT32" s="624"/>
      <c r="CU32" s="624"/>
      <c r="CV32" s="624"/>
      <c r="CW32" s="624"/>
      <c r="CX32" s="624"/>
      <c r="CY32" s="625"/>
      <c r="CZ32" s="657">
        <v>0</v>
      </c>
      <c r="DA32" s="658"/>
      <c r="DB32" s="658"/>
      <c r="DC32" s="659"/>
      <c r="DD32" s="632">
        <v>241</v>
      </c>
      <c r="DE32" s="624"/>
      <c r="DF32" s="624"/>
      <c r="DG32" s="624"/>
      <c r="DH32" s="624"/>
      <c r="DI32" s="624"/>
      <c r="DJ32" s="624"/>
      <c r="DK32" s="625"/>
      <c r="DL32" s="632">
        <v>241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1213100</v>
      </c>
      <c r="S33" s="624"/>
      <c r="T33" s="624"/>
      <c r="U33" s="624"/>
      <c r="V33" s="624"/>
      <c r="W33" s="624"/>
      <c r="X33" s="624"/>
      <c r="Y33" s="625"/>
      <c r="Z33" s="626">
        <v>15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2682413</v>
      </c>
      <c r="CS33" s="655"/>
      <c r="CT33" s="655"/>
      <c r="CU33" s="655"/>
      <c r="CV33" s="655"/>
      <c r="CW33" s="655"/>
      <c r="CX33" s="655"/>
      <c r="CY33" s="656"/>
      <c r="CZ33" s="657">
        <v>35.4</v>
      </c>
      <c r="DA33" s="658"/>
      <c r="DB33" s="658"/>
      <c r="DC33" s="659"/>
      <c r="DD33" s="632">
        <v>2252577</v>
      </c>
      <c r="DE33" s="655"/>
      <c r="DF33" s="655"/>
      <c r="DG33" s="655"/>
      <c r="DH33" s="655"/>
      <c r="DI33" s="655"/>
      <c r="DJ33" s="655"/>
      <c r="DK33" s="656"/>
      <c r="DL33" s="632">
        <v>1886164</v>
      </c>
      <c r="DM33" s="655"/>
      <c r="DN33" s="655"/>
      <c r="DO33" s="655"/>
      <c r="DP33" s="655"/>
      <c r="DQ33" s="655"/>
      <c r="DR33" s="655"/>
      <c r="DS33" s="655"/>
      <c r="DT33" s="655"/>
      <c r="DU33" s="655"/>
      <c r="DV33" s="656"/>
      <c r="DW33" s="628">
        <v>43.6</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1252804</v>
      </c>
      <c r="CS34" s="624"/>
      <c r="CT34" s="624"/>
      <c r="CU34" s="624"/>
      <c r="CV34" s="624"/>
      <c r="CW34" s="624"/>
      <c r="CX34" s="624"/>
      <c r="CY34" s="625"/>
      <c r="CZ34" s="657">
        <v>16.5</v>
      </c>
      <c r="DA34" s="658"/>
      <c r="DB34" s="658"/>
      <c r="DC34" s="659"/>
      <c r="DD34" s="632">
        <v>991962</v>
      </c>
      <c r="DE34" s="624"/>
      <c r="DF34" s="624"/>
      <c r="DG34" s="624"/>
      <c r="DH34" s="624"/>
      <c r="DI34" s="624"/>
      <c r="DJ34" s="624"/>
      <c r="DK34" s="625"/>
      <c r="DL34" s="632">
        <v>806915</v>
      </c>
      <c r="DM34" s="624"/>
      <c r="DN34" s="624"/>
      <c r="DO34" s="624"/>
      <c r="DP34" s="624"/>
      <c r="DQ34" s="624"/>
      <c r="DR34" s="624"/>
      <c r="DS34" s="624"/>
      <c r="DT34" s="624"/>
      <c r="DU34" s="624"/>
      <c r="DV34" s="625"/>
      <c r="DW34" s="628">
        <v>18.7</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242300</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574780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60050</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54497</v>
      </c>
      <c r="CS35" s="655"/>
      <c r="CT35" s="655"/>
      <c r="CU35" s="655"/>
      <c r="CV35" s="655"/>
      <c r="CW35" s="655"/>
      <c r="CX35" s="655"/>
      <c r="CY35" s="656"/>
      <c r="CZ35" s="657">
        <v>0.7</v>
      </c>
      <c r="DA35" s="658"/>
      <c r="DB35" s="658"/>
      <c r="DC35" s="659"/>
      <c r="DD35" s="632">
        <v>52904</v>
      </c>
      <c r="DE35" s="655"/>
      <c r="DF35" s="655"/>
      <c r="DG35" s="655"/>
      <c r="DH35" s="655"/>
      <c r="DI35" s="655"/>
      <c r="DJ35" s="655"/>
      <c r="DK35" s="656"/>
      <c r="DL35" s="632">
        <v>51132</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8107113</v>
      </c>
      <c r="S36" s="696"/>
      <c r="T36" s="696"/>
      <c r="U36" s="696"/>
      <c r="V36" s="696"/>
      <c r="W36" s="696"/>
      <c r="X36" s="696"/>
      <c r="Y36" s="697"/>
      <c r="Z36" s="698">
        <v>100</v>
      </c>
      <c r="AA36" s="698"/>
      <c r="AB36" s="698"/>
      <c r="AC36" s="698"/>
      <c r="AD36" s="699">
        <v>4082846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117089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50115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728869</v>
      </c>
      <c r="CS36" s="624"/>
      <c r="CT36" s="624"/>
      <c r="CU36" s="624"/>
      <c r="CV36" s="624"/>
      <c r="CW36" s="624"/>
      <c r="CX36" s="624"/>
      <c r="CY36" s="625"/>
      <c r="CZ36" s="657">
        <v>9.6</v>
      </c>
      <c r="DA36" s="658"/>
      <c r="DB36" s="658"/>
      <c r="DC36" s="659"/>
      <c r="DD36" s="632">
        <v>636735</v>
      </c>
      <c r="DE36" s="624"/>
      <c r="DF36" s="624"/>
      <c r="DG36" s="624"/>
      <c r="DH36" s="624"/>
      <c r="DI36" s="624"/>
      <c r="DJ36" s="624"/>
      <c r="DK36" s="625"/>
      <c r="DL36" s="632">
        <v>581202</v>
      </c>
      <c r="DM36" s="624"/>
      <c r="DN36" s="624"/>
      <c r="DO36" s="624"/>
      <c r="DP36" s="624"/>
      <c r="DQ36" s="624"/>
      <c r="DR36" s="624"/>
      <c r="DS36" s="624"/>
      <c r="DT36" s="624"/>
      <c r="DU36" s="624"/>
      <c r="DV36" s="625"/>
      <c r="DW36" s="628">
        <v>13.4</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28460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1279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124665</v>
      </c>
      <c r="CS37" s="655"/>
      <c r="CT37" s="655"/>
      <c r="CU37" s="655"/>
      <c r="CV37" s="655"/>
      <c r="CW37" s="655"/>
      <c r="CX37" s="655"/>
      <c r="CY37" s="656"/>
      <c r="CZ37" s="657">
        <v>1.6</v>
      </c>
      <c r="DA37" s="658"/>
      <c r="DB37" s="658"/>
      <c r="DC37" s="659"/>
      <c r="DD37" s="632">
        <v>124665</v>
      </c>
      <c r="DE37" s="655"/>
      <c r="DF37" s="655"/>
      <c r="DG37" s="655"/>
      <c r="DH37" s="655"/>
      <c r="DI37" s="655"/>
      <c r="DJ37" s="655"/>
      <c r="DK37" s="656"/>
      <c r="DL37" s="632">
        <v>124665</v>
      </c>
      <c r="DM37" s="655"/>
      <c r="DN37" s="655"/>
      <c r="DO37" s="655"/>
      <c r="DP37" s="655"/>
      <c r="DQ37" s="655"/>
      <c r="DR37" s="655"/>
      <c r="DS37" s="655"/>
      <c r="DT37" s="655"/>
      <c r="DU37" s="655"/>
      <c r="DV37" s="656"/>
      <c r="DW37" s="628">
        <v>2.9</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2093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574780</v>
      </c>
      <c r="CS38" s="624"/>
      <c r="CT38" s="624"/>
      <c r="CU38" s="624"/>
      <c r="CV38" s="624"/>
      <c r="CW38" s="624"/>
      <c r="CX38" s="624"/>
      <c r="CY38" s="625"/>
      <c r="CZ38" s="657">
        <v>7.6</v>
      </c>
      <c r="DA38" s="658"/>
      <c r="DB38" s="658"/>
      <c r="DC38" s="659"/>
      <c r="DD38" s="632">
        <v>518451</v>
      </c>
      <c r="DE38" s="624"/>
      <c r="DF38" s="624"/>
      <c r="DG38" s="624"/>
      <c r="DH38" s="624"/>
      <c r="DI38" s="624"/>
      <c r="DJ38" s="624"/>
      <c r="DK38" s="625"/>
      <c r="DL38" s="632">
        <v>446435</v>
      </c>
      <c r="DM38" s="624"/>
      <c r="DN38" s="624"/>
      <c r="DO38" s="624"/>
      <c r="DP38" s="624"/>
      <c r="DQ38" s="624"/>
      <c r="DR38" s="624"/>
      <c r="DS38" s="624"/>
      <c r="DT38" s="624"/>
      <c r="DU38" s="624"/>
      <c r="DV38" s="625"/>
      <c r="DW38" s="628">
        <v>10.3</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70983</v>
      </c>
      <c r="CS39" s="655"/>
      <c r="CT39" s="655"/>
      <c r="CU39" s="655"/>
      <c r="CV39" s="655"/>
      <c r="CW39" s="655"/>
      <c r="CX39" s="655"/>
      <c r="CY39" s="656"/>
      <c r="CZ39" s="657">
        <v>0.9</v>
      </c>
      <c r="DA39" s="658"/>
      <c r="DB39" s="658"/>
      <c r="DC39" s="659"/>
      <c r="DD39" s="632">
        <v>52045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98240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75</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480</v>
      </c>
      <c r="CS40" s="624"/>
      <c r="CT40" s="624"/>
      <c r="CU40" s="624"/>
      <c r="CV40" s="624"/>
      <c r="CW40" s="624"/>
      <c r="CX40" s="624"/>
      <c r="CY40" s="625"/>
      <c r="CZ40" s="657">
        <v>0</v>
      </c>
      <c r="DA40" s="658"/>
      <c r="DB40" s="658"/>
      <c r="DC40" s="659"/>
      <c r="DD40" s="632">
        <v>480</v>
      </c>
      <c r="DE40" s="624"/>
      <c r="DF40" s="624"/>
      <c r="DG40" s="624"/>
      <c r="DH40" s="624"/>
      <c r="DI40" s="624"/>
      <c r="DJ40" s="624"/>
      <c r="DK40" s="625"/>
      <c r="DL40" s="632">
        <v>480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330991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2736457</v>
      </c>
      <c r="CS42" s="624"/>
      <c r="CT42" s="624"/>
      <c r="CU42" s="624"/>
      <c r="CV42" s="624"/>
      <c r="CW42" s="624"/>
      <c r="CX42" s="624"/>
      <c r="CY42" s="625"/>
      <c r="CZ42" s="657">
        <v>36.1</v>
      </c>
      <c r="DA42" s="706"/>
      <c r="DB42" s="706"/>
      <c r="DC42" s="707"/>
      <c r="DD42" s="632">
        <v>961503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27914</v>
      </c>
      <c r="CS43" s="655"/>
      <c r="CT43" s="655"/>
      <c r="CU43" s="655"/>
      <c r="CV43" s="655"/>
      <c r="CW43" s="655"/>
      <c r="CX43" s="655"/>
      <c r="CY43" s="656"/>
      <c r="CZ43" s="657">
        <v>0.4</v>
      </c>
      <c r="DA43" s="658"/>
      <c r="DB43" s="658"/>
      <c r="DC43" s="659"/>
      <c r="DD43" s="632">
        <v>27914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2593909</v>
      </c>
      <c r="CS44" s="624"/>
      <c r="CT44" s="624"/>
      <c r="CU44" s="624"/>
      <c r="CV44" s="624"/>
      <c r="CW44" s="624"/>
      <c r="CX44" s="624"/>
      <c r="CY44" s="625"/>
      <c r="CZ44" s="657">
        <v>34.200000000000003</v>
      </c>
      <c r="DA44" s="706"/>
      <c r="DB44" s="706"/>
      <c r="DC44" s="707"/>
      <c r="DD44" s="632">
        <v>868076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984839</v>
      </c>
      <c r="CS45" s="655"/>
      <c r="CT45" s="655"/>
      <c r="CU45" s="655"/>
      <c r="CV45" s="655"/>
      <c r="CW45" s="655"/>
      <c r="CX45" s="655"/>
      <c r="CY45" s="656"/>
      <c r="CZ45" s="657">
        <v>13</v>
      </c>
      <c r="DA45" s="658"/>
      <c r="DB45" s="658"/>
      <c r="DC45" s="659"/>
      <c r="DD45" s="632">
        <v>181992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1603550</v>
      </c>
      <c r="CS46" s="624"/>
      <c r="CT46" s="624"/>
      <c r="CU46" s="624"/>
      <c r="CV46" s="624"/>
      <c r="CW46" s="624"/>
      <c r="CX46" s="624"/>
      <c r="CY46" s="625"/>
      <c r="CZ46" s="657">
        <v>21.2</v>
      </c>
      <c r="DA46" s="706"/>
      <c r="DB46" s="706"/>
      <c r="DC46" s="707"/>
      <c r="DD46" s="632">
        <v>680564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142548</v>
      </c>
      <c r="CS47" s="655"/>
      <c r="CT47" s="655"/>
      <c r="CU47" s="655"/>
      <c r="CV47" s="655"/>
      <c r="CW47" s="655"/>
      <c r="CX47" s="655"/>
      <c r="CY47" s="656"/>
      <c r="CZ47" s="657">
        <v>1.9</v>
      </c>
      <c r="DA47" s="658"/>
      <c r="DB47" s="658"/>
      <c r="DC47" s="659"/>
      <c r="DD47" s="632">
        <v>93427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7575568</v>
      </c>
      <c r="CS49" s="691"/>
      <c r="CT49" s="691"/>
      <c r="CU49" s="691"/>
      <c r="CV49" s="691"/>
      <c r="CW49" s="691"/>
      <c r="CX49" s="691"/>
      <c r="CY49" s="718"/>
      <c r="CZ49" s="719">
        <v>100</v>
      </c>
      <c r="DA49" s="720"/>
      <c r="DB49" s="720"/>
      <c r="DC49" s="721"/>
      <c r="DD49" s="722">
        <v>5088894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8070</v>
      </c>
      <c r="R7" s="753"/>
      <c r="S7" s="753"/>
      <c r="T7" s="753"/>
      <c r="U7" s="753"/>
      <c r="V7" s="753">
        <v>7539</v>
      </c>
      <c r="W7" s="753"/>
      <c r="X7" s="753"/>
      <c r="Y7" s="753"/>
      <c r="Z7" s="753"/>
      <c r="AA7" s="753">
        <v>531</v>
      </c>
      <c r="AB7" s="753"/>
      <c r="AC7" s="753"/>
      <c r="AD7" s="753"/>
      <c r="AE7" s="754"/>
      <c r="AF7" s="755">
        <v>335</v>
      </c>
      <c r="AG7" s="756"/>
      <c r="AH7" s="756"/>
      <c r="AI7" s="756"/>
      <c r="AJ7" s="757"/>
      <c r="AK7" s="792"/>
      <c r="AL7" s="793"/>
      <c r="AM7" s="793"/>
      <c r="AN7" s="793"/>
      <c r="AO7" s="793"/>
      <c r="AP7" s="793">
        <v>5928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41</v>
      </c>
      <c r="R8" s="777"/>
      <c r="S8" s="777"/>
      <c r="T8" s="777"/>
      <c r="U8" s="777"/>
      <c r="V8" s="777">
        <v>41</v>
      </c>
      <c r="W8" s="777"/>
      <c r="X8" s="777"/>
      <c r="Y8" s="777"/>
      <c r="Z8" s="777"/>
      <c r="AA8" s="777"/>
      <c r="AB8" s="777"/>
      <c r="AC8" s="777"/>
      <c r="AD8" s="777"/>
      <c r="AE8" s="778"/>
      <c r="AF8" s="779">
        <v>0</v>
      </c>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8111</v>
      </c>
      <c r="R23" s="812"/>
      <c r="S23" s="812"/>
      <c r="T23" s="812"/>
      <c r="U23" s="812"/>
      <c r="V23" s="812">
        <v>7580</v>
      </c>
      <c r="W23" s="812"/>
      <c r="X23" s="812"/>
      <c r="Y23" s="812"/>
      <c r="Z23" s="812"/>
      <c r="AA23" s="812">
        <v>531</v>
      </c>
      <c r="AB23" s="812"/>
      <c r="AC23" s="812"/>
      <c r="AD23" s="812"/>
      <c r="AE23" s="813"/>
      <c r="AF23" s="814">
        <v>335</v>
      </c>
      <c r="AG23" s="812"/>
      <c r="AH23" s="812"/>
      <c r="AI23" s="812"/>
      <c r="AJ23" s="815"/>
      <c r="AK23" s="816"/>
      <c r="AL23" s="817"/>
      <c r="AM23" s="817"/>
      <c r="AN23" s="817"/>
      <c r="AO23" s="817"/>
      <c r="AP23" s="812">
        <v>5928</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1086</v>
      </c>
      <c r="R28" s="841"/>
      <c r="S28" s="841"/>
      <c r="T28" s="841"/>
      <c r="U28" s="841"/>
      <c r="V28" s="841">
        <v>1026</v>
      </c>
      <c r="W28" s="841"/>
      <c r="X28" s="841"/>
      <c r="Y28" s="841"/>
      <c r="Z28" s="841"/>
      <c r="AA28" s="841">
        <v>60</v>
      </c>
      <c r="AB28" s="841"/>
      <c r="AC28" s="841"/>
      <c r="AD28" s="841"/>
      <c r="AE28" s="842"/>
      <c r="AF28" s="843">
        <v>60</v>
      </c>
      <c r="AG28" s="841"/>
      <c r="AH28" s="841"/>
      <c r="AI28" s="841"/>
      <c r="AJ28" s="844"/>
      <c r="AK28" s="845">
        <v>98</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1191</v>
      </c>
      <c r="R29" s="777"/>
      <c r="S29" s="777"/>
      <c r="T29" s="777"/>
      <c r="U29" s="777"/>
      <c r="V29" s="777">
        <v>1147</v>
      </c>
      <c r="W29" s="777"/>
      <c r="X29" s="777"/>
      <c r="Y29" s="777"/>
      <c r="Z29" s="777"/>
      <c r="AA29" s="777">
        <v>44</v>
      </c>
      <c r="AB29" s="777"/>
      <c r="AC29" s="777"/>
      <c r="AD29" s="777"/>
      <c r="AE29" s="778"/>
      <c r="AF29" s="779">
        <v>44</v>
      </c>
      <c r="AG29" s="780"/>
      <c r="AH29" s="780"/>
      <c r="AI29" s="780"/>
      <c r="AJ29" s="781"/>
      <c r="AK29" s="848">
        <v>175</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117</v>
      </c>
      <c r="R30" s="777"/>
      <c r="S30" s="777"/>
      <c r="T30" s="777"/>
      <c r="U30" s="777"/>
      <c r="V30" s="777">
        <v>117</v>
      </c>
      <c r="W30" s="777"/>
      <c r="X30" s="777"/>
      <c r="Y30" s="777"/>
      <c r="Z30" s="777"/>
      <c r="AA30" s="777">
        <v>0</v>
      </c>
      <c r="AB30" s="777"/>
      <c r="AC30" s="777"/>
      <c r="AD30" s="777"/>
      <c r="AE30" s="778"/>
      <c r="AF30" s="779">
        <v>0</v>
      </c>
      <c r="AG30" s="780"/>
      <c r="AH30" s="780"/>
      <c r="AI30" s="780"/>
      <c r="AJ30" s="781"/>
      <c r="AK30" s="848">
        <v>34</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288</v>
      </c>
      <c r="R31" s="777"/>
      <c r="S31" s="777"/>
      <c r="T31" s="777"/>
      <c r="U31" s="777"/>
      <c r="V31" s="777">
        <v>282</v>
      </c>
      <c r="W31" s="777"/>
      <c r="X31" s="777"/>
      <c r="Y31" s="777"/>
      <c r="Z31" s="777"/>
      <c r="AA31" s="777"/>
      <c r="AB31" s="777"/>
      <c r="AC31" s="777"/>
      <c r="AD31" s="777"/>
      <c r="AE31" s="778"/>
      <c r="AF31" s="779">
        <v>7</v>
      </c>
      <c r="AG31" s="780"/>
      <c r="AH31" s="780"/>
      <c r="AI31" s="780"/>
      <c r="AJ31" s="781"/>
      <c r="AK31" s="848">
        <v>117</v>
      </c>
      <c r="AL31" s="849"/>
      <c r="AM31" s="849"/>
      <c r="AN31" s="849"/>
      <c r="AO31" s="849"/>
      <c r="AP31" s="849">
        <v>715</v>
      </c>
      <c r="AQ31" s="849"/>
      <c r="AR31" s="849"/>
      <c r="AS31" s="849"/>
      <c r="AT31" s="849"/>
      <c r="AU31" s="849">
        <v>382</v>
      </c>
      <c r="AV31" s="849"/>
      <c r="AW31" s="849"/>
      <c r="AX31" s="849"/>
      <c r="AY31" s="849"/>
      <c r="AZ31" s="850"/>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33</v>
      </c>
      <c r="R32" s="777"/>
      <c r="S32" s="777"/>
      <c r="T32" s="777"/>
      <c r="U32" s="777"/>
      <c r="V32" s="777">
        <v>33</v>
      </c>
      <c r="W32" s="777"/>
      <c r="X32" s="777"/>
      <c r="Y32" s="777"/>
      <c r="Z32" s="777"/>
      <c r="AA32" s="777"/>
      <c r="AB32" s="777"/>
      <c r="AC32" s="777"/>
      <c r="AD32" s="777"/>
      <c r="AE32" s="778"/>
      <c r="AF32" s="779">
        <v>0</v>
      </c>
      <c r="AG32" s="780"/>
      <c r="AH32" s="780"/>
      <c r="AI32" s="780"/>
      <c r="AJ32" s="781"/>
      <c r="AK32" s="848">
        <v>28</v>
      </c>
      <c r="AL32" s="849"/>
      <c r="AM32" s="849"/>
      <c r="AN32" s="849"/>
      <c r="AO32" s="849"/>
      <c r="AP32" s="849"/>
      <c r="AQ32" s="849"/>
      <c r="AR32" s="849"/>
      <c r="AS32" s="849"/>
      <c r="AT32" s="849"/>
      <c r="AU32" s="849"/>
      <c r="AV32" s="849"/>
      <c r="AW32" s="849"/>
      <c r="AX32" s="849"/>
      <c r="AY32" s="849"/>
      <c r="AZ32" s="850"/>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111</v>
      </c>
      <c r="AG63" s="860"/>
      <c r="AH63" s="860"/>
      <c r="AI63" s="860"/>
      <c r="AJ63" s="861"/>
      <c r="AK63" s="862"/>
      <c r="AL63" s="857"/>
      <c r="AM63" s="857"/>
      <c r="AN63" s="857"/>
      <c r="AO63" s="857"/>
      <c r="AP63" s="860">
        <v>715</v>
      </c>
      <c r="AQ63" s="860"/>
      <c r="AR63" s="860"/>
      <c r="AS63" s="860"/>
      <c r="AT63" s="860"/>
      <c r="AU63" s="860">
        <v>382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535</v>
      </c>
      <c r="C68" s="888"/>
      <c r="D68" s="888"/>
      <c r="E68" s="888"/>
      <c r="F68" s="888"/>
      <c r="G68" s="888"/>
      <c r="H68" s="888"/>
      <c r="I68" s="888"/>
      <c r="J68" s="888"/>
      <c r="K68" s="888"/>
      <c r="L68" s="888"/>
      <c r="M68" s="888"/>
      <c r="N68" s="888"/>
      <c r="O68" s="888"/>
      <c r="P68" s="889"/>
      <c r="Q68" s="890">
        <v>4968</v>
      </c>
      <c r="R68" s="884"/>
      <c r="S68" s="884"/>
      <c r="T68" s="884"/>
      <c r="U68" s="884"/>
      <c r="V68" s="884">
        <v>4821</v>
      </c>
      <c r="W68" s="884"/>
      <c r="X68" s="884"/>
      <c r="Y68" s="884"/>
      <c r="Z68" s="884"/>
      <c r="AA68" s="884">
        <v>147</v>
      </c>
      <c r="AB68" s="884"/>
      <c r="AC68" s="884"/>
      <c r="AD68" s="884"/>
      <c r="AE68" s="884"/>
      <c r="AF68" s="884">
        <v>147</v>
      </c>
      <c r="AG68" s="884"/>
      <c r="AH68" s="884"/>
      <c r="AI68" s="884"/>
      <c r="AJ68" s="884"/>
      <c r="AK68" s="884">
        <v>300</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536</v>
      </c>
      <c r="C69" s="892"/>
      <c r="D69" s="892"/>
      <c r="E69" s="892"/>
      <c r="F69" s="892"/>
      <c r="G69" s="892"/>
      <c r="H69" s="892"/>
      <c r="I69" s="892"/>
      <c r="J69" s="892"/>
      <c r="K69" s="892"/>
      <c r="L69" s="892"/>
      <c r="M69" s="892"/>
      <c r="N69" s="892"/>
      <c r="O69" s="892"/>
      <c r="P69" s="893"/>
      <c r="Q69" s="894">
        <v>190</v>
      </c>
      <c r="R69" s="849"/>
      <c r="S69" s="849"/>
      <c r="T69" s="849"/>
      <c r="U69" s="849"/>
      <c r="V69" s="849">
        <v>181</v>
      </c>
      <c r="W69" s="849"/>
      <c r="X69" s="849"/>
      <c r="Y69" s="849"/>
      <c r="Z69" s="849"/>
      <c r="AA69" s="849">
        <v>9</v>
      </c>
      <c r="AB69" s="849"/>
      <c r="AC69" s="849"/>
      <c r="AD69" s="849"/>
      <c r="AE69" s="849"/>
      <c r="AF69" s="849">
        <v>9</v>
      </c>
      <c r="AG69" s="849"/>
      <c r="AH69" s="849"/>
      <c r="AI69" s="849"/>
      <c r="AJ69" s="849"/>
      <c r="AK69" s="849"/>
      <c r="AL69" s="849"/>
      <c r="AM69" s="849"/>
      <c r="AN69" s="849"/>
      <c r="AO69" s="849"/>
      <c r="AP69" s="849">
        <v>171</v>
      </c>
      <c r="AQ69" s="849"/>
      <c r="AR69" s="849"/>
      <c r="AS69" s="849"/>
      <c r="AT69" s="849"/>
      <c r="AU69" s="849">
        <v>109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537</v>
      </c>
      <c r="C70" s="892"/>
      <c r="D70" s="892"/>
      <c r="E70" s="892"/>
      <c r="F70" s="892"/>
      <c r="G70" s="892"/>
      <c r="H70" s="892"/>
      <c r="I70" s="892"/>
      <c r="J70" s="892"/>
      <c r="K70" s="892"/>
      <c r="L70" s="892"/>
      <c r="M70" s="892"/>
      <c r="N70" s="892"/>
      <c r="O70" s="892"/>
      <c r="P70" s="893"/>
      <c r="Q70" s="894">
        <v>322</v>
      </c>
      <c r="R70" s="849"/>
      <c r="S70" s="849"/>
      <c r="T70" s="849"/>
      <c r="U70" s="849"/>
      <c r="V70" s="849">
        <v>260</v>
      </c>
      <c r="W70" s="849"/>
      <c r="X70" s="849"/>
      <c r="Y70" s="849"/>
      <c r="Z70" s="849"/>
      <c r="AA70" s="849">
        <v>63</v>
      </c>
      <c r="AB70" s="849"/>
      <c r="AC70" s="849"/>
      <c r="AD70" s="849"/>
      <c r="AE70" s="849"/>
      <c r="AF70" s="849">
        <v>63</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538</v>
      </c>
      <c r="C71" s="892"/>
      <c r="D71" s="892"/>
      <c r="E71" s="892"/>
      <c r="F71" s="892"/>
      <c r="G71" s="892"/>
      <c r="H71" s="892"/>
      <c r="I71" s="892"/>
      <c r="J71" s="892"/>
      <c r="K71" s="892"/>
      <c r="L71" s="892"/>
      <c r="M71" s="892"/>
      <c r="N71" s="892"/>
      <c r="O71" s="892"/>
      <c r="P71" s="893"/>
      <c r="Q71" s="894">
        <v>2150</v>
      </c>
      <c r="R71" s="849"/>
      <c r="S71" s="849"/>
      <c r="T71" s="849"/>
      <c r="U71" s="849"/>
      <c r="V71" s="849">
        <v>2141</v>
      </c>
      <c r="W71" s="849"/>
      <c r="X71" s="849"/>
      <c r="Y71" s="849"/>
      <c r="Z71" s="849"/>
      <c r="AA71" s="849">
        <v>10</v>
      </c>
      <c r="AB71" s="849"/>
      <c r="AC71" s="849"/>
      <c r="AD71" s="849"/>
      <c r="AE71" s="849"/>
      <c r="AF71" s="849">
        <v>10</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539</v>
      </c>
      <c r="C72" s="892"/>
      <c r="D72" s="892"/>
      <c r="E72" s="892"/>
      <c r="F72" s="892"/>
      <c r="G72" s="892"/>
      <c r="H72" s="892"/>
      <c r="I72" s="892"/>
      <c r="J72" s="892"/>
      <c r="K72" s="892"/>
      <c r="L72" s="892"/>
      <c r="M72" s="892"/>
      <c r="N72" s="892"/>
      <c r="O72" s="892"/>
      <c r="P72" s="893"/>
      <c r="Q72" s="894">
        <v>300</v>
      </c>
      <c r="R72" s="849"/>
      <c r="S72" s="849"/>
      <c r="T72" s="849"/>
      <c r="U72" s="849"/>
      <c r="V72" s="849">
        <v>294</v>
      </c>
      <c r="W72" s="849"/>
      <c r="X72" s="849"/>
      <c r="Y72" s="849"/>
      <c r="Z72" s="849"/>
      <c r="AA72" s="849">
        <v>7</v>
      </c>
      <c r="AB72" s="849"/>
      <c r="AC72" s="849"/>
      <c r="AD72" s="849"/>
      <c r="AE72" s="849"/>
      <c r="AF72" s="849">
        <v>7</v>
      </c>
      <c r="AG72" s="849"/>
      <c r="AH72" s="849"/>
      <c r="AI72" s="849"/>
      <c r="AJ72" s="849"/>
      <c r="AK72" s="849">
        <v>4</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236</v>
      </c>
      <c r="AG88" s="860"/>
      <c r="AH88" s="860"/>
      <c r="AI88" s="860"/>
      <c r="AJ88" s="860"/>
      <c r="AK88" s="857"/>
      <c r="AL88" s="857"/>
      <c r="AM88" s="857"/>
      <c r="AN88" s="857"/>
      <c r="AO88" s="857"/>
      <c r="AP88" s="860">
        <v>171</v>
      </c>
      <c r="AQ88" s="860"/>
      <c r="AR88" s="860"/>
      <c r="AS88" s="860"/>
      <c r="AT88" s="860"/>
      <c r="AU88" s="860">
        <v>109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746212</v>
      </c>
      <c r="AB110" s="920"/>
      <c r="AC110" s="920"/>
      <c r="AD110" s="920"/>
      <c r="AE110" s="921"/>
      <c r="AF110" s="922">
        <v>684144</v>
      </c>
      <c r="AG110" s="920"/>
      <c r="AH110" s="920"/>
      <c r="AI110" s="920"/>
      <c r="AJ110" s="921"/>
      <c r="AK110" s="922">
        <v>642146</v>
      </c>
      <c r="AL110" s="920"/>
      <c r="AM110" s="920"/>
      <c r="AN110" s="920"/>
      <c r="AO110" s="921"/>
      <c r="AP110" s="923">
        <v>17.5</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5006106</v>
      </c>
      <c r="BR110" s="957"/>
      <c r="BS110" s="957"/>
      <c r="BT110" s="957"/>
      <c r="BU110" s="957"/>
      <c r="BV110" s="957">
        <v>5302364</v>
      </c>
      <c r="BW110" s="957"/>
      <c r="BX110" s="957"/>
      <c r="BY110" s="957"/>
      <c r="BZ110" s="957"/>
      <c r="CA110" s="957">
        <v>5928466</v>
      </c>
      <c r="CB110" s="957"/>
      <c r="CC110" s="957"/>
      <c r="CD110" s="957"/>
      <c r="CE110" s="957"/>
      <c r="CF110" s="971">
        <v>162</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4331</v>
      </c>
      <c r="BR111" s="950"/>
      <c r="BS111" s="950"/>
      <c r="BT111" s="950"/>
      <c r="BU111" s="950"/>
      <c r="BV111" s="950" t="s">
        <v>405</v>
      </c>
      <c r="BW111" s="950"/>
      <c r="BX111" s="950"/>
      <c r="BY111" s="950"/>
      <c r="BZ111" s="950"/>
      <c r="CA111" s="950" t="s">
        <v>405</v>
      </c>
      <c r="CB111" s="950"/>
      <c r="CC111" s="950"/>
      <c r="CD111" s="950"/>
      <c r="CE111" s="950"/>
      <c r="CF111" s="944" t="s">
        <v>405</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405</v>
      </c>
      <c r="AB112" s="989"/>
      <c r="AC112" s="989"/>
      <c r="AD112" s="989"/>
      <c r="AE112" s="990"/>
      <c r="AF112" s="991" t="s">
        <v>405</v>
      </c>
      <c r="AG112" s="989"/>
      <c r="AH112" s="989"/>
      <c r="AI112" s="989"/>
      <c r="AJ112" s="990"/>
      <c r="AK112" s="991" t="s">
        <v>405</v>
      </c>
      <c r="AL112" s="989"/>
      <c r="AM112" s="989"/>
      <c r="AN112" s="989"/>
      <c r="AO112" s="990"/>
      <c r="AP112" s="992" t="s">
        <v>405</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549863</v>
      </c>
      <c r="BR112" s="950"/>
      <c r="BS112" s="950"/>
      <c r="BT112" s="950"/>
      <c r="BU112" s="950"/>
      <c r="BV112" s="950">
        <v>493450</v>
      </c>
      <c r="BW112" s="950"/>
      <c r="BX112" s="950"/>
      <c r="BY112" s="950"/>
      <c r="BZ112" s="950"/>
      <c r="CA112" s="950">
        <v>456425</v>
      </c>
      <c r="CB112" s="950"/>
      <c r="CC112" s="950"/>
      <c r="CD112" s="950"/>
      <c r="CE112" s="950"/>
      <c r="CF112" s="944">
        <v>12.5</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405</v>
      </c>
      <c r="DH112" s="950"/>
      <c r="DI112" s="950"/>
      <c r="DJ112" s="950"/>
      <c r="DK112" s="950"/>
      <c r="DL112" s="950" t="s">
        <v>405</v>
      </c>
      <c r="DM112" s="950"/>
      <c r="DN112" s="950"/>
      <c r="DO112" s="950"/>
      <c r="DP112" s="950"/>
      <c r="DQ112" s="950" t="s">
        <v>405</v>
      </c>
      <c r="DR112" s="950"/>
      <c r="DS112" s="950"/>
      <c r="DT112" s="950"/>
      <c r="DU112" s="950"/>
      <c r="DV112" s="951" t="s">
        <v>405</v>
      </c>
      <c r="DW112" s="951"/>
      <c r="DX112" s="951"/>
      <c r="DY112" s="951"/>
      <c r="DZ112" s="952"/>
    </row>
    <row r="113" spans="1:130" s="197"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70360</v>
      </c>
      <c r="AB113" s="964"/>
      <c r="AC113" s="964"/>
      <c r="AD113" s="964"/>
      <c r="AE113" s="965"/>
      <c r="AF113" s="966">
        <v>62245</v>
      </c>
      <c r="AG113" s="964"/>
      <c r="AH113" s="964"/>
      <c r="AI113" s="964"/>
      <c r="AJ113" s="965"/>
      <c r="AK113" s="966">
        <v>59889</v>
      </c>
      <c r="AL113" s="964"/>
      <c r="AM113" s="964"/>
      <c r="AN113" s="964"/>
      <c r="AO113" s="965"/>
      <c r="AP113" s="967">
        <v>1.6</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242354</v>
      </c>
      <c r="BR113" s="950"/>
      <c r="BS113" s="950"/>
      <c r="BT113" s="950"/>
      <c r="BU113" s="950"/>
      <c r="BV113" s="950">
        <v>179143</v>
      </c>
      <c r="BW113" s="950"/>
      <c r="BX113" s="950"/>
      <c r="BY113" s="950"/>
      <c r="BZ113" s="950"/>
      <c r="CA113" s="950">
        <v>115277</v>
      </c>
      <c r="CB113" s="950"/>
      <c r="CC113" s="950"/>
      <c r="CD113" s="950"/>
      <c r="CE113" s="950"/>
      <c r="CF113" s="944">
        <v>3.1</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405</v>
      </c>
      <c r="DH113" s="989"/>
      <c r="DI113" s="989"/>
      <c r="DJ113" s="989"/>
      <c r="DK113" s="990"/>
      <c r="DL113" s="991" t="s">
        <v>405</v>
      </c>
      <c r="DM113" s="989"/>
      <c r="DN113" s="989"/>
      <c r="DO113" s="989"/>
      <c r="DP113" s="990"/>
      <c r="DQ113" s="991" t="s">
        <v>405</v>
      </c>
      <c r="DR113" s="989"/>
      <c r="DS113" s="989"/>
      <c r="DT113" s="989"/>
      <c r="DU113" s="990"/>
      <c r="DV113" s="992" t="s">
        <v>405</v>
      </c>
      <c r="DW113" s="993"/>
      <c r="DX113" s="993"/>
      <c r="DY113" s="993"/>
      <c r="DZ113" s="994"/>
    </row>
    <row r="114" spans="1:130" s="197"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65506</v>
      </c>
      <c r="AB114" s="989"/>
      <c r="AC114" s="989"/>
      <c r="AD114" s="989"/>
      <c r="AE114" s="990"/>
      <c r="AF114" s="991">
        <v>65505</v>
      </c>
      <c r="AG114" s="989"/>
      <c r="AH114" s="989"/>
      <c r="AI114" s="989"/>
      <c r="AJ114" s="990"/>
      <c r="AK114" s="991">
        <v>65504</v>
      </c>
      <c r="AL114" s="989"/>
      <c r="AM114" s="989"/>
      <c r="AN114" s="989"/>
      <c r="AO114" s="990"/>
      <c r="AP114" s="992">
        <v>1.8</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1446309</v>
      </c>
      <c r="BR114" s="950"/>
      <c r="BS114" s="950"/>
      <c r="BT114" s="950"/>
      <c r="BU114" s="950"/>
      <c r="BV114" s="950">
        <v>1366752</v>
      </c>
      <c r="BW114" s="950"/>
      <c r="BX114" s="950"/>
      <c r="BY114" s="950"/>
      <c r="BZ114" s="950"/>
      <c r="CA114" s="950">
        <v>1311450</v>
      </c>
      <c r="CB114" s="950"/>
      <c r="CC114" s="950"/>
      <c r="CD114" s="950"/>
      <c r="CE114" s="950"/>
      <c r="CF114" s="944">
        <v>35.799999999999997</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405</v>
      </c>
      <c r="DH114" s="989"/>
      <c r="DI114" s="989"/>
      <c r="DJ114" s="989"/>
      <c r="DK114" s="990"/>
      <c r="DL114" s="991" t="s">
        <v>405</v>
      </c>
      <c r="DM114" s="989"/>
      <c r="DN114" s="989"/>
      <c r="DO114" s="989"/>
      <c r="DP114" s="990"/>
      <c r="DQ114" s="991" t="s">
        <v>405</v>
      </c>
      <c r="DR114" s="989"/>
      <c r="DS114" s="989"/>
      <c r="DT114" s="989"/>
      <c r="DU114" s="990"/>
      <c r="DV114" s="992" t="s">
        <v>405</v>
      </c>
      <c r="DW114" s="993"/>
      <c r="DX114" s="993"/>
      <c r="DY114" s="993"/>
      <c r="DZ114" s="994"/>
    </row>
    <row r="115" spans="1:130" s="197"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2260</v>
      </c>
      <c r="AB115" s="964"/>
      <c r="AC115" s="964"/>
      <c r="AD115" s="964"/>
      <c r="AE115" s="965"/>
      <c r="AF115" s="966">
        <v>2214</v>
      </c>
      <c r="AG115" s="964"/>
      <c r="AH115" s="964"/>
      <c r="AI115" s="964"/>
      <c r="AJ115" s="965"/>
      <c r="AK115" s="966">
        <v>2161</v>
      </c>
      <c r="AL115" s="964"/>
      <c r="AM115" s="964"/>
      <c r="AN115" s="964"/>
      <c r="AO115" s="965"/>
      <c r="AP115" s="967">
        <v>0.1</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405</v>
      </c>
      <c r="BR115" s="950"/>
      <c r="BS115" s="950"/>
      <c r="BT115" s="950"/>
      <c r="BU115" s="950"/>
      <c r="BV115" s="950" t="s">
        <v>405</v>
      </c>
      <c r="BW115" s="950"/>
      <c r="BX115" s="950"/>
      <c r="BY115" s="950"/>
      <c r="BZ115" s="950"/>
      <c r="CA115" s="950" t="s">
        <v>405</v>
      </c>
      <c r="CB115" s="950"/>
      <c r="CC115" s="950"/>
      <c r="CD115" s="950"/>
      <c r="CE115" s="950"/>
      <c r="CF115" s="944" t="s">
        <v>405</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405</v>
      </c>
      <c r="DH115" s="989"/>
      <c r="DI115" s="989"/>
      <c r="DJ115" s="989"/>
      <c r="DK115" s="990"/>
      <c r="DL115" s="991" t="s">
        <v>405</v>
      </c>
      <c r="DM115" s="989"/>
      <c r="DN115" s="989"/>
      <c r="DO115" s="989"/>
      <c r="DP115" s="990"/>
      <c r="DQ115" s="991" t="s">
        <v>405</v>
      </c>
      <c r="DR115" s="989"/>
      <c r="DS115" s="989"/>
      <c r="DT115" s="989"/>
      <c r="DU115" s="990"/>
      <c r="DV115" s="992" t="s">
        <v>405</v>
      </c>
      <c r="DW115" s="993"/>
      <c r="DX115" s="993"/>
      <c r="DY115" s="993"/>
      <c r="DZ115" s="994"/>
    </row>
    <row r="116" spans="1:130" s="197" customFormat="1" ht="26.25" customHeight="1" x14ac:dyDescent="0.15">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405</v>
      </c>
      <c r="AB116" s="989"/>
      <c r="AC116" s="989"/>
      <c r="AD116" s="989"/>
      <c r="AE116" s="990"/>
      <c r="AF116" s="991" t="s">
        <v>405</v>
      </c>
      <c r="AG116" s="989"/>
      <c r="AH116" s="989"/>
      <c r="AI116" s="989"/>
      <c r="AJ116" s="990"/>
      <c r="AK116" s="991" t="s">
        <v>405</v>
      </c>
      <c r="AL116" s="989"/>
      <c r="AM116" s="989"/>
      <c r="AN116" s="989"/>
      <c r="AO116" s="990"/>
      <c r="AP116" s="992" t="s">
        <v>405</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405</v>
      </c>
      <c r="BR116" s="950"/>
      <c r="BS116" s="950"/>
      <c r="BT116" s="950"/>
      <c r="BU116" s="950"/>
      <c r="BV116" s="950" t="s">
        <v>405</v>
      </c>
      <c r="BW116" s="950"/>
      <c r="BX116" s="950"/>
      <c r="BY116" s="950"/>
      <c r="BZ116" s="950"/>
      <c r="CA116" s="950" t="s">
        <v>405</v>
      </c>
      <c r="CB116" s="950"/>
      <c r="CC116" s="950"/>
      <c r="CD116" s="950"/>
      <c r="CE116" s="950"/>
      <c r="CF116" s="944" t="s">
        <v>405</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4331</v>
      </c>
      <c r="DH116" s="989"/>
      <c r="DI116" s="989"/>
      <c r="DJ116" s="989"/>
      <c r="DK116" s="990"/>
      <c r="DL116" s="991" t="s">
        <v>405</v>
      </c>
      <c r="DM116" s="989"/>
      <c r="DN116" s="989"/>
      <c r="DO116" s="989"/>
      <c r="DP116" s="990"/>
      <c r="DQ116" s="991" t="s">
        <v>405</v>
      </c>
      <c r="DR116" s="989"/>
      <c r="DS116" s="989"/>
      <c r="DT116" s="989"/>
      <c r="DU116" s="990"/>
      <c r="DV116" s="992" t="s">
        <v>405</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884338</v>
      </c>
      <c r="AB117" s="996"/>
      <c r="AC117" s="996"/>
      <c r="AD117" s="996"/>
      <c r="AE117" s="997"/>
      <c r="AF117" s="995">
        <v>814108</v>
      </c>
      <c r="AG117" s="996"/>
      <c r="AH117" s="996"/>
      <c r="AI117" s="996"/>
      <c r="AJ117" s="997"/>
      <c r="AK117" s="995">
        <v>769700</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426</v>
      </c>
      <c r="BP118" s="1024"/>
      <c r="BQ118" s="1015">
        <v>7248963</v>
      </c>
      <c r="BR118" s="1016"/>
      <c r="BS118" s="1016"/>
      <c r="BT118" s="1016"/>
      <c r="BU118" s="1016"/>
      <c r="BV118" s="1016">
        <v>7341709</v>
      </c>
      <c r="BW118" s="1016"/>
      <c r="BX118" s="1016"/>
      <c r="BY118" s="1016"/>
      <c r="BZ118" s="1016"/>
      <c r="CA118" s="1016">
        <v>7811618</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428</v>
      </c>
      <c r="DH118" s="989"/>
      <c r="DI118" s="989"/>
      <c r="DJ118" s="989"/>
      <c r="DK118" s="990"/>
      <c r="DL118" s="991" t="s">
        <v>428</v>
      </c>
      <c r="DM118" s="989"/>
      <c r="DN118" s="989"/>
      <c r="DO118" s="989"/>
      <c r="DP118" s="990"/>
      <c r="DQ118" s="991" t="s">
        <v>428</v>
      </c>
      <c r="DR118" s="989"/>
      <c r="DS118" s="989"/>
      <c r="DT118" s="989"/>
      <c r="DU118" s="990"/>
      <c r="DV118" s="992" t="s">
        <v>428</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428</v>
      </c>
      <c r="AB119" s="920"/>
      <c r="AC119" s="920"/>
      <c r="AD119" s="920"/>
      <c r="AE119" s="921"/>
      <c r="AF119" s="922" t="s">
        <v>428</v>
      </c>
      <c r="AG119" s="920"/>
      <c r="AH119" s="920"/>
      <c r="AI119" s="920"/>
      <c r="AJ119" s="921"/>
      <c r="AK119" s="922" t="s">
        <v>428</v>
      </c>
      <c r="AL119" s="920"/>
      <c r="AM119" s="920"/>
      <c r="AN119" s="920"/>
      <c r="AO119" s="921"/>
      <c r="AP119" s="923" t="s">
        <v>428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3212614</v>
      </c>
      <c r="BR119" s="957"/>
      <c r="BS119" s="957"/>
      <c r="BT119" s="957"/>
      <c r="BU119" s="957"/>
      <c r="BV119" s="957">
        <v>2855936</v>
      </c>
      <c r="BW119" s="957"/>
      <c r="BX119" s="957"/>
      <c r="BY119" s="957"/>
      <c r="BZ119" s="957"/>
      <c r="CA119" s="957">
        <v>2839385</v>
      </c>
      <c r="CB119" s="957"/>
      <c r="CC119" s="957"/>
      <c r="CD119" s="957"/>
      <c r="CE119" s="957"/>
      <c r="CF119" s="971">
        <v>77.599999999999994</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428</v>
      </c>
      <c r="DH119" s="1028"/>
      <c r="DI119" s="1028"/>
      <c r="DJ119" s="1028"/>
      <c r="DK119" s="1029"/>
      <c r="DL119" s="1030" t="s">
        <v>428</v>
      </c>
      <c r="DM119" s="1028"/>
      <c r="DN119" s="1028"/>
      <c r="DO119" s="1028"/>
      <c r="DP119" s="1029"/>
      <c r="DQ119" s="1030" t="s">
        <v>428</v>
      </c>
      <c r="DR119" s="1028"/>
      <c r="DS119" s="1028"/>
      <c r="DT119" s="1028"/>
      <c r="DU119" s="1029"/>
      <c r="DV119" s="1031" t="s">
        <v>428</v>
      </c>
      <c r="DW119" s="1032"/>
      <c r="DX119" s="1032"/>
      <c r="DY119" s="1032"/>
      <c r="DZ119" s="1033"/>
    </row>
    <row r="120" spans="1:130" s="197" customFormat="1" ht="26.25" customHeight="1" x14ac:dyDescent="0.15">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428</v>
      </c>
      <c r="AB120" s="989"/>
      <c r="AC120" s="989"/>
      <c r="AD120" s="989"/>
      <c r="AE120" s="990"/>
      <c r="AF120" s="991" t="s">
        <v>428</v>
      </c>
      <c r="AG120" s="989"/>
      <c r="AH120" s="989"/>
      <c r="AI120" s="989"/>
      <c r="AJ120" s="990"/>
      <c r="AK120" s="991" t="s">
        <v>428</v>
      </c>
      <c r="AL120" s="989"/>
      <c r="AM120" s="989"/>
      <c r="AN120" s="989"/>
      <c r="AO120" s="990"/>
      <c r="AP120" s="992" t="s">
        <v>428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98538</v>
      </c>
      <c r="BR120" s="950"/>
      <c r="BS120" s="950"/>
      <c r="BT120" s="950"/>
      <c r="BU120" s="950"/>
      <c r="BV120" s="950">
        <v>82548</v>
      </c>
      <c r="BW120" s="950"/>
      <c r="BX120" s="950"/>
      <c r="BY120" s="950"/>
      <c r="BZ120" s="950"/>
      <c r="CA120" s="950">
        <v>68727</v>
      </c>
      <c r="CB120" s="950"/>
      <c r="CC120" s="950"/>
      <c r="CD120" s="950"/>
      <c r="CE120" s="950"/>
      <c r="CF120" s="944">
        <v>1.9</v>
      </c>
      <c r="CG120" s="945"/>
      <c r="CH120" s="945"/>
      <c r="CI120" s="945"/>
      <c r="CJ120" s="945"/>
      <c r="CK120" s="1043" t="s">
        <v>433</v>
      </c>
      <c r="CL120" s="1044"/>
      <c r="CM120" s="1044"/>
      <c r="CN120" s="1044"/>
      <c r="CO120" s="1045"/>
      <c r="CP120" s="1051" t="s">
        <v>434</v>
      </c>
      <c r="CQ120" s="1052"/>
      <c r="CR120" s="1052"/>
      <c r="CS120" s="1052"/>
      <c r="CT120" s="1052"/>
      <c r="CU120" s="1052"/>
      <c r="CV120" s="1052"/>
      <c r="CW120" s="1052"/>
      <c r="CX120" s="1052"/>
      <c r="CY120" s="1052"/>
      <c r="CZ120" s="1052"/>
      <c r="DA120" s="1052"/>
      <c r="DB120" s="1052"/>
      <c r="DC120" s="1052"/>
      <c r="DD120" s="1052"/>
      <c r="DE120" s="1052"/>
      <c r="DF120" s="1053"/>
      <c r="DG120" s="956">
        <v>549863</v>
      </c>
      <c r="DH120" s="957"/>
      <c r="DI120" s="957"/>
      <c r="DJ120" s="957"/>
      <c r="DK120" s="957"/>
      <c r="DL120" s="957">
        <v>493450</v>
      </c>
      <c r="DM120" s="957"/>
      <c r="DN120" s="957"/>
      <c r="DO120" s="957"/>
      <c r="DP120" s="957"/>
      <c r="DQ120" s="957">
        <v>456425</v>
      </c>
      <c r="DR120" s="957"/>
      <c r="DS120" s="957"/>
      <c r="DT120" s="957"/>
      <c r="DU120" s="957"/>
      <c r="DV120" s="958">
        <v>12.5</v>
      </c>
      <c r="DW120" s="958"/>
      <c r="DX120" s="958"/>
      <c r="DY120" s="958"/>
      <c r="DZ120" s="959"/>
    </row>
    <row r="121" spans="1:130" s="197" customFormat="1" ht="26.25" customHeight="1" x14ac:dyDescent="0.15">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428</v>
      </c>
      <c r="AB121" s="989"/>
      <c r="AC121" s="989"/>
      <c r="AD121" s="989"/>
      <c r="AE121" s="990"/>
      <c r="AF121" s="991" t="s">
        <v>428</v>
      </c>
      <c r="AG121" s="989"/>
      <c r="AH121" s="989"/>
      <c r="AI121" s="989"/>
      <c r="AJ121" s="990"/>
      <c r="AK121" s="991" t="s">
        <v>428</v>
      </c>
      <c r="AL121" s="989"/>
      <c r="AM121" s="989"/>
      <c r="AN121" s="989"/>
      <c r="AO121" s="990"/>
      <c r="AP121" s="992" t="s">
        <v>428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5344523</v>
      </c>
      <c r="BR121" s="1016"/>
      <c r="BS121" s="1016"/>
      <c r="BT121" s="1016"/>
      <c r="BU121" s="1016"/>
      <c r="BV121" s="1016">
        <v>5729396</v>
      </c>
      <c r="BW121" s="1016"/>
      <c r="BX121" s="1016"/>
      <c r="BY121" s="1016"/>
      <c r="BZ121" s="1016"/>
      <c r="CA121" s="1016">
        <v>6023388</v>
      </c>
      <c r="CB121" s="1016"/>
      <c r="CC121" s="1016"/>
      <c r="CD121" s="1016"/>
      <c r="CE121" s="1016"/>
      <c r="CF121" s="1054">
        <v>164.6</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x14ac:dyDescent="0.15">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437</v>
      </c>
      <c r="BP122" s="1024"/>
      <c r="BQ122" s="1064">
        <v>8655675</v>
      </c>
      <c r="BR122" s="1065"/>
      <c r="BS122" s="1065"/>
      <c r="BT122" s="1065"/>
      <c r="BU122" s="1065"/>
      <c r="BV122" s="1065">
        <v>8667880</v>
      </c>
      <c r="BW122" s="1065"/>
      <c r="BX122" s="1065"/>
      <c r="BY122" s="1065"/>
      <c r="BZ122" s="1065"/>
      <c r="CA122" s="1065">
        <v>8931500</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t="s">
        <v>439</v>
      </c>
      <c r="DH122" s="950"/>
      <c r="DI122" s="950"/>
      <c r="DJ122" s="950"/>
      <c r="DK122" s="950"/>
      <c r="DL122" s="950" t="s">
        <v>439</v>
      </c>
      <c r="DM122" s="950"/>
      <c r="DN122" s="950"/>
      <c r="DO122" s="950"/>
      <c r="DP122" s="950"/>
      <c r="DQ122" s="950" t="s">
        <v>439</v>
      </c>
      <c r="DR122" s="950"/>
      <c r="DS122" s="950"/>
      <c r="DT122" s="950"/>
      <c r="DU122" s="950"/>
      <c r="DV122" s="951" t="s">
        <v>439</v>
      </c>
      <c r="DW122" s="951"/>
      <c r="DX122" s="951"/>
      <c r="DY122" s="951"/>
      <c r="DZ122" s="952"/>
    </row>
    <row r="123" spans="1:130" s="197" customFormat="1" ht="26.25" customHeight="1" thickBot="1" x14ac:dyDescent="0.2">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439</v>
      </c>
      <c r="AB123" s="989"/>
      <c r="AC123" s="989"/>
      <c r="AD123" s="989"/>
      <c r="AE123" s="990"/>
      <c r="AF123" s="991" t="s">
        <v>439</v>
      </c>
      <c r="AG123" s="989"/>
      <c r="AH123" s="989"/>
      <c r="AI123" s="989"/>
      <c r="AJ123" s="990"/>
      <c r="AK123" s="991" t="s">
        <v>439</v>
      </c>
      <c r="AL123" s="989"/>
      <c r="AM123" s="989"/>
      <c r="AN123" s="989"/>
      <c r="AO123" s="990"/>
      <c r="AP123" s="992" t="s">
        <v>439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439</v>
      </c>
      <c r="BR123" s="1057"/>
      <c r="BS123" s="1057"/>
      <c r="BT123" s="1057"/>
      <c r="BU123" s="1057"/>
      <c r="BV123" s="1057" t="s">
        <v>439</v>
      </c>
      <c r="BW123" s="1057"/>
      <c r="BX123" s="1057"/>
      <c r="BY123" s="1057"/>
      <c r="BZ123" s="1057"/>
      <c r="CA123" s="1057" t="s">
        <v>439</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439</v>
      </c>
      <c r="DH123" s="989"/>
      <c r="DI123" s="989"/>
      <c r="DJ123" s="989"/>
      <c r="DK123" s="990"/>
      <c r="DL123" s="991" t="s">
        <v>439</v>
      </c>
      <c r="DM123" s="989"/>
      <c r="DN123" s="989"/>
      <c r="DO123" s="989"/>
      <c r="DP123" s="990"/>
      <c r="DQ123" s="991" t="s">
        <v>439</v>
      </c>
      <c r="DR123" s="989"/>
      <c r="DS123" s="989"/>
      <c r="DT123" s="989"/>
      <c r="DU123" s="990"/>
      <c r="DV123" s="992" t="s">
        <v>439</v>
      </c>
      <c r="DW123" s="993"/>
      <c r="DX123" s="993"/>
      <c r="DY123" s="993"/>
      <c r="DZ123" s="994"/>
    </row>
    <row r="124" spans="1:130" s="197" customFormat="1" ht="26.25" customHeight="1" x14ac:dyDescent="0.15">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x14ac:dyDescent="0.2">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x14ac:dyDescent="0.15">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x14ac:dyDescent="0.2">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2260</v>
      </c>
      <c r="AB127" s="989"/>
      <c r="AC127" s="989"/>
      <c r="AD127" s="989"/>
      <c r="AE127" s="990"/>
      <c r="AF127" s="991">
        <v>2214</v>
      </c>
      <c r="AG127" s="989"/>
      <c r="AH127" s="989"/>
      <c r="AI127" s="989"/>
      <c r="AJ127" s="990"/>
      <c r="AK127" s="991">
        <v>2161</v>
      </c>
      <c r="AL127" s="989"/>
      <c r="AM127" s="989"/>
      <c r="AN127" s="989"/>
      <c r="AO127" s="990"/>
      <c r="AP127" s="992">
        <v>0.1</v>
      </c>
      <c r="AQ127" s="993"/>
      <c r="AR127" s="993"/>
      <c r="AS127" s="993"/>
      <c r="AT127" s="994"/>
      <c r="AU127" s="233"/>
      <c r="AV127" s="233"/>
      <c r="AW127" s="233"/>
      <c r="AX127" s="916" t="s">
        <v>451</v>
      </c>
      <c r="AY127" s="917"/>
      <c r="AZ127" s="917"/>
      <c r="BA127" s="917"/>
      <c r="BB127" s="917"/>
      <c r="BC127" s="917"/>
      <c r="BD127" s="917"/>
      <c r="BE127" s="918"/>
      <c r="BF127" s="1071" t="s">
        <v>439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13372</v>
      </c>
      <c r="AB128" s="1120"/>
      <c r="AC128" s="1120"/>
      <c r="AD128" s="1120"/>
      <c r="AE128" s="1121"/>
      <c r="AF128" s="1122">
        <v>25101</v>
      </c>
      <c r="AG128" s="1120"/>
      <c r="AH128" s="1120"/>
      <c r="AI128" s="1120"/>
      <c r="AJ128" s="1121"/>
      <c r="AK128" s="1122">
        <v>24016</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4421313</v>
      </c>
      <c r="AB129" s="989"/>
      <c r="AC129" s="989"/>
      <c r="AD129" s="989"/>
      <c r="AE129" s="990"/>
      <c r="AF129" s="991">
        <v>4187000</v>
      </c>
      <c r="AG129" s="989"/>
      <c r="AH129" s="989"/>
      <c r="AI129" s="989"/>
      <c r="AJ129" s="990"/>
      <c r="AK129" s="991">
        <v>4255362</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634466</v>
      </c>
      <c r="AB130" s="989"/>
      <c r="AC130" s="989"/>
      <c r="AD130" s="989"/>
      <c r="AE130" s="990"/>
      <c r="AF130" s="991">
        <v>620256</v>
      </c>
      <c r="AG130" s="989"/>
      <c r="AH130" s="989"/>
      <c r="AI130" s="989"/>
      <c r="AJ130" s="990"/>
      <c r="AK130" s="991">
        <v>594949</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428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3786847</v>
      </c>
      <c r="AB131" s="1028"/>
      <c r="AC131" s="1028"/>
      <c r="AD131" s="1028"/>
      <c r="AE131" s="1029"/>
      <c r="AF131" s="1030">
        <v>3566744</v>
      </c>
      <c r="AG131" s="1028"/>
      <c r="AH131" s="1028"/>
      <c r="AI131" s="1028"/>
      <c r="AJ131" s="1029"/>
      <c r="AK131" s="1030">
        <v>3660413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6.2453011700000003</v>
      </c>
      <c r="AB132" s="1134"/>
      <c r="AC132" s="1134"/>
      <c r="AD132" s="1134"/>
      <c r="AE132" s="1135"/>
      <c r="AF132" s="1136">
        <v>4.7312338650000001</v>
      </c>
      <c r="AG132" s="1134"/>
      <c r="AH132" s="1134"/>
      <c r="AI132" s="1134"/>
      <c r="AJ132" s="1135"/>
      <c r="AK132" s="1136">
        <v>4.1179779439999997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6.8</v>
      </c>
      <c r="AB133" s="1141"/>
      <c r="AC133" s="1141"/>
      <c r="AD133" s="1141"/>
      <c r="AE133" s="1142"/>
      <c r="AF133" s="1140">
        <v>5.8</v>
      </c>
      <c r="AG133" s="1141"/>
      <c r="AH133" s="1141"/>
      <c r="AI133" s="1141"/>
      <c r="AJ133" s="1142"/>
      <c r="AK133" s="1140">
        <v>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1147806</v>
      </c>
      <c r="L9" s="264">
        <v>153245</v>
      </c>
      <c r="M9" s="265">
        <v>105093</v>
      </c>
      <c r="N9" s="266">
        <v>45.8</v>
      </c>
    </row>
    <row r="10" spans="1:16" x14ac:dyDescent="0.15">
      <c r="A10" s="248"/>
      <c r="B10" s="244"/>
      <c r="C10" s="244"/>
      <c r="D10" s="244"/>
      <c r="E10" s="244"/>
      <c r="F10" s="244"/>
      <c r="G10" s="1149" t="s">
        <v>475</v>
      </c>
      <c r="H10" s="1150"/>
      <c r="I10" s="1150"/>
      <c r="J10" s="1151"/>
      <c r="K10" s="267">
        <v>112710</v>
      </c>
      <c r="L10" s="268">
        <v>15048</v>
      </c>
      <c r="M10" s="269">
        <v>11546</v>
      </c>
      <c r="N10" s="270">
        <v>30.3</v>
      </c>
    </row>
    <row r="11" spans="1:16" ht="13.5" customHeight="1" x14ac:dyDescent="0.15">
      <c r="A11" s="248"/>
      <c r="B11" s="244"/>
      <c r="C11" s="244"/>
      <c r="D11" s="244"/>
      <c r="E11" s="244"/>
      <c r="F11" s="244"/>
      <c r="G11" s="1149" t="s">
        <v>476</v>
      </c>
      <c r="H11" s="1150"/>
      <c r="I11" s="1150"/>
      <c r="J11" s="1151"/>
      <c r="K11" s="267">
        <v>6285</v>
      </c>
      <c r="L11" s="268">
        <v>839</v>
      </c>
      <c r="M11" s="269">
        <v>13382</v>
      </c>
      <c r="N11" s="270">
        <v>-93.7</v>
      </c>
    </row>
    <row r="12" spans="1:16" ht="13.5" customHeight="1" x14ac:dyDescent="0.15">
      <c r="A12" s="248"/>
      <c r="B12" s="244"/>
      <c r="C12" s="244"/>
      <c r="D12" s="244"/>
      <c r="E12" s="244"/>
      <c r="F12" s="244"/>
      <c r="G12" s="1149" t="s">
        <v>477</v>
      </c>
      <c r="H12" s="1150"/>
      <c r="I12" s="1150"/>
      <c r="J12" s="1151"/>
      <c r="K12" s="267" t="s">
        <v>478</v>
      </c>
      <c r="L12" s="268" t="s">
        <v>478</v>
      </c>
      <c r="M12" s="269">
        <v>1458</v>
      </c>
      <c r="N12" s="270" t="s">
        <v>478</v>
      </c>
    </row>
    <row r="13" spans="1:16" ht="13.5" customHeight="1" x14ac:dyDescent="0.15">
      <c r="A13" s="248"/>
      <c r="B13" s="244"/>
      <c r="C13" s="244"/>
      <c r="D13" s="244"/>
      <c r="E13" s="244"/>
      <c r="F13" s="244"/>
      <c r="G13" s="1149" t="s">
        <v>479</v>
      </c>
      <c r="H13" s="1150"/>
      <c r="I13" s="1150"/>
      <c r="J13" s="1151"/>
      <c r="K13" s="267" t="s">
        <v>478</v>
      </c>
      <c r="L13" s="268" t="s">
        <v>478</v>
      </c>
      <c r="M13" s="269" t="s">
        <v>478</v>
      </c>
      <c r="N13" s="270" t="s">
        <v>478</v>
      </c>
    </row>
    <row r="14" spans="1:16" ht="13.5" customHeight="1" x14ac:dyDescent="0.15">
      <c r="A14" s="248"/>
      <c r="B14" s="244"/>
      <c r="C14" s="244"/>
      <c r="D14" s="244"/>
      <c r="E14" s="244"/>
      <c r="F14" s="244"/>
      <c r="G14" s="1149" t="s">
        <v>480</v>
      </c>
      <c r="H14" s="1150"/>
      <c r="I14" s="1150"/>
      <c r="J14" s="1151"/>
      <c r="K14" s="267">
        <v>83073</v>
      </c>
      <c r="L14" s="268">
        <v>11091</v>
      </c>
      <c r="M14" s="269">
        <v>5712</v>
      </c>
      <c r="N14" s="270">
        <v>94.2</v>
      </c>
    </row>
    <row r="15" spans="1:16" ht="13.5" customHeight="1" x14ac:dyDescent="0.15">
      <c r="A15" s="248"/>
      <c r="B15" s="244"/>
      <c r="C15" s="244"/>
      <c r="D15" s="244"/>
      <c r="E15" s="244"/>
      <c r="F15" s="244"/>
      <c r="G15" s="1149" t="s">
        <v>481</v>
      </c>
      <c r="H15" s="1150"/>
      <c r="I15" s="1150"/>
      <c r="J15" s="1151"/>
      <c r="K15" s="267">
        <v>27914</v>
      </c>
      <c r="L15" s="268">
        <v>3727</v>
      </c>
      <c r="M15" s="269">
        <v>2855</v>
      </c>
      <c r="N15" s="270">
        <v>30.5</v>
      </c>
    </row>
    <row r="16" spans="1:16" x14ac:dyDescent="0.15">
      <c r="A16" s="248"/>
      <c r="B16" s="244"/>
      <c r="C16" s="244"/>
      <c r="D16" s="244"/>
      <c r="E16" s="244"/>
      <c r="F16" s="244"/>
      <c r="G16" s="1152" t="s">
        <v>482</v>
      </c>
      <c r="H16" s="1153"/>
      <c r="I16" s="1153"/>
      <c r="J16" s="1154"/>
      <c r="K16" s="268">
        <v>-81798</v>
      </c>
      <c r="L16" s="268">
        <v>-10921</v>
      </c>
      <c r="M16" s="269">
        <v>-10245</v>
      </c>
      <c r="N16" s="270">
        <v>6.6</v>
      </c>
    </row>
    <row r="17" spans="1:16" x14ac:dyDescent="0.15">
      <c r="A17" s="248"/>
      <c r="B17" s="244"/>
      <c r="C17" s="244"/>
      <c r="D17" s="244"/>
      <c r="E17" s="244"/>
      <c r="F17" s="244"/>
      <c r="G17" s="1152" t="s">
        <v>167</v>
      </c>
      <c r="H17" s="1153"/>
      <c r="I17" s="1153"/>
      <c r="J17" s="1154"/>
      <c r="K17" s="268">
        <v>1295990</v>
      </c>
      <c r="L17" s="268">
        <v>173029</v>
      </c>
      <c r="M17" s="269">
        <v>129801</v>
      </c>
      <c r="N17" s="270">
        <v>33.299999999999997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18.96</v>
      </c>
      <c r="L21" s="281">
        <v>12.01</v>
      </c>
      <c r="M21" s="282">
        <v>6.95</v>
      </c>
      <c r="N21" s="249"/>
      <c r="O21" s="283"/>
      <c r="P21" s="279"/>
    </row>
    <row r="22" spans="1:16" s="284" customFormat="1" x14ac:dyDescent="0.15">
      <c r="A22" s="279"/>
      <c r="B22" s="249"/>
      <c r="C22" s="249"/>
      <c r="D22" s="249"/>
      <c r="E22" s="249"/>
      <c r="F22" s="249"/>
      <c r="G22" s="1144" t="s">
        <v>488</v>
      </c>
      <c r="H22" s="1145"/>
      <c r="I22" s="1145"/>
      <c r="J22" s="1146"/>
      <c r="K22" s="285">
        <v>95.4</v>
      </c>
      <c r="L22" s="286">
        <v>95.9</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642146</v>
      </c>
      <c r="L32" s="294">
        <v>85734</v>
      </c>
      <c r="M32" s="295">
        <v>66201</v>
      </c>
      <c r="N32" s="296">
        <v>29.5</v>
      </c>
    </row>
    <row r="33" spans="1:16" ht="13.5" customHeight="1" x14ac:dyDescent="0.15">
      <c r="A33" s="248"/>
      <c r="B33" s="244"/>
      <c r="C33" s="244"/>
      <c r="D33" s="244"/>
      <c r="E33" s="244"/>
      <c r="F33" s="244"/>
      <c r="G33" s="1160" t="s">
        <v>493</v>
      </c>
      <c r="H33" s="1161"/>
      <c r="I33" s="1161"/>
      <c r="J33" s="1162"/>
      <c r="K33" s="294" t="s">
        <v>478</v>
      </c>
      <c r="L33" s="294" t="s">
        <v>478</v>
      </c>
      <c r="M33" s="295" t="s">
        <v>478</v>
      </c>
      <c r="N33" s="296" t="s">
        <v>478</v>
      </c>
    </row>
    <row r="34" spans="1:16" ht="27" customHeight="1" x14ac:dyDescent="0.15">
      <c r="A34" s="248"/>
      <c r="B34" s="244"/>
      <c r="C34" s="244"/>
      <c r="D34" s="244"/>
      <c r="E34" s="244"/>
      <c r="F34" s="244"/>
      <c r="G34" s="1160" t="s">
        <v>494</v>
      </c>
      <c r="H34" s="1161"/>
      <c r="I34" s="1161"/>
      <c r="J34" s="1162"/>
      <c r="K34" s="294" t="s">
        <v>478</v>
      </c>
      <c r="L34" s="294" t="s">
        <v>478</v>
      </c>
      <c r="M34" s="295" t="s">
        <v>478</v>
      </c>
      <c r="N34" s="296" t="s">
        <v>478</v>
      </c>
    </row>
    <row r="35" spans="1:16" ht="27" customHeight="1" x14ac:dyDescent="0.15">
      <c r="A35" s="248"/>
      <c r="B35" s="244"/>
      <c r="C35" s="244"/>
      <c r="D35" s="244"/>
      <c r="E35" s="244"/>
      <c r="F35" s="244"/>
      <c r="G35" s="1160" t="s">
        <v>495</v>
      </c>
      <c r="H35" s="1161"/>
      <c r="I35" s="1161"/>
      <c r="J35" s="1162"/>
      <c r="K35" s="294">
        <v>59889</v>
      </c>
      <c r="L35" s="294">
        <v>7996</v>
      </c>
      <c r="M35" s="295">
        <v>21827</v>
      </c>
      <c r="N35" s="296">
        <v>-63.4</v>
      </c>
    </row>
    <row r="36" spans="1:16" ht="27" customHeight="1" x14ac:dyDescent="0.15">
      <c r="A36" s="248"/>
      <c r="B36" s="244"/>
      <c r="C36" s="244"/>
      <c r="D36" s="244"/>
      <c r="E36" s="244"/>
      <c r="F36" s="244"/>
      <c r="G36" s="1160" t="s">
        <v>496</v>
      </c>
      <c r="H36" s="1161"/>
      <c r="I36" s="1161"/>
      <c r="J36" s="1162"/>
      <c r="K36" s="294">
        <v>65504</v>
      </c>
      <c r="L36" s="294">
        <v>8746</v>
      </c>
      <c r="M36" s="295">
        <v>5334</v>
      </c>
      <c r="N36" s="296">
        <v>64</v>
      </c>
    </row>
    <row r="37" spans="1:16" ht="13.5" customHeight="1" x14ac:dyDescent="0.15">
      <c r="A37" s="248"/>
      <c r="B37" s="244"/>
      <c r="C37" s="244"/>
      <c r="D37" s="244"/>
      <c r="E37" s="244"/>
      <c r="F37" s="244"/>
      <c r="G37" s="1160" t="s">
        <v>497</v>
      </c>
      <c r="H37" s="1161"/>
      <c r="I37" s="1161"/>
      <c r="J37" s="1162"/>
      <c r="K37" s="294">
        <v>2161</v>
      </c>
      <c r="L37" s="294">
        <v>289</v>
      </c>
      <c r="M37" s="295">
        <v>1051</v>
      </c>
      <c r="N37" s="296">
        <v>-72.5</v>
      </c>
    </row>
    <row r="38" spans="1:16" ht="27" customHeight="1" x14ac:dyDescent="0.15">
      <c r="A38" s="248"/>
      <c r="B38" s="244"/>
      <c r="C38" s="244"/>
      <c r="D38" s="244"/>
      <c r="E38" s="244"/>
      <c r="F38" s="244"/>
      <c r="G38" s="1163" t="s">
        <v>498</v>
      </c>
      <c r="H38" s="1164"/>
      <c r="I38" s="1164"/>
      <c r="J38" s="1165"/>
      <c r="K38" s="297" t="s">
        <v>478</v>
      </c>
      <c r="L38" s="297" t="s">
        <v>478</v>
      </c>
      <c r="M38" s="298">
        <v>4</v>
      </c>
      <c r="N38" s="299" t="s">
        <v>478</v>
      </c>
      <c r="O38" s="293"/>
    </row>
    <row r="39" spans="1:16" x14ac:dyDescent="0.15">
      <c r="A39" s="248"/>
      <c r="B39" s="244"/>
      <c r="C39" s="244"/>
      <c r="D39" s="244"/>
      <c r="E39" s="244"/>
      <c r="F39" s="244"/>
      <c r="G39" s="1163" t="s">
        <v>499</v>
      </c>
      <c r="H39" s="1164"/>
      <c r="I39" s="1164"/>
      <c r="J39" s="1165"/>
      <c r="K39" s="300">
        <v>-24016</v>
      </c>
      <c r="L39" s="300">
        <v>-3206</v>
      </c>
      <c r="M39" s="301">
        <v>-2306</v>
      </c>
      <c r="N39" s="302">
        <v>39</v>
      </c>
      <c r="O39" s="293"/>
    </row>
    <row r="40" spans="1:16" ht="27" customHeight="1" x14ac:dyDescent="0.15">
      <c r="A40" s="248"/>
      <c r="B40" s="244"/>
      <c r="C40" s="244"/>
      <c r="D40" s="244"/>
      <c r="E40" s="244"/>
      <c r="F40" s="244"/>
      <c r="G40" s="1160" t="s">
        <v>500</v>
      </c>
      <c r="H40" s="1161"/>
      <c r="I40" s="1161"/>
      <c r="J40" s="1162"/>
      <c r="K40" s="300">
        <v>-594949</v>
      </c>
      <c r="L40" s="300">
        <v>-79432</v>
      </c>
      <c r="M40" s="301">
        <v>-67056</v>
      </c>
      <c r="N40" s="302">
        <v>18.5</v>
      </c>
      <c r="O40" s="293"/>
    </row>
    <row r="41" spans="1:16" x14ac:dyDescent="0.15">
      <c r="A41" s="248"/>
      <c r="B41" s="244"/>
      <c r="C41" s="244"/>
      <c r="D41" s="244"/>
      <c r="E41" s="244"/>
      <c r="F41" s="244"/>
      <c r="G41" s="1166" t="s">
        <v>278</v>
      </c>
      <c r="H41" s="1167"/>
      <c r="I41" s="1167"/>
      <c r="J41" s="1168"/>
      <c r="K41" s="294">
        <v>150735</v>
      </c>
      <c r="L41" s="300">
        <v>20125</v>
      </c>
      <c r="M41" s="301">
        <v>25054</v>
      </c>
      <c r="N41" s="302">
        <v>-19.7</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777883</v>
      </c>
      <c r="J51" s="320">
        <v>95893</v>
      </c>
      <c r="K51" s="321">
        <v>0.4</v>
      </c>
      <c r="L51" s="322">
        <v>96333</v>
      </c>
      <c r="M51" s="323">
        <v>-27.9</v>
      </c>
      <c r="N51" s="324">
        <v>28.3</v>
      </c>
    </row>
    <row r="52" spans="1:14" x14ac:dyDescent="0.15">
      <c r="A52" s="248"/>
      <c r="B52" s="244"/>
      <c r="C52" s="244"/>
      <c r="D52" s="244"/>
      <c r="E52" s="244"/>
      <c r="F52" s="244"/>
      <c r="G52" s="325"/>
      <c r="H52" s="326" t="s">
        <v>511</v>
      </c>
      <c r="I52" s="327">
        <v>661093</v>
      </c>
      <c r="J52" s="328">
        <v>81496</v>
      </c>
      <c r="K52" s="329">
        <v>25.3</v>
      </c>
      <c r="L52" s="330">
        <v>57060</v>
      </c>
      <c r="M52" s="331">
        <v>-1.5</v>
      </c>
      <c r="N52" s="332">
        <v>26.8</v>
      </c>
    </row>
    <row r="53" spans="1:14" x14ac:dyDescent="0.15">
      <c r="A53" s="248"/>
      <c r="B53" s="244"/>
      <c r="C53" s="244"/>
      <c r="D53" s="244"/>
      <c r="E53" s="244"/>
      <c r="F53" s="244"/>
      <c r="G53" s="310" t="s">
        <v>512</v>
      </c>
      <c r="H53" s="311"/>
      <c r="I53" s="319">
        <v>836016</v>
      </c>
      <c r="J53" s="320">
        <v>104935</v>
      </c>
      <c r="K53" s="321">
        <v>9.4</v>
      </c>
      <c r="L53" s="322">
        <v>117673</v>
      </c>
      <c r="M53" s="323">
        <v>22.2</v>
      </c>
      <c r="N53" s="324">
        <v>-12.8</v>
      </c>
    </row>
    <row r="54" spans="1:14" x14ac:dyDescent="0.15">
      <c r="A54" s="248"/>
      <c r="B54" s="244"/>
      <c r="C54" s="244"/>
      <c r="D54" s="244"/>
      <c r="E54" s="244"/>
      <c r="F54" s="244"/>
      <c r="G54" s="325"/>
      <c r="H54" s="326" t="s">
        <v>511</v>
      </c>
      <c r="I54" s="327">
        <v>669410</v>
      </c>
      <c r="J54" s="328">
        <v>84023</v>
      </c>
      <c r="K54" s="329">
        <v>3.1</v>
      </c>
      <c r="L54" s="330">
        <v>62359</v>
      </c>
      <c r="M54" s="331">
        <v>9.3000000000000007</v>
      </c>
      <c r="N54" s="332">
        <v>-6.2</v>
      </c>
    </row>
    <row r="55" spans="1:14" x14ac:dyDescent="0.15">
      <c r="A55" s="248"/>
      <c r="B55" s="244"/>
      <c r="C55" s="244"/>
      <c r="D55" s="244"/>
      <c r="E55" s="244"/>
      <c r="F55" s="244"/>
      <c r="G55" s="310" t="s">
        <v>513</v>
      </c>
      <c r="H55" s="311"/>
      <c r="I55" s="319">
        <v>859713</v>
      </c>
      <c r="J55" s="320">
        <v>109337</v>
      </c>
      <c r="K55" s="321">
        <v>4.2</v>
      </c>
      <c r="L55" s="322">
        <v>118223</v>
      </c>
      <c r="M55" s="323">
        <v>0.5</v>
      </c>
      <c r="N55" s="324">
        <v>3.7</v>
      </c>
    </row>
    <row r="56" spans="1:14" x14ac:dyDescent="0.15">
      <c r="A56" s="248"/>
      <c r="B56" s="244"/>
      <c r="C56" s="244"/>
      <c r="D56" s="244"/>
      <c r="E56" s="244"/>
      <c r="F56" s="244"/>
      <c r="G56" s="325"/>
      <c r="H56" s="326" t="s">
        <v>511</v>
      </c>
      <c r="I56" s="327">
        <v>664330</v>
      </c>
      <c r="J56" s="328">
        <v>84488</v>
      </c>
      <c r="K56" s="329">
        <v>0.6</v>
      </c>
      <c r="L56" s="330">
        <v>57106</v>
      </c>
      <c r="M56" s="331">
        <v>-8.4</v>
      </c>
      <c r="N56" s="332">
        <v>9</v>
      </c>
    </row>
    <row r="57" spans="1:14" x14ac:dyDescent="0.15">
      <c r="A57" s="248"/>
      <c r="B57" s="244"/>
      <c r="C57" s="244"/>
      <c r="D57" s="244"/>
      <c r="E57" s="244"/>
      <c r="F57" s="244"/>
      <c r="G57" s="310" t="s">
        <v>514</v>
      </c>
      <c r="H57" s="311"/>
      <c r="I57" s="319">
        <v>1938685</v>
      </c>
      <c r="J57" s="320">
        <v>250411</v>
      </c>
      <c r="K57" s="321">
        <v>129</v>
      </c>
      <c r="L57" s="322">
        <v>128485</v>
      </c>
      <c r="M57" s="323">
        <v>8.6999999999999993</v>
      </c>
      <c r="N57" s="324">
        <v>120.3</v>
      </c>
    </row>
    <row r="58" spans="1:14" x14ac:dyDescent="0.15">
      <c r="A58" s="248"/>
      <c r="B58" s="244"/>
      <c r="C58" s="244"/>
      <c r="D58" s="244"/>
      <c r="E58" s="244"/>
      <c r="F58" s="244"/>
      <c r="G58" s="325"/>
      <c r="H58" s="326" t="s">
        <v>511</v>
      </c>
      <c r="I58" s="327">
        <v>838440</v>
      </c>
      <c r="J58" s="328">
        <v>108298</v>
      </c>
      <c r="K58" s="329">
        <v>28.2</v>
      </c>
      <c r="L58" s="330">
        <v>62765</v>
      </c>
      <c r="M58" s="331">
        <v>9.9</v>
      </c>
      <c r="N58" s="332">
        <v>18.3</v>
      </c>
    </row>
    <row r="59" spans="1:14" x14ac:dyDescent="0.15">
      <c r="A59" s="248"/>
      <c r="B59" s="244"/>
      <c r="C59" s="244"/>
      <c r="D59" s="244"/>
      <c r="E59" s="244"/>
      <c r="F59" s="244"/>
      <c r="G59" s="310" t="s">
        <v>515</v>
      </c>
      <c r="H59" s="311"/>
      <c r="I59" s="319">
        <v>2593909</v>
      </c>
      <c r="J59" s="320">
        <v>346316</v>
      </c>
      <c r="K59" s="321">
        <v>38.299999999999997</v>
      </c>
      <c r="L59" s="322">
        <v>128611</v>
      </c>
      <c r="M59" s="323">
        <v>0.1</v>
      </c>
      <c r="N59" s="324">
        <v>38.200000000000003</v>
      </c>
    </row>
    <row r="60" spans="1:14" x14ac:dyDescent="0.15">
      <c r="A60" s="248"/>
      <c r="B60" s="244"/>
      <c r="C60" s="244"/>
      <c r="D60" s="244"/>
      <c r="E60" s="244"/>
      <c r="F60" s="244"/>
      <c r="G60" s="325"/>
      <c r="H60" s="326" t="s">
        <v>511</v>
      </c>
      <c r="I60" s="333">
        <v>1603550</v>
      </c>
      <c r="J60" s="328">
        <v>214092</v>
      </c>
      <c r="K60" s="329">
        <v>97.7</v>
      </c>
      <c r="L60" s="330">
        <v>61552</v>
      </c>
      <c r="M60" s="331">
        <v>-1.9</v>
      </c>
      <c r="N60" s="332">
        <v>99.6</v>
      </c>
    </row>
    <row r="61" spans="1:14" x14ac:dyDescent="0.15">
      <c r="A61" s="248"/>
      <c r="B61" s="244"/>
      <c r="C61" s="244"/>
      <c r="D61" s="244"/>
      <c r="E61" s="244"/>
      <c r="F61" s="244"/>
      <c r="G61" s="310" t="s">
        <v>516</v>
      </c>
      <c r="H61" s="334"/>
      <c r="I61" s="335">
        <v>1401241</v>
      </c>
      <c r="J61" s="336">
        <v>181378</v>
      </c>
      <c r="K61" s="337">
        <v>36.299999999999997</v>
      </c>
      <c r="L61" s="338">
        <v>117865</v>
      </c>
      <c r="M61" s="339">
        <v>0.7</v>
      </c>
      <c r="N61" s="324">
        <v>35.6</v>
      </c>
    </row>
    <row r="62" spans="1:14" x14ac:dyDescent="0.15">
      <c r="A62" s="248"/>
      <c r="B62" s="244"/>
      <c r="C62" s="244"/>
      <c r="D62" s="244"/>
      <c r="E62" s="244"/>
      <c r="F62" s="244"/>
      <c r="G62" s="325"/>
      <c r="H62" s="326" t="s">
        <v>511</v>
      </c>
      <c r="I62" s="327">
        <v>887365</v>
      </c>
      <c r="J62" s="328">
        <v>114479</v>
      </c>
      <c r="K62" s="329">
        <v>31</v>
      </c>
      <c r="L62" s="330">
        <v>60168</v>
      </c>
      <c r="M62" s="331">
        <v>1.5</v>
      </c>
      <c r="N62" s="332">
        <v>29.5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34.26</v>
      </c>
      <c r="G47" s="12">
        <v>38.15</v>
      </c>
      <c r="H47" s="12">
        <v>38.01</v>
      </c>
      <c r="I47" s="12">
        <v>40.17</v>
      </c>
      <c r="J47" s="13">
        <v>39.590000000000003</v>
      </c>
    </row>
    <row r="48" spans="2:10" ht="57.75" customHeight="1" x14ac:dyDescent="0.15">
      <c r="B48" s="14"/>
      <c r="C48" s="1171" t="s">
        <v>4</v>
      </c>
      <c r="D48" s="1171"/>
      <c r="E48" s="1172"/>
      <c r="F48" s="15">
        <v>10.02</v>
      </c>
      <c r="G48" s="16">
        <v>15.03</v>
      </c>
      <c r="H48" s="16">
        <v>11.4</v>
      </c>
      <c r="I48" s="16">
        <v>12.96</v>
      </c>
      <c r="J48" s="17">
        <v>7.87</v>
      </c>
    </row>
    <row r="49" spans="2:10" ht="57.75" customHeight="1" thickBot="1" x14ac:dyDescent="0.2">
      <c r="B49" s="18"/>
      <c r="C49" s="1173" t="s">
        <v>5</v>
      </c>
      <c r="D49" s="1173"/>
      <c r="E49" s="1174"/>
      <c r="F49" s="19">
        <v>1.48</v>
      </c>
      <c r="G49" s="20">
        <v>10.59</v>
      </c>
      <c r="H49" s="20" t="s">
        <v>523</v>
      </c>
      <c r="I49" s="20">
        <v>9.82</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525</v>
      </c>
      <c r="D34" s="1181"/>
      <c r="E34" s="1182"/>
      <c r="F34" s="32">
        <v>10.02</v>
      </c>
      <c r="G34" s="33">
        <v>15.03</v>
      </c>
      <c r="H34" s="33">
        <v>11.39</v>
      </c>
      <c r="I34" s="33">
        <v>12.96</v>
      </c>
      <c r="J34" s="34">
        <v>7.86</v>
      </c>
      <c r="K34" s="22"/>
      <c r="L34" s="22"/>
      <c r="M34" s="22"/>
      <c r="N34" s="22"/>
      <c r="O34" s="22"/>
      <c r="P34" s="22"/>
    </row>
    <row r="35" spans="1:16" ht="39" customHeight="1" x14ac:dyDescent="0.15">
      <c r="A35" s="22"/>
      <c r="B35" s="35"/>
      <c r="C35" s="1175" t="s">
        <v>526</v>
      </c>
      <c r="D35" s="1176"/>
      <c r="E35" s="1177"/>
      <c r="F35" s="36">
        <v>1.77</v>
      </c>
      <c r="G35" s="37">
        <v>1.38</v>
      </c>
      <c r="H35" s="37">
        <v>1.7</v>
      </c>
      <c r="I35" s="37">
        <v>1.43</v>
      </c>
      <c r="J35" s="38">
        <v>1.41</v>
      </c>
      <c r="K35" s="22"/>
      <c r="L35" s="22"/>
      <c r="M35" s="22"/>
      <c r="N35" s="22"/>
      <c r="O35" s="22"/>
      <c r="P35" s="22"/>
    </row>
    <row r="36" spans="1:16" ht="39" customHeight="1" x14ac:dyDescent="0.15">
      <c r="A36" s="22"/>
      <c r="B36" s="35"/>
      <c r="C36" s="1175" t="s">
        <v>527</v>
      </c>
      <c r="D36" s="1176"/>
      <c r="E36" s="1177"/>
      <c r="F36" s="36">
        <v>1.51</v>
      </c>
      <c r="G36" s="37" t="s">
        <v>528</v>
      </c>
      <c r="H36" s="37">
        <v>0.76</v>
      </c>
      <c r="I36" s="37">
        <v>0.42</v>
      </c>
      <c r="J36" s="38">
        <v>1.03</v>
      </c>
      <c r="K36" s="22"/>
      <c r="L36" s="22"/>
      <c r="M36" s="22"/>
      <c r="N36" s="22"/>
      <c r="O36" s="22"/>
      <c r="P36" s="22"/>
    </row>
    <row r="37" spans="1:16" ht="39" customHeight="1" x14ac:dyDescent="0.15">
      <c r="A37" s="22"/>
      <c r="B37" s="35"/>
      <c r="C37" s="1175" t="s">
        <v>529</v>
      </c>
      <c r="D37" s="1176"/>
      <c r="E37" s="1177"/>
      <c r="F37" s="36">
        <v>0.04</v>
      </c>
      <c r="G37" s="37">
        <v>0.12</v>
      </c>
      <c r="H37" s="37">
        <v>0.01</v>
      </c>
      <c r="I37" s="37">
        <v>0.08</v>
      </c>
      <c r="J37" s="38">
        <v>0.15</v>
      </c>
      <c r="K37" s="22"/>
      <c r="L37" s="22"/>
      <c r="M37" s="22"/>
      <c r="N37" s="22"/>
      <c r="O37" s="22"/>
      <c r="P37" s="22"/>
    </row>
    <row r="38" spans="1:16" ht="39" customHeight="1" x14ac:dyDescent="0.15">
      <c r="A38" s="22"/>
      <c r="B38" s="35"/>
      <c r="C38" s="1175" t="s">
        <v>530</v>
      </c>
      <c r="D38" s="1176"/>
      <c r="E38" s="1177"/>
      <c r="F38" s="36">
        <v>0.06</v>
      </c>
      <c r="G38" s="37">
        <v>0</v>
      </c>
      <c r="H38" s="37">
        <v>0</v>
      </c>
      <c r="I38" s="37">
        <v>0</v>
      </c>
      <c r="J38" s="38">
        <v>0</v>
      </c>
      <c r="K38" s="22"/>
      <c r="L38" s="22"/>
      <c r="M38" s="22"/>
      <c r="N38" s="22"/>
      <c r="O38" s="22"/>
      <c r="P38" s="22"/>
    </row>
    <row r="39" spans="1:16" ht="39" customHeight="1" x14ac:dyDescent="0.15">
      <c r="A39" s="22"/>
      <c r="B39" s="35"/>
      <c r="C39" s="1175" t="s">
        <v>531</v>
      </c>
      <c r="D39" s="1176"/>
      <c r="E39" s="1177"/>
      <c r="F39" s="36">
        <v>0.03</v>
      </c>
      <c r="G39" s="37">
        <v>0.04</v>
      </c>
      <c r="H39" s="37">
        <v>0</v>
      </c>
      <c r="I39" s="37">
        <v>0</v>
      </c>
      <c r="J39" s="38">
        <v>0</v>
      </c>
      <c r="K39" s="22"/>
      <c r="L39" s="22"/>
      <c r="M39" s="22"/>
      <c r="N39" s="22"/>
      <c r="O39" s="22"/>
      <c r="P39" s="22"/>
    </row>
    <row r="40" spans="1:16" ht="39" customHeight="1" x14ac:dyDescent="0.15">
      <c r="A40" s="22"/>
      <c r="B40" s="35"/>
      <c r="C40" s="1175" t="s">
        <v>532</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533</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534</v>
      </c>
      <c r="D43" s="1179"/>
      <c r="E43" s="1180"/>
      <c r="F43" s="41" t="s">
        <v>478</v>
      </c>
      <c r="G43" s="42" t="s">
        <v>478</v>
      </c>
      <c r="H43" s="42" t="s">
        <v>478</v>
      </c>
      <c r="I43" s="42" t="s">
        <v>478</v>
      </c>
      <c r="J43" s="43" t="s">
        <v>478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811</v>
      </c>
      <c r="L45" s="60">
        <v>769</v>
      </c>
      <c r="M45" s="60">
        <v>746</v>
      </c>
      <c r="N45" s="60">
        <v>684</v>
      </c>
      <c r="O45" s="61">
        <v>642</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15">
      <c r="A48" s="48"/>
      <c r="B48" s="1193"/>
      <c r="C48" s="1194"/>
      <c r="D48" s="62"/>
      <c r="E48" s="1185" t="s">
        <v>14</v>
      </c>
      <c r="F48" s="1185"/>
      <c r="G48" s="1185"/>
      <c r="H48" s="1185"/>
      <c r="I48" s="1185"/>
      <c r="J48" s="1186"/>
      <c r="K48" s="63">
        <v>77</v>
      </c>
      <c r="L48" s="64">
        <v>78</v>
      </c>
      <c r="M48" s="64">
        <v>70</v>
      </c>
      <c r="N48" s="64">
        <v>62</v>
      </c>
      <c r="O48" s="65">
        <v>60</v>
      </c>
      <c r="P48" s="48"/>
      <c r="Q48" s="48"/>
      <c r="R48" s="48"/>
      <c r="S48" s="48"/>
      <c r="T48" s="48"/>
      <c r="U48" s="48"/>
    </row>
    <row r="49" spans="1:21" ht="30.75" customHeight="1" x14ac:dyDescent="0.15">
      <c r="A49" s="48"/>
      <c r="B49" s="1193"/>
      <c r="C49" s="1194"/>
      <c r="D49" s="62"/>
      <c r="E49" s="1185" t="s">
        <v>15</v>
      </c>
      <c r="F49" s="1185"/>
      <c r="G49" s="1185"/>
      <c r="H49" s="1185"/>
      <c r="I49" s="1185"/>
      <c r="J49" s="1186"/>
      <c r="K49" s="63">
        <v>68</v>
      </c>
      <c r="L49" s="64">
        <v>66</v>
      </c>
      <c r="M49" s="64">
        <v>66</v>
      </c>
      <c r="N49" s="64">
        <v>66</v>
      </c>
      <c r="O49" s="65">
        <v>66</v>
      </c>
      <c r="P49" s="48"/>
      <c r="Q49" s="48"/>
      <c r="R49" s="48"/>
      <c r="S49" s="48"/>
      <c r="T49" s="48"/>
      <c r="U49" s="48"/>
    </row>
    <row r="50" spans="1:21" ht="30.75" customHeight="1" x14ac:dyDescent="0.15">
      <c r="A50" s="48"/>
      <c r="B50" s="1193"/>
      <c r="C50" s="1194"/>
      <c r="D50" s="62"/>
      <c r="E50" s="1185" t="s">
        <v>16</v>
      </c>
      <c r="F50" s="1185"/>
      <c r="G50" s="1185"/>
      <c r="H50" s="1185"/>
      <c r="I50" s="1185"/>
      <c r="J50" s="1186"/>
      <c r="K50" s="63">
        <v>2</v>
      </c>
      <c r="L50" s="64">
        <v>2</v>
      </c>
      <c r="M50" s="64">
        <v>2</v>
      </c>
      <c r="N50" s="64">
        <v>2</v>
      </c>
      <c r="O50" s="65">
        <v>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687</v>
      </c>
      <c r="L52" s="64">
        <v>667</v>
      </c>
      <c r="M52" s="64">
        <v>647</v>
      </c>
      <c r="N52" s="64">
        <v>644</v>
      </c>
      <c r="O52" s="65">
        <v>618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271</v>
      </c>
      <c r="L53" s="69">
        <v>248</v>
      </c>
      <c r="M53" s="69">
        <v>237</v>
      </c>
      <c r="N53" s="69">
        <v>170</v>
      </c>
      <c r="O53" s="70">
        <v>152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199" t="s">
        <v>23</v>
      </c>
      <c r="C41" s="1200"/>
      <c r="D41" s="81"/>
      <c r="E41" s="1205" t="s">
        <v>24</v>
      </c>
      <c r="F41" s="1205"/>
      <c r="G41" s="1205"/>
      <c r="H41" s="1206"/>
      <c r="I41" s="82">
        <v>5957</v>
      </c>
      <c r="J41" s="83">
        <v>5527</v>
      </c>
      <c r="K41" s="83">
        <v>5006</v>
      </c>
      <c r="L41" s="83">
        <v>5302</v>
      </c>
      <c r="M41" s="84">
        <v>5928</v>
      </c>
    </row>
    <row r="42" spans="2:13" ht="27.75" customHeight="1" x14ac:dyDescent="0.15">
      <c r="B42" s="1201"/>
      <c r="C42" s="1202"/>
      <c r="D42" s="85"/>
      <c r="E42" s="1207" t="s">
        <v>25</v>
      </c>
      <c r="F42" s="1207"/>
      <c r="G42" s="1207"/>
      <c r="H42" s="1208"/>
      <c r="I42" s="86">
        <v>9</v>
      </c>
      <c r="J42" s="87">
        <v>7</v>
      </c>
      <c r="K42" s="87">
        <v>4</v>
      </c>
      <c r="L42" s="87" t="s">
        <v>478</v>
      </c>
      <c r="M42" s="88" t="s">
        <v>478</v>
      </c>
    </row>
    <row r="43" spans="2:13" ht="27.75" customHeight="1" x14ac:dyDescent="0.15">
      <c r="B43" s="1201"/>
      <c r="C43" s="1202"/>
      <c r="D43" s="85"/>
      <c r="E43" s="1207" t="s">
        <v>26</v>
      </c>
      <c r="F43" s="1207"/>
      <c r="G43" s="1207"/>
      <c r="H43" s="1208"/>
      <c r="I43" s="86">
        <v>673</v>
      </c>
      <c r="J43" s="87">
        <v>601</v>
      </c>
      <c r="K43" s="87">
        <v>550</v>
      </c>
      <c r="L43" s="87">
        <v>493</v>
      </c>
      <c r="M43" s="88">
        <v>456</v>
      </c>
    </row>
    <row r="44" spans="2:13" ht="27.75" customHeight="1" x14ac:dyDescent="0.15">
      <c r="B44" s="1201"/>
      <c r="C44" s="1202"/>
      <c r="D44" s="85"/>
      <c r="E44" s="1207" t="s">
        <v>27</v>
      </c>
      <c r="F44" s="1207"/>
      <c r="G44" s="1207"/>
      <c r="H44" s="1208"/>
      <c r="I44" s="86">
        <v>367</v>
      </c>
      <c r="J44" s="87">
        <v>305</v>
      </c>
      <c r="K44" s="87">
        <v>242</v>
      </c>
      <c r="L44" s="87">
        <v>179</v>
      </c>
      <c r="M44" s="88">
        <v>115</v>
      </c>
    </row>
    <row r="45" spans="2:13" ht="27.75" customHeight="1" x14ac:dyDescent="0.15">
      <c r="B45" s="1201"/>
      <c r="C45" s="1202"/>
      <c r="D45" s="85"/>
      <c r="E45" s="1207" t="s">
        <v>28</v>
      </c>
      <c r="F45" s="1207"/>
      <c r="G45" s="1207"/>
      <c r="H45" s="1208"/>
      <c r="I45" s="86">
        <v>1409</v>
      </c>
      <c r="J45" s="87">
        <v>1419</v>
      </c>
      <c r="K45" s="87">
        <v>1446</v>
      </c>
      <c r="L45" s="87">
        <v>1367</v>
      </c>
      <c r="M45" s="88">
        <v>1311</v>
      </c>
    </row>
    <row r="46" spans="2:13" ht="27.75" customHeight="1" x14ac:dyDescent="0.15">
      <c r="B46" s="1201"/>
      <c r="C46" s="1202"/>
      <c r="D46" s="85"/>
      <c r="E46" s="1207" t="s">
        <v>29</v>
      </c>
      <c r="F46" s="1207"/>
      <c r="G46" s="1207"/>
      <c r="H46" s="1208"/>
      <c r="I46" s="86" t="s">
        <v>478</v>
      </c>
      <c r="J46" s="87" t="s">
        <v>478</v>
      </c>
      <c r="K46" s="87" t="s">
        <v>478</v>
      </c>
      <c r="L46" s="87" t="s">
        <v>478</v>
      </c>
      <c r="M46" s="88" t="s">
        <v>478</v>
      </c>
    </row>
    <row r="47" spans="2:13" ht="27.75" customHeight="1" x14ac:dyDescent="0.15">
      <c r="B47" s="1201"/>
      <c r="C47" s="1202"/>
      <c r="D47" s="85"/>
      <c r="E47" s="1207" t="s">
        <v>30</v>
      </c>
      <c r="F47" s="1207"/>
      <c r="G47" s="1207"/>
      <c r="H47" s="1208"/>
      <c r="I47" s="86" t="s">
        <v>478</v>
      </c>
      <c r="J47" s="87" t="s">
        <v>478</v>
      </c>
      <c r="K47" s="87" t="s">
        <v>478</v>
      </c>
      <c r="L47" s="87" t="s">
        <v>478</v>
      </c>
      <c r="M47" s="88" t="s">
        <v>478</v>
      </c>
    </row>
    <row r="48" spans="2:13" ht="27.75" customHeight="1" x14ac:dyDescent="0.15">
      <c r="B48" s="1203"/>
      <c r="C48" s="1204"/>
      <c r="D48" s="85"/>
      <c r="E48" s="1207" t="s">
        <v>31</v>
      </c>
      <c r="F48" s="1207"/>
      <c r="G48" s="1207"/>
      <c r="H48" s="1208"/>
      <c r="I48" s="86" t="s">
        <v>478</v>
      </c>
      <c r="J48" s="87" t="s">
        <v>478</v>
      </c>
      <c r="K48" s="87" t="s">
        <v>478</v>
      </c>
      <c r="L48" s="87" t="s">
        <v>478</v>
      </c>
      <c r="M48" s="88" t="s">
        <v>478</v>
      </c>
    </row>
    <row r="49" spans="2:13" ht="27.75" customHeight="1" x14ac:dyDescent="0.15">
      <c r="B49" s="1209" t="s">
        <v>32</v>
      </c>
      <c r="C49" s="1210"/>
      <c r="D49" s="89"/>
      <c r="E49" s="1207" t="s">
        <v>33</v>
      </c>
      <c r="F49" s="1207"/>
      <c r="G49" s="1207"/>
      <c r="H49" s="1208"/>
      <c r="I49" s="86">
        <v>2950</v>
      </c>
      <c r="J49" s="87">
        <v>2907</v>
      </c>
      <c r="K49" s="87">
        <v>3213</v>
      </c>
      <c r="L49" s="87">
        <v>2856</v>
      </c>
      <c r="M49" s="88">
        <v>2839</v>
      </c>
    </row>
    <row r="50" spans="2:13" ht="27.75" customHeight="1" x14ac:dyDescent="0.15">
      <c r="B50" s="1201"/>
      <c r="C50" s="1202"/>
      <c r="D50" s="85"/>
      <c r="E50" s="1207" t="s">
        <v>34</v>
      </c>
      <c r="F50" s="1207"/>
      <c r="G50" s="1207"/>
      <c r="H50" s="1208"/>
      <c r="I50" s="86">
        <v>206</v>
      </c>
      <c r="J50" s="87">
        <v>146</v>
      </c>
      <c r="K50" s="87">
        <v>99</v>
      </c>
      <c r="L50" s="87">
        <v>83</v>
      </c>
      <c r="M50" s="88">
        <v>69</v>
      </c>
    </row>
    <row r="51" spans="2:13" ht="27.75" customHeight="1" x14ac:dyDescent="0.15">
      <c r="B51" s="1203"/>
      <c r="C51" s="1204"/>
      <c r="D51" s="85"/>
      <c r="E51" s="1207" t="s">
        <v>35</v>
      </c>
      <c r="F51" s="1207"/>
      <c r="G51" s="1207"/>
      <c r="H51" s="1208"/>
      <c r="I51" s="86">
        <v>5718</v>
      </c>
      <c r="J51" s="87">
        <v>5514</v>
      </c>
      <c r="K51" s="87">
        <v>5345</v>
      </c>
      <c r="L51" s="87">
        <v>5729</v>
      </c>
      <c r="M51" s="88">
        <v>6023</v>
      </c>
    </row>
    <row r="52" spans="2:13" ht="27.75" customHeight="1" thickBot="1" x14ac:dyDescent="0.2">
      <c r="B52" s="1211" t="s">
        <v>36</v>
      </c>
      <c r="C52" s="1212"/>
      <c r="D52" s="90"/>
      <c r="E52" s="1213" t="s">
        <v>37</v>
      </c>
      <c r="F52" s="1213"/>
      <c r="G52" s="1213"/>
      <c r="H52" s="1214"/>
      <c r="I52" s="91">
        <v>-458</v>
      </c>
      <c r="J52" s="92">
        <v>-709</v>
      </c>
      <c r="K52" s="92">
        <v>-1407</v>
      </c>
      <c r="L52" s="92">
        <v>-1326</v>
      </c>
      <c r="M52" s="93">
        <v>-1120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543</v>
      </c>
    </row>
    <row r="50" spans="1:17" x14ac:dyDescent="0.15">
      <c r="B50" s="248"/>
      <c r="C50" s="244"/>
      <c r="D50" s="244"/>
      <c r="E50" s="244"/>
      <c r="F50" s="244"/>
      <c r="G50" s="1224"/>
      <c r="H50" s="1225"/>
      <c r="I50" s="1225"/>
      <c r="J50" s="1226"/>
      <c r="K50" s="354" t="s">
        <v>518</v>
      </c>
      <c r="L50" s="354" t="s">
        <v>519</v>
      </c>
      <c r="M50" s="354" t="s">
        <v>520</v>
      </c>
      <c r="N50" s="354" t="s">
        <v>521</v>
      </c>
      <c r="O50" s="354" t="s">
        <v>522</v>
      </c>
    </row>
    <row r="51" spans="1:17" x14ac:dyDescent="0.15">
      <c r="B51" s="248"/>
      <c r="C51" s="244"/>
      <c r="D51" s="244"/>
      <c r="E51" s="244"/>
      <c r="F51" s="244"/>
      <c r="G51" s="1227" t="s">
        <v>544</v>
      </c>
      <c r="H51" s="1228"/>
      <c r="I51" s="1233" t="s">
        <v>545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546</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547</v>
      </c>
      <c r="H55" s="1239"/>
      <c r="I55" s="1237" t="s">
        <v>545</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546</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548</v>
      </c>
      <c r="C63" s="244"/>
      <c r="D63" s="244"/>
      <c r="E63" s="244"/>
      <c r="F63" s="244"/>
      <c r="G63" s="244"/>
      <c r="H63" s="244"/>
      <c r="I63" s="244"/>
      <c r="J63" s="244"/>
      <c r="K63" s="244"/>
      <c r="L63" s="244"/>
      <c r="M63" s="244"/>
      <c r="N63" s="244"/>
      <c r="O63" s="244"/>
    </row>
    <row r="64" spans="1:17" x14ac:dyDescent="0.15">
      <c r="B64" s="248"/>
      <c r="C64" s="244"/>
      <c r="D64" s="244"/>
      <c r="E64" s="244"/>
      <c r="F64" s="244"/>
      <c r="G64" s="351" t="s">
        <v>542</v>
      </c>
      <c r="I64" s="352"/>
      <c r="J64" s="352"/>
      <c r="K64" s="352"/>
      <c r="L64" s="244"/>
      <c r="M64" s="244"/>
      <c r="N64" s="244"/>
      <c r="O64" s="244"/>
    </row>
    <row r="65" spans="2:30" x14ac:dyDescent="0.15">
      <c r="B65" s="248"/>
      <c r="C65" s="244"/>
      <c r="D65" s="244"/>
      <c r="E65" s="244"/>
      <c r="F65" s="244"/>
      <c r="G65" s="1247" t="s">
        <v>551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549</v>
      </c>
      <c r="I71" s="368"/>
      <c r="J71" s="364"/>
      <c r="K71" s="364"/>
      <c r="L71" s="365"/>
      <c r="M71" s="364"/>
      <c r="N71" s="365"/>
      <c r="O71" s="366"/>
    </row>
    <row r="72" spans="2:30" x14ac:dyDescent="0.15">
      <c r="B72" s="248"/>
      <c r="C72" s="244"/>
      <c r="D72" s="244"/>
      <c r="E72" s="244"/>
      <c r="F72" s="244"/>
      <c r="G72" s="1224"/>
      <c r="H72" s="1225"/>
      <c r="I72" s="1225"/>
      <c r="J72" s="1226"/>
      <c r="K72" s="354" t="s">
        <v>518</v>
      </c>
      <c r="L72" s="354" t="s">
        <v>519</v>
      </c>
      <c r="M72" s="354" t="s">
        <v>520</v>
      </c>
      <c r="N72" s="354" t="s">
        <v>521</v>
      </c>
      <c r="O72" s="354" t="s">
        <v>522</v>
      </c>
    </row>
    <row r="73" spans="2:30" x14ac:dyDescent="0.15">
      <c r="B73" s="248"/>
      <c r="C73" s="244"/>
      <c r="D73" s="244"/>
      <c r="E73" s="244"/>
      <c r="F73" s="244"/>
      <c r="G73" s="1227" t="s">
        <v>544</v>
      </c>
      <c r="H73" s="1228"/>
      <c r="I73" s="1233" t="s">
        <v>545</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550</v>
      </c>
      <c r="J75" s="1237"/>
      <c r="K75" s="1249">
        <v>8.8000000000000007</v>
      </c>
      <c r="L75" s="1249">
        <v>7.4</v>
      </c>
      <c r="M75" s="1249">
        <v>6.8</v>
      </c>
      <c r="N75" s="1249">
        <v>5.8</v>
      </c>
      <c r="O75" s="1249">
        <v>5</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547</v>
      </c>
      <c r="H77" s="1239"/>
      <c r="I77" s="1237" t="s">
        <v>545</v>
      </c>
      <c r="J77" s="1237"/>
      <c r="K77" s="1248">
        <v>27.1</v>
      </c>
      <c r="L77" s="1248">
        <v>18.7</v>
      </c>
      <c r="M77" s="1236">
        <v>12.9</v>
      </c>
      <c r="N77" s="1236">
        <v>22.6</v>
      </c>
      <c r="O77" s="1236">
        <v>0.8</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550</v>
      </c>
      <c r="J79" s="1246"/>
      <c r="K79" s="1251">
        <v>11.9</v>
      </c>
      <c r="L79" s="1251">
        <v>10.7</v>
      </c>
      <c r="M79" s="1251">
        <v>10</v>
      </c>
      <c r="N79" s="1251">
        <v>9.5</v>
      </c>
      <c r="O79" s="1251">
        <v>8.1</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95893</v>
      </c>
      <c r="E3" s="116"/>
      <c r="F3" s="117">
        <v>96333</v>
      </c>
      <c r="G3" s="118"/>
      <c r="H3" s="119"/>
    </row>
    <row r="4" spans="1:8" x14ac:dyDescent="0.15">
      <c r="A4" s="120"/>
      <c r="B4" s="121"/>
      <c r="C4" s="122"/>
      <c r="D4" s="123">
        <v>81496</v>
      </c>
      <c r="E4" s="124"/>
      <c r="F4" s="125">
        <v>57060</v>
      </c>
      <c r="G4" s="126"/>
      <c r="H4" s="127"/>
    </row>
    <row r="5" spans="1:8" x14ac:dyDescent="0.15">
      <c r="A5" s="108" t="s">
        <v>512</v>
      </c>
      <c r="B5" s="113"/>
      <c r="C5" s="114"/>
      <c r="D5" s="115">
        <v>104935</v>
      </c>
      <c r="E5" s="116"/>
      <c r="F5" s="117">
        <v>117673</v>
      </c>
      <c r="G5" s="118"/>
      <c r="H5" s="119"/>
    </row>
    <row r="6" spans="1:8" x14ac:dyDescent="0.15">
      <c r="A6" s="120"/>
      <c r="B6" s="121"/>
      <c r="C6" s="122"/>
      <c r="D6" s="123">
        <v>84023</v>
      </c>
      <c r="E6" s="124"/>
      <c r="F6" s="125">
        <v>62359</v>
      </c>
      <c r="G6" s="126"/>
      <c r="H6" s="127"/>
    </row>
    <row r="7" spans="1:8" x14ac:dyDescent="0.15">
      <c r="A7" s="108" t="s">
        <v>513</v>
      </c>
      <c r="B7" s="113"/>
      <c r="C7" s="114"/>
      <c r="D7" s="115">
        <v>109337</v>
      </c>
      <c r="E7" s="116"/>
      <c r="F7" s="117">
        <v>118223</v>
      </c>
      <c r="G7" s="118"/>
      <c r="H7" s="119"/>
    </row>
    <row r="8" spans="1:8" x14ac:dyDescent="0.15">
      <c r="A8" s="120"/>
      <c r="B8" s="121"/>
      <c r="C8" s="122"/>
      <c r="D8" s="123">
        <v>84488</v>
      </c>
      <c r="E8" s="124"/>
      <c r="F8" s="125">
        <v>57106</v>
      </c>
      <c r="G8" s="126"/>
      <c r="H8" s="127"/>
    </row>
    <row r="9" spans="1:8" x14ac:dyDescent="0.15">
      <c r="A9" s="108" t="s">
        <v>514</v>
      </c>
      <c r="B9" s="113"/>
      <c r="C9" s="114"/>
      <c r="D9" s="115">
        <v>250411</v>
      </c>
      <c r="E9" s="116"/>
      <c r="F9" s="117">
        <v>128485</v>
      </c>
      <c r="G9" s="118"/>
      <c r="H9" s="119"/>
    </row>
    <row r="10" spans="1:8" x14ac:dyDescent="0.15">
      <c r="A10" s="120"/>
      <c r="B10" s="121"/>
      <c r="C10" s="122"/>
      <c r="D10" s="123">
        <v>108298</v>
      </c>
      <c r="E10" s="124"/>
      <c r="F10" s="125">
        <v>62765</v>
      </c>
      <c r="G10" s="126"/>
      <c r="H10" s="127"/>
    </row>
    <row r="11" spans="1:8" x14ac:dyDescent="0.15">
      <c r="A11" s="108" t="s">
        <v>515</v>
      </c>
      <c r="B11" s="113"/>
      <c r="C11" s="114"/>
      <c r="D11" s="115">
        <v>346316</v>
      </c>
      <c r="E11" s="116"/>
      <c r="F11" s="117">
        <v>128611</v>
      </c>
      <c r="G11" s="118"/>
      <c r="H11" s="119"/>
    </row>
    <row r="12" spans="1:8" x14ac:dyDescent="0.15">
      <c r="A12" s="120"/>
      <c r="B12" s="121"/>
      <c r="C12" s="128"/>
      <c r="D12" s="123">
        <v>214092</v>
      </c>
      <c r="E12" s="124"/>
      <c r="F12" s="125">
        <v>61552</v>
      </c>
      <c r="G12" s="126"/>
      <c r="H12" s="127"/>
    </row>
    <row r="13" spans="1:8" x14ac:dyDescent="0.15">
      <c r="A13" s="108"/>
      <c r="B13" s="113"/>
      <c r="C13" s="129"/>
      <c r="D13" s="130">
        <v>181378</v>
      </c>
      <c r="E13" s="131"/>
      <c r="F13" s="132">
        <v>117865</v>
      </c>
      <c r="G13" s="133"/>
      <c r="H13" s="119"/>
    </row>
    <row r="14" spans="1:8" x14ac:dyDescent="0.15">
      <c r="A14" s="120"/>
      <c r="B14" s="121"/>
      <c r="C14" s="122"/>
      <c r="D14" s="123">
        <v>114479</v>
      </c>
      <c r="E14" s="124"/>
      <c r="F14" s="125">
        <v>60168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10.02</v>
      </c>
      <c r="C19" s="134">
        <f>ROUND(VALUE(SUBSTITUTE(実質収支比率等に係る経年分析!G$48,"▲","-")),2)</f>
        <v>15.03</v>
      </c>
      <c r="D19" s="134">
        <f>ROUND(VALUE(SUBSTITUTE(実質収支比率等に係る経年分析!H$48,"▲","-")),2)</f>
        <v>11.4</v>
      </c>
      <c r="E19" s="134">
        <f>ROUND(VALUE(SUBSTITUTE(実質収支比率等に係る経年分析!I$48,"▲","-")),2)</f>
        <v>12.96</v>
      </c>
      <c r="F19" s="134">
        <f>ROUND(VALUE(SUBSTITUTE(実質収支比率等に係る経年分析!J$48,"▲","-")),2)</f>
        <v>7.87</v>
      </c>
    </row>
    <row r="20" spans="1:11" x14ac:dyDescent="0.15">
      <c r="A20" s="134" t="s">
        <v>42</v>
      </c>
      <c r="B20" s="134">
        <f>ROUND(VALUE(SUBSTITUTE(実質収支比率等に係る経年分析!F$47,"▲","-")),2)</f>
        <v>34.26</v>
      </c>
      <c r="C20" s="134">
        <f>ROUND(VALUE(SUBSTITUTE(実質収支比率等に係る経年分析!G$47,"▲","-")),2)</f>
        <v>38.15</v>
      </c>
      <c r="D20" s="134">
        <f>ROUND(VALUE(SUBSTITUTE(実質収支比率等に係る経年分析!H$47,"▲","-")),2)</f>
        <v>38.01</v>
      </c>
      <c r="E20" s="134">
        <f>ROUND(VALUE(SUBSTITUTE(実質収支比率等に係る経年分析!I$47,"▲","-")),2)</f>
        <v>40.17</v>
      </c>
      <c r="F20" s="134">
        <f>ROUND(VALUE(SUBSTITUTE(実質収支比率等に係る経年分析!J$47,"▲","-")),2)</f>
        <v>39.590000000000003</v>
      </c>
    </row>
    <row r="21" spans="1:11" x14ac:dyDescent="0.15">
      <c r="A21" s="134" t="s">
        <v>43</v>
      </c>
      <c r="B21" s="134">
        <f>IF(ISNUMBER(VALUE(SUBSTITUTE(実質収支比率等に係る経年分析!F$49,"▲","-"))),ROUND(VALUE(SUBSTITUTE(実質収支比率等に係る経年分析!F$49,"▲","-")),2),NA())</f>
        <v>1.48</v>
      </c>
      <c r="C21" s="134">
        <f>IF(ISNUMBER(VALUE(SUBSTITUTE(実質収支比率等に係る経年分析!G$49,"▲","-"))),ROUND(VALUE(SUBSTITUTE(実質収支比率等に係る経年分析!G$49,"▲","-")),2),NA())</f>
        <v>10.59</v>
      </c>
      <c r="D21" s="134">
        <f>IF(ISNUMBER(VALUE(SUBSTITUTE(実質収支比率等に係る経年分析!H$49,"▲","-"))),ROUND(VALUE(SUBSTITUTE(実質収支比率等に係る経年分析!H$49,"▲","-")),2),NA())</f>
        <v>-3.56</v>
      </c>
      <c r="E21" s="134">
        <f>IF(ISNUMBER(VALUE(SUBSTITUTE(実質収支比率等に係る経年分析!I$49,"▲","-"))),ROUND(VALUE(SUBSTITUTE(実質収支比率等に係る経年分析!I$49,"▲","-")),2),NA())</f>
        <v>9.82</v>
      </c>
      <c r="F21" s="134">
        <f>IF(ISNUMBER(VALUE(SUBSTITUTE(実質収支比率等に係る経年分析!J$49,"▲","-"))),ROUND(VALUE(SUBSTITUTE(実質収支比率等に係る経年分析!J$49,"▲","-")),2),NA())</f>
        <v>-4.82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いやしの里診療所事業特別会計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温泉事業特別会計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1.51</v>
      </c>
      <c r="D34" s="135">
        <f>IF(ROUND(VALUE(SUBSTITUTE(連結実質赤字比率に係る赤字・黒字の構成分析!G$36,"▲", "-")), 2) &lt; 0, ABS(ROUND(VALUE(SUBSTITUTE(連結実質赤字比率に係る赤字・黒字の構成分析!G$36,"▲", "-")), 2)), NA())</f>
        <v>0.8</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1.03</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687</v>
      </c>
      <c r="E42" s="136"/>
      <c r="F42" s="136"/>
      <c r="G42" s="136">
        <f>'実質公債費比率（分子）の構造'!L$52</f>
        <v>667</v>
      </c>
      <c r="H42" s="136"/>
      <c r="I42" s="136"/>
      <c r="J42" s="136">
        <f>'実質公債費比率（分子）の構造'!M$52</f>
        <v>647</v>
      </c>
      <c r="K42" s="136"/>
      <c r="L42" s="136"/>
      <c r="M42" s="136">
        <f>'実質公債費比率（分子）の構造'!N$52</f>
        <v>644</v>
      </c>
      <c r="N42" s="136"/>
      <c r="O42" s="136"/>
      <c r="P42" s="136">
        <f>'実質公債費比率（分子）の構造'!O$52</f>
        <v>618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x14ac:dyDescent="0.15">
      <c r="A45" s="136" t="s">
        <v>53</v>
      </c>
      <c r="B45" s="136">
        <f>'実質公債費比率（分子）の構造'!K$49</f>
        <v>68</v>
      </c>
      <c r="C45" s="136"/>
      <c r="D45" s="136"/>
      <c r="E45" s="136">
        <f>'実質公債費比率（分子）の構造'!L$49</f>
        <v>66</v>
      </c>
      <c r="F45" s="136"/>
      <c r="G45" s="136"/>
      <c r="H45" s="136">
        <f>'実質公債費比率（分子）の構造'!M$49</f>
        <v>66</v>
      </c>
      <c r="I45" s="136"/>
      <c r="J45" s="136"/>
      <c r="K45" s="136">
        <f>'実質公債費比率（分子）の構造'!N$49</f>
        <v>66</v>
      </c>
      <c r="L45" s="136"/>
      <c r="M45" s="136"/>
      <c r="N45" s="136">
        <f>'実質公債費比率（分子）の構造'!O$49</f>
        <v>66</v>
      </c>
      <c r="O45" s="136"/>
      <c r="P45" s="136"/>
    </row>
    <row r="46" spans="1:16" x14ac:dyDescent="0.15">
      <c r="A46" s="136" t="s">
        <v>54</v>
      </c>
      <c r="B46" s="136">
        <f>'実質公債費比率（分子）の構造'!K$48</f>
        <v>77</v>
      </c>
      <c r="C46" s="136"/>
      <c r="D46" s="136"/>
      <c r="E46" s="136">
        <f>'実質公債費比率（分子）の構造'!L$48</f>
        <v>78</v>
      </c>
      <c r="F46" s="136"/>
      <c r="G46" s="136"/>
      <c r="H46" s="136">
        <f>'実質公債費比率（分子）の構造'!M$48</f>
        <v>70</v>
      </c>
      <c r="I46" s="136"/>
      <c r="J46" s="136"/>
      <c r="K46" s="136">
        <f>'実質公債費比率（分子）の構造'!N$48</f>
        <v>62</v>
      </c>
      <c r="L46" s="136"/>
      <c r="M46" s="136"/>
      <c r="N46" s="136">
        <f>'実質公債費比率（分子）の構造'!O$48</f>
        <v>60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811</v>
      </c>
      <c r="C49" s="136"/>
      <c r="D49" s="136"/>
      <c r="E49" s="136">
        <f>'実質公債費比率（分子）の構造'!L$45</f>
        <v>769</v>
      </c>
      <c r="F49" s="136"/>
      <c r="G49" s="136"/>
      <c r="H49" s="136">
        <f>'実質公債費比率（分子）の構造'!M$45</f>
        <v>746</v>
      </c>
      <c r="I49" s="136"/>
      <c r="J49" s="136"/>
      <c r="K49" s="136">
        <f>'実質公債費比率（分子）の構造'!N$45</f>
        <v>684</v>
      </c>
      <c r="L49" s="136"/>
      <c r="M49" s="136"/>
      <c r="N49" s="136">
        <f>'実質公債費比率（分子）の構造'!O$45</f>
        <v>642</v>
      </c>
      <c r="O49" s="136"/>
      <c r="P49" s="136"/>
    </row>
    <row r="50" spans="1:16" x14ac:dyDescent="0.15">
      <c r="A50" s="136" t="s">
        <v>58</v>
      </c>
      <c r="B50" s="136" t="e">
        <f>NA()</f>
        <v>#N/A</v>
      </c>
      <c r="C50" s="136">
        <f>IF(ISNUMBER('実質公債費比率（分子）の構造'!K$53),'実質公債費比率（分子）の構造'!K$53,NA())</f>
        <v>271</v>
      </c>
      <c r="D50" s="136" t="e">
        <f>NA()</f>
        <v>#N/A</v>
      </c>
      <c r="E50" s="136" t="e">
        <f>NA()</f>
        <v>#N/A</v>
      </c>
      <c r="F50" s="136">
        <f>IF(ISNUMBER('実質公債費比率（分子）の構造'!L$53),'実質公債費比率（分子）の構造'!L$53,NA())</f>
        <v>248</v>
      </c>
      <c r="G50" s="136" t="e">
        <f>NA()</f>
        <v>#N/A</v>
      </c>
      <c r="H50" s="136" t="e">
        <f>NA()</f>
        <v>#N/A</v>
      </c>
      <c r="I50" s="136">
        <f>IF(ISNUMBER('実質公債費比率（分子）の構造'!M$53),'実質公債費比率（分子）の構造'!M$53,NA())</f>
        <v>237</v>
      </c>
      <c r="J50" s="136" t="e">
        <f>NA()</f>
        <v>#N/A</v>
      </c>
      <c r="K50" s="136" t="e">
        <f>NA()</f>
        <v>#N/A</v>
      </c>
      <c r="L50" s="136">
        <f>IF(ISNUMBER('実質公債費比率（分子）の構造'!N$53),'実質公債費比率（分子）の構造'!N$53,NA())</f>
        <v>170</v>
      </c>
      <c r="M50" s="136" t="e">
        <f>NA()</f>
        <v>#N/A</v>
      </c>
      <c r="N50" s="136" t="e">
        <f>NA()</f>
        <v>#N/A</v>
      </c>
      <c r="O50" s="136">
        <f>IF(ISNUMBER('実質公債費比率（分子）の構造'!O$53),'実質公債費比率（分子）の構造'!O$53,NA())</f>
        <v>152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5718</v>
      </c>
      <c r="E56" s="135"/>
      <c r="F56" s="135"/>
      <c r="G56" s="135">
        <f>'将来負担比率（分子）の構造'!J$51</f>
        <v>5514</v>
      </c>
      <c r="H56" s="135"/>
      <c r="I56" s="135"/>
      <c r="J56" s="135">
        <f>'将来負担比率（分子）の構造'!K$51</f>
        <v>5345</v>
      </c>
      <c r="K56" s="135"/>
      <c r="L56" s="135"/>
      <c r="M56" s="135">
        <f>'将来負担比率（分子）の構造'!L$51</f>
        <v>5729</v>
      </c>
      <c r="N56" s="135"/>
      <c r="O56" s="135"/>
      <c r="P56" s="135">
        <f>'将来負担比率（分子）の構造'!M$51</f>
        <v>6023</v>
      </c>
    </row>
    <row r="57" spans="1:16" x14ac:dyDescent="0.15">
      <c r="A57" s="135" t="s">
        <v>34</v>
      </c>
      <c r="B57" s="135"/>
      <c r="C57" s="135"/>
      <c r="D57" s="135">
        <f>'将来負担比率（分子）の構造'!I$50</f>
        <v>206</v>
      </c>
      <c r="E57" s="135"/>
      <c r="F57" s="135"/>
      <c r="G57" s="135">
        <f>'将来負担比率（分子）の構造'!J$50</f>
        <v>146</v>
      </c>
      <c r="H57" s="135"/>
      <c r="I57" s="135"/>
      <c r="J57" s="135">
        <f>'将来負担比率（分子）の構造'!K$50</f>
        <v>99</v>
      </c>
      <c r="K57" s="135"/>
      <c r="L57" s="135"/>
      <c r="M57" s="135">
        <f>'将来負担比率（分子）の構造'!L$50</f>
        <v>83</v>
      </c>
      <c r="N57" s="135"/>
      <c r="O57" s="135"/>
      <c r="P57" s="135">
        <f>'将来負担比率（分子）の構造'!M$50</f>
        <v>69</v>
      </c>
    </row>
    <row r="58" spans="1:16" x14ac:dyDescent="0.15">
      <c r="A58" s="135" t="s">
        <v>33</v>
      </c>
      <c r="B58" s="135"/>
      <c r="C58" s="135"/>
      <c r="D58" s="135">
        <f>'将来負担比率（分子）の構造'!I$49</f>
        <v>2950</v>
      </c>
      <c r="E58" s="135"/>
      <c r="F58" s="135"/>
      <c r="G58" s="135">
        <f>'将来負担比率（分子）の構造'!J$49</f>
        <v>2907</v>
      </c>
      <c r="H58" s="135"/>
      <c r="I58" s="135"/>
      <c r="J58" s="135">
        <f>'将来負担比率（分子）の構造'!K$49</f>
        <v>3213</v>
      </c>
      <c r="K58" s="135"/>
      <c r="L58" s="135"/>
      <c r="M58" s="135">
        <f>'将来負担比率（分子）の構造'!L$49</f>
        <v>2856</v>
      </c>
      <c r="N58" s="135"/>
      <c r="O58" s="135"/>
      <c r="P58" s="135">
        <f>'将来負担比率（分子）の構造'!M$49</f>
        <v>2839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1409</v>
      </c>
      <c r="C62" s="135"/>
      <c r="D62" s="135"/>
      <c r="E62" s="135">
        <f>'将来負担比率（分子）の構造'!J$45</f>
        <v>1419</v>
      </c>
      <c r="F62" s="135"/>
      <c r="G62" s="135"/>
      <c r="H62" s="135">
        <f>'将来負担比率（分子）の構造'!K$45</f>
        <v>1446</v>
      </c>
      <c r="I62" s="135"/>
      <c r="J62" s="135"/>
      <c r="K62" s="135">
        <f>'将来負担比率（分子）の構造'!L$45</f>
        <v>1367</v>
      </c>
      <c r="L62" s="135"/>
      <c r="M62" s="135"/>
      <c r="N62" s="135">
        <f>'将来負担比率（分子）の構造'!M$45</f>
        <v>1311</v>
      </c>
      <c r="O62" s="135"/>
      <c r="P62" s="135"/>
    </row>
    <row r="63" spans="1:16" x14ac:dyDescent="0.15">
      <c r="A63" s="135" t="s">
        <v>27</v>
      </c>
      <c r="B63" s="135">
        <f>'将来負担比率（分子）の構造'!I$44</f>
        <v>367</v>
      </c>
      <c r="C63" s="135"/>
      <c r="D63" s="135"/>
      <c r="E63" s="135">
        <f>'将来負担比率（分子）の構造'!J$44</f>
        <v>305</v>
      </c>
      <c r="F63" s="135"/>
      <c r="G63" s="135"/>
      <c r="H63" s="135">
        <f>'将来負担比率（分子）の構造'!K$44</f>
        <v>242</v>
      </c>
      <c r="I63" s="135"/>
      <c r="J63" s="135"/>
      <c r="K63" s="135">
        <f>'将来負担比率（分子）の構造'!L$44</f>
        <v>179</v>
      </c>
      <c r="L63" s="135"/>
      <c r="M63" s="135"/>
      <c r="N63" s="135">
        <f>'将来負担比率（分子）の構造'!M$44</f>
        <v>115</v>
      </c>
      <c r="O63" s="135"/>
      <c r="P63" s="135"/>
    </row>
    <row r="64" spans="1:16" x14ac:dyDescent="0.15">
      <c r="A64" s="135" t="s">
        <v>26</v>
      </c>
      <c r="B64" s="135">
        <f>'将来負担比率（分子）の構造'!I$43</f>
        <v>673</v>
      </c>
      <c r="C64" s="135"/>
      <c r="D64" s="135"/>
      <c r="E64" s="135">
        <f>'将来負担比率（分子）の構造'!J$43</f>
        <v>601</v>
      </c>
      <c r="F64" s="135"/>
      <c r="G64" s="135"/>
      <c r="H64" s="135">
        <f>'将来負担比率（分子）の構造'!K$43</f>
        <v>550</v>
      </c>
      <c r="I64" s="135"/>
      <c r="J64" s="135"/>
      <c r="K64" s="135">
        <f>'将来負担比率（分子）の構造'!L$43</f>
        <v>493</v>
      </c>
      <c r="L64" s="135"/>
      <c r="M64" s="135"/>
      <c r="N64" s="135">
        <f>'将来負担比率（分子）の構造'!M$43</f>
        <v>456</v>
      </c>
      <c r="O64" s="135"/>
      <c r="P64" s="135"/>
    </row>
    <row r="65" spans="1:16" x14ac:dyDescent="0.15">
      <c r="A65" s="135" t="s">
        <v>25</v>
      </c>
      <c r="B65" s="135">
        <f>'将来負担比率（分子）の構造'!I$42</f>
        <v>9</v>
      </c>
      <c r="C65" s="135"/>
      <c r="D65" s="135"/>
      <c r="E65" s="135">
        <f>'将来負担比率（分子）の構造'!J$42</f>
        <v>7</v>
      </c>
      <c r="F65" s="135"/>
      <c r="G65" s="135"/>
      <c r="H65" s="135">
        <f>'将来負担比率（分子）の構造'!K$42</f>
        <v>4</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5957</v>
      </c>
      <c r="C66" s="135"/>
      <c r="D66" s="135"/>
      <c r="E66" s="135">
        <f>'将来負担比率（分子）の構造'!J$41</f>
        <v>5527</v>
      </c>
      <c r="F66" s="135"/>
      <c r="G66" s="135"/>
      <c r="H66" s="135">
        <f>'将来負担比率（分子）の構造'!K$41</f>
        <v>5006</v>
      </c>
      <c r="I66" s="135"/>
      <c r="J66" s="135"/>
      <c r="K66" s="135">
        <f>'将来負担比率（分子）の構造'!L$41</f>
        <v>5302</v>
      </c>
      <c r="L66" s="135"/>
      <c r="M66" s="135"/>
      <c r="N66" s="135">
        <f>'将来負担比率（分子）の構造'!M$41</f>
        <v>5928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2017-04-18T02:16:05Z</cp:lastPrinted>
  <dcterms:created xsi:type="dcterms:W3CDTF">2017-02-15T19:39:30Z</dcterms:created>
  <dcterms:modified xsi:type="dcterms:W3CDTF">2017-04-27T08:12:46Z</dcterms:modified>
  <cp:category/>
</cp:coreProperties>
</file>