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440" tabRatio="817" firstSheet="1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4" i="9" l="1"/>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E37" i="9"/>
  <c r="AM37" i="9"/>
  <c r="C37" i="9"/>
  <c r="BE36" i="9"/>
  <c r="AM36" i="9"/>
  <c r="BE35" i="9"/>
  <c r="C34" i="9"/>
  <c r="C35" i="9" s="1"/>
  <c r="C36"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l="1"/>
  <c r="U38" i="9" l="1"/>
  <c r="AM34" i="9"/>
  <c r="AM35" i="9" s="1"/>
  <c r="BE34" i="9" l="1"/>
  <c r="BW34" i="9"/>
  <c r="BW35" i="9" s="1"/>
  <c r="BW36" i="9" s="1"/>
  <c r="BW37" i="9" s="1"/>
  <c r="CO34" i="9" s="1"/>
  <c r="CO35" i="9" s="1"/>
  <c r="CO36" i="9" s="1"/>
</calcChain>
</file>

<file path=xl/sharedStrings.xml><?xml version="1.0" encoding="utf-8"?>
<sst xmlns="http://schemas.openxmlformats.org/spreadsheetml/2006/main" count="1088" uniqueCount="559">
  <si>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</si>
  <si>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</si>
  <si>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</si>
  <si>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</si>
  <si>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</si>
  <si>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</si>
  <si>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</si>
  <si>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</si>
  <si>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</si>
  <si>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</si>
  <si>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</si>
  <si>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</si>
  <si>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</si>
  <si>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</si>
  <si>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</si>
  <si>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</si>
  <si>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</si>
  <si>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</si>
  <si>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</si>
  <si>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</si>
  <si>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</si>
  <si>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</si>
  <si>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</si>
  <si>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</si>
  <si>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</si>
  <si>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</si>
  <si>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</si>
  <si>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</si>
  <si>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</si>
  <si>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</si>
  <si>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</si>
  <si>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</si>
  <si>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</si>
  <si>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</si>
  <si>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</si>
  <si>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</si>
  <si>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</si>
  <si>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</si>
  <si>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</si>
  <si>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</si>
  <si>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</si>
  <si>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</si>
  <si>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</si>
  <si>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</si>
  <si>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</si>
  <si>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</si>
  <si>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</si>
  <si>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</si>
  <si>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</si>
  <si>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</si>
  <si>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</si>
  <si>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</si>
  <si>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</si>
  <si>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</si>
  <si>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</si>
  <si>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</si>
  <si>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</si>
  <si>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</si>
  <si>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</si>
  <si>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</si>
  <si>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</si>
  <si>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</si>
  <si>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</si>
  <si>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</si>
  <si>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</si>
  <si>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</si>
  <si>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</si>
  <si>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</si>
  <si>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</si>
  <si>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</si>
  <si>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</si>
  <si>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</si>
  <si>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</si>
  <si>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</si>
  <si>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</si>
  <si>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</si>
  <si>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</si>
  <si>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</si>
  <si>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</si>
  <si>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</si>
  <si>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</si>
  <si>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</si>
  <si>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</si>
  <si>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</si>
  <si>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</si>
  <si>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</si>
  <si>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</si>
  <si>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</si>
  <si>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</si>
  <si>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</si>
  <si>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</si>
  <si>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</si>
  <si>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</si>
  <si>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</si>
  <si>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</si>
  <si>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</si>
  <si>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</si>
  <si>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</si>
  <si>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</si>
  <si>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</si>
  <si>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</si>
  <si>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</si>
  <si>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</si>
  <si>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</si>
  <si>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</si>
  <si>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</si>
  <si>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</si>
  <si>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</si>
  <si>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</si>
  <si>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</si>
  <si>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</si>
  <si>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</si>
  <si>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</si>
  <si>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</si>
  <si>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</si>
  <si>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</si>
  <si>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</si>
  <si>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</si>
  <si>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</si>
  <si>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</si>
  <si>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</si>
  <si>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</si>
  <si>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</si>
  <si>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</si>
  <si>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</si>
  <si>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</si>
  <si>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</si>
  <si>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</si>
  <si>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</si>
  <si>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</si>
  <si>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</si>
  <si>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</si>
  <si>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</si>
  <si>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</si>
  <si>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</si>
  <si>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</si>
  <si>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</si>
  <si>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</si>
  <si>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</si>
  <si>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</si>
  <si>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</si>
  <si>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</si>
  <si>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</si>
  <si>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</si>
  <si>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</si>
  <si>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</si>
  <si>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</si>
  <si>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</si>
  <si>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</si>
  <si>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</si>
  <si>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</si>
  <si>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</si>
  <si>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</si>
  <si>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</si>
  <si>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</si>
  <si>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</si>
  <si>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</si>
  <si>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</si>
  <si>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</si>
  <si>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</si>
  <si>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</si>
  <si>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</si>
  <si>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</si>
  <si>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</si>
  <si>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</si>
  <si>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</si>
  <si>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</si>
  <si>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</si>
  <si>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</si>
  <si>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</si>
  <si>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</si>
  <si>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</si>
  <si>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</si>
  <si>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</si>
  <si>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</si>
  <si>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</si>
  <si>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</si>
  <si>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</si>
  <si>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</si>
  <si>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</si>
  <si>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</si>
  <si>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</si>
  <si>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</si>
  <si>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</si>
  <si>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</si>
  <si>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</si>
  <si>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</si>
  <si>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</si>
  <si>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</si>
  <si>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</si>
  <si>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</si>
  <si>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</si>
  <si>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</si>
  <si>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</si>
  <si>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</si>
  <si>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静岡県伊東市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</si>
  <si>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</si>
  <si>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</si>
  <si>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</si>
  <si>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</si>
  <si>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</si>
  <si>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</si>
  <si>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</si>
  <si>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</si>
  <si>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</si>
  <si>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</si>
  <si>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</si>
  <si>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</si>
  <si>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</si>
  <si>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</si>
  <si>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</si>
  <si>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</si>
  <si>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</si>
  <si>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</si>
  <si>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</si>
  <si>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</si>
  <si>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</si>
  <si>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</si>
  <si>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</si>
  <si>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</si>
  <si>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</si>
  <si>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</si>
  <si>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</si>
  <si>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</si>
  <si>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</si>
  <si>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</si>
  <si>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</si>
  <si>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</si>
  <si>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</si>
  <si>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</si>
  <si>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</si>
  <si>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</si>
  <si>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</si>
  <si>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</si>
  <si>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</si>
  <si>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</si>
  <si>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</si>
  <si>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</si>
  <si>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</si>
  <si>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</si>
  <si>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</si>
  <si>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</si>
  <si>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</si>
  <si>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</si>
  <si>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</si>
  <si>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</si>
  <si>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</si>
  <si>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</si>
  <si>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</si>
  <si>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</si>
  <si>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</si>
  <si>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</si>
  <si>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</si>
  <si>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</si>
  <si>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</si>
  <si>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</si>
  <si>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</si>
  <si>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</si>
  <si>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</si>
  <si>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</si>
  <si>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</si>
  <si>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</si>
  <si>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</si>
  <si>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</si>
  <si>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</si>
  <si>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</si>
  <si>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</si>
  <si>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</si>
  <si>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</si>
  <si>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</si>
  <si>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</si>
  <si>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</si>
  <si>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</si>
  <si>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</si>
  <si>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</si>
  <si>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</si>
  <si>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</si>
  <si>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</si>
  <si>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</si>
  <si>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</si>
  <si>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</si>
  <si>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</si>
  <si>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</si>
  <si>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</si>
  <si>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</si>
  <si>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</si>
  <si>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</si>
  <si>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</si>
  <si>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</si>
  <si>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</si>
  <si>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</si>
  <si>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</si>
  <si>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</si>
  <si>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</si>
  <si>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</si>
  <si>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</si>
  <si>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</si>
  <si>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</si>
  <si>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</si>
  <si>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</si>
  <si>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</si>
  <si>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</si>
  <si>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</si>
  <si>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</si>
  <si>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</si>
  <si>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</si>
  <si>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</si>
  <si>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</si>
  <si>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</si>
  <si>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</si>
  <si>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</si>
  <si>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</si>
  <si>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</si>
  <si>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</si>
  <si>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</si>
  <si>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</si>
  <si>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</si>
  <si>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</si>
  <si>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</si>
  <si>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</si>
  <si>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</si>
  <si>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</si>
  <si>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</si>
  <si>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</si>
  <si>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</si>
  <si>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</si>
  <si>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</si>
  <si>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</si>
  <si>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</si>
  <si>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</si>
  <si>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</si>
  <si>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</si>
  <si>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</si>
  <si>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</si>
  <si>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</si>
  <si>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</si>
  <si>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</si>
  <si>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</si>
  <si>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</si>
  <si>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</si>
  <si>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</si>
  <si>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</si>
  <si>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</si>
  <si>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</si>
  <si>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</si>
  <si>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静岡県伊東市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</si>
  <si>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</si>
  <si>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</si>
  <si>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</si>
  <si>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</si>
  <si>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</si>
  <si>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</si>
  <si>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</si>
  <si>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</si>
  <si>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</si>
  <si>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</si>
  <si>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</si>
  <si>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</si>
  <si>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</si>
  <si>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</si>
  <si>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</si>
  <si>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</si>
  <si>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</si>
  <si>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</si>
  <si>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</si>
  <si>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</si>
  <si>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</si>
  <si>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</si>
  <si>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</si>
  <si>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</si>
  <si>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</si>
  <si>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</si>
  <si>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</si>
  <si>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</si>
  <si>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</si>
  <si>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</si>
  <si>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</si>
  <si>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</si>
  <si>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</si>
  <si>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</si>
  <si>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</si>
  <si>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</si>
  <si>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</si>
  <si>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</si>
  <si>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介護老人保健施設特別会計</t>
    <phoneticPr fontId="5"/>
  </si>
  <si>
    <t>後期高齢者医療特別会計</t>
    <phoneticPr fontId="5"/>
  </si>
  <si>
    <t>病院事業会計</t>
    <phoneticPr fontId="5"/>
  </si>
  <si>
    <t>法適用企業</t>
    <phoneticPr fontId="5"/>
  </si>
  <si>
    <t>水道事業会計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</si>
  <si>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</si>
  <si>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</si>
  <si>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</si>
  <si>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</si>
  <si>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</si>
  <si>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</si>
  <si>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</si>
  <si>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</si>
  <si>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</si>
  <si>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</si>
  <si>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</si>
  <si>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</si>
  <si>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</si>
  <si>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</si>
  <si>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</si>
  <si>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</si>
  <si>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</si>
  <si>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</si>
  <si>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</si>
  <si>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</si>
  <si>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</si>
  <si>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</si>
  <si>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</si>
  <si>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</si>
  <si>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</si>
  <si>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</si>
  <si>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</si>
  <si>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</si>
  <si>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</si>
  <si>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</si>
  <si>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</si>
  <si>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</si>
  <si>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</si>
  <si>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</si>
  <si>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</si>
  <si>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</si>
  <si>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</si>
  <si>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</si>
  <si>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</si>
  <si>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</si>
  <si>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</si>
  <si>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</si>
  <si>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</si>
  <si>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</si>
  <si>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</si>
  <si>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</si>
  <si>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</si>
  <si>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</si>
  <si>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</si>
  <si>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</si>
  <si>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</si>
  <si>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</si>
  <si>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</si>
  <si>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</si>
  <si>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</si>
  <si>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</si>
  <si>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</si>
  <si>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</si>
  <si>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</si>
  <si>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</si>
  <si>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</si>
  <si>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</si>
  <si>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</si>
  <si>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</si>
  <si>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</si>
  <si>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</si>
  <si>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</si>
  <si>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</si>
  <si>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</si>
  <si>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</si>
  <si>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</si>
  <si>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</si>
  <si>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</si>
  <si>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</si>
  <si>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</si>
  <si>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</si>
  <si>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</si>
  <si>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</si>
  <si>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</si>
  <si>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</si>
  <si>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</si>
  <si>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</si>
  <si>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</si>
  <si>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</si>
  <si>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</si>
  <si>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</si>
  <si>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</si>
  <si>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</si>
  <si>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</si>
  <si>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</si>
  <si>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</si>
  <si>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</si>
  <si>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</si>
  <si>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</si>
  <si>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</si>
  <si>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</si>
  <si>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</si>
  <si>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</si>
  <si>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</si>
  <si>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</si>
  <si>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</si>
  <si>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</si>
  <si>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</si>
  <si>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</si>
  <si>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</si>
  <si>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</si>
  <si>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</si>
  <si>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</si>
  <si>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</si>
  <si>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</si>
  <si>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</si>
  <si>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</si>
  <si>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</si>
  <si>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</si>
  <si>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</si>
  <si>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</si>
  <si>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</si>
  <si>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</si>
  <si>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</si>
  <si>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</si>
  <si>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</si>
  <si>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</si>
  <si>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</si>
  <si>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</si>
  <si>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</si>
  <si>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</si>
  <si>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</si>
  <si>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</si>
  <si>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</si>
  <si>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</si>
  <si>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</si>
  <si>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</si>
  <si>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</si>
  <si>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</si>
  <si>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</si>
  <si>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</si>
  <si>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</si>
  <si>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0.89</t>
  </si>
  <si>
    <t>水道事業会計</t>
  </si>
  <si>
    <t>病院事業会計</t>
  </si>
  <si>
    <t>国民健康保険事業特別会計</t>
  </si>
  <si>
    <t>一般会計</t>
  </si>
  <si>
    <t>競輪事業特別会計</t>
  </si>
  <si>
    <t>▲ 1.94</t>
  </si>
  <si>
    <t>▲ 0.58</t>
  </si>
  <si>
    <t>介護保険事業特別会計</t>
  </si>
  <si>
    <t>後期高齢者医療特別会計</t>
  </si>
  <si>
    <t>下水道事業特別会計</t>
  </si>
  <si>
    <t>その他会計（赤字）</t>
  </si>
  <si>
    <t>その他会計（黒字）</t>
  </si>
  <si>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2"/>
  </si>
  <si>
    <t>静岡県後期高齢者医療広域連合（事業会計）</t>
    <rPh sb="0" eb="3">
      <t>シズオカケン</t>
    </rPh>
    <rPh sb="3" eb="5">
      <t>コウキ</t>
    </rPh>
    <rPh sb="5" eb="8">
      <t>コウレイシャ</t>
    </rPh>
    <rPh sb="8" eb="10">
      <t>イリョウ</t>
    </rPh>
    <rPh sb="10" eb="12">
      <t>コウイキ</t>
    </rPh>
    <rPh sb="12" eb="14">
      <t>レンゴウ</t>
    </rPh>
    <rPh sb="15" eb="17">
      <t>ジギョウ</t>
    </rPh>
    <rPh sb="17" eb="19">
      <t>カイケイ</t>
    </rPh>
    <phoneticPr fontId="2"/>
  </si>
  <si>
    <t>静岡地方税滞納整理機構</t>
    <rPh sb="0" eb="2">
      <t>シズオカ</t>
    </rPh>
    <rPh sb="2" eb="5">
      <t>チホウゼイ</t>
    </rPh>
    <rPh sb="5" eb="7">
      <t>タイノウ</t>
    </rPh>
    <rPh sb="7" eb="9">
      <t>セイリ</t>
    </rPh>
    <rPh sb="9" eb="11">
      <t>キコウ</t>
    </rPh>
    <phoneticPr fontId="2"/>
  </si>
  <si>
    <t>駿東伊豆消防組合</t>
    <rPh sb="0" eb="2">
      <t>スントウ</t>
    </rPh>
    <rPh sb="2" eb="4">
      <t>イズ</t>
    </rPh>
    <rPh sb="4" eb="6">
      <t>ショウボウ</t>
    </rPh>
    <rPh sb="6" eb="8">
      <t>クミアイ</t>
    </rPh>
    <phoneticPr fontId="2"/>
  </si>
  <si>
    <t>伊東マリンタウン株式会社</t>
    <rPh sb="0" eb="2">
      <t>イトウ</t>
    </rPh>
    <rPh sb="8" eb="12">
      <t>カブシキガイシャ</t>
    </rPh>
    <phoneticPr fontId="2"/>
  </si>
  <si>
    <t>公益財団法人伊東市振興公社</t>
    <rPh sb="0" eb="2">
      <t>コウエキ</t>
    </rPh>
    <rPh sb="2" eb="4">
      <t>ザイダン</t>
    </rPh>
    <rPh sb="4" eb="6">
      <t>ホウジン</t>
    </rPh>
    <rPh sb="6" eb="9">
      <t>イトウシ</t>
    </rPh>
    <rPh sb="9" eb="11">
      <t>シンコウ</t>
    </rPh>
    <rPh sb="11" eb="13">
      <t>コウシャ</t>
    </rPh>
    <phoneticPr fontId="2"/>
  </si>
  <si>
    <t>伊豆東海岸鉄道整備株式会社</t>
    <rPh sb="0" eb="2">
      <t>イズ</t>
    </rPh>
    <rPh sb="2" eb="3">
      <t>ヒガシ</t>
    </rPh>
    <rPh sb="3" eb="5">
      <t>カイガン</t>
    </rPh>
    <rPh sb="5" eb="7">
      <t>テツドウ</t>
    </rPh>
    <rPh sb="7" eb="9">
      <t>セイビ</t>
    </rPh>
    <rPh sb="9" eb="13">
      <t>カブシキガイシャ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</si>
  <si>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</si>
  <si>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</si>
  <si>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</si>
  <si>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</si>
  <si>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</si>
  <si>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</si>
  <si>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</si>
  <si>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</si>
  <si>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</si>
  <si>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類似団体と比較して、低い数値となっているが、実質公債費比率については、年度によりバラツキはあるものの、類似団体の平均的な数値となっている。今後、数年続いた大規模建設事業の地方債の償還が本格的に始まり、数値の悪化が懸念されることから、地方債の発行を抑制していく。</t>
    <phoneticPr fontId="5"/>
  </si>
  <si>
    <t>（　参考　）</t>
    <rPh sb="2" eb="4">
      <t>サンコウ</t>
    </rPh>
    <phoneticPr fontId="5"/>
  </si>
  <si>
    <t>実質公債費比率</t>
    <rPh sb="0" eb="2">
      <t>ジッシツ</t>
    </rPh>
    <rPh sb="2" eb="5">
      <t>コウサイヒ</t>
    </rPh>
    <rPh sb="5" eb="7">
      <t>ヒリツ</t>
    </rPh>
    <phoneticPr fontId="5"/>
  </si>
  <si>
    <t>将来負担比率については、類似団体平均よりも低く、有形固定資産減価償却率は、高くなっていることから、今後、将来負担比率を抑えつつ、施設の効率的な更新を図っていく。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</si>
</sst>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extLst xmlns:c16r2="http://schemas.microsoft.com/office/drawing/2015/06/chart">
            <c:ext xmlns:c16="http://schemas.microsoft.com/office/drawing/2014/chart" uri="{C3380CC4-5D6E-409C-BE32-E72D297353CC}">
              <c16:uniqueId val="{00000000-821B-49AE-BE5C-1F7DAA754C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25987</c:v>
                </c:pt>
                <c:pt idx="1">
                  <c:v>44230</c:v>
                </c:pt>
                <c:pt idx="2">
                  <c:v>49479</c:v>
                </c:pt>
                <c:pt idx="3">
                  <c:v>37859</c:v>
                </c:pt>
                <c:pt idx="4">
                  <c:v>55196</c:v>
                </c:pt>
              </c:numCache>
            </c:numRef>
          </c:val>
          <c:smooth val="0"/>
          <c:extLst xmlns:c16r2="http://schemas.microsoft.com/office/drawing/2015/06/chart">
            <c:ext xmlns:c16="http://schemas.microsoft.com/office/drawing/2014/chart" uri="{C3380CC4-5D6E-409C-BE32-E72D297353CC}">
              <c16:uniqueId val="{00000001-821B-49AE-BE5C-1F7DAA754C17}"/>
            </c:ext>
          </c:extLst>
        </c:ser>
        <c:dLbls>
          <c:showLegendKey val="0"/>
          <c:showVal val="0"/>
          <c:showCatName val="0"/>
          <c:showSerName val="0"/>
          <c:showPercent val="0"/>
          <c:showBubbleSize val="0"/>
        </c:dLbls>
        <c:marker val="1"/>
        <c:smooth val="0"/>
        <c:axId val="115578368"/>
        <c:axId val="115580288"/>
      </c:lineChart>
      <c:catAx>
        <c:axId val="115578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580288"/>
        <c:crosses val="autoZero"/>
        <c:auto val="1"/>
        <c:lblAlgn val="ctr"/>
        <c:lblOffset val="100"/>
        <c:tickLblSkip val="1"/>
        <c:tickMarkSkip val="1"/>
        <c:noMultiLvlLbl val="0"/>
      </c:catAx>
      <c:valAx>
        <c:axId val="11558028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578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4.8</c:v>
                </c:pt>
                <c:pt idx="1">
                  <c:v>4.59</c:v>
                </c:pt>
                <c:pt idx="2">
                  <c:v>3.76</c:v>
                </c:pt>
                <c:pt idx="3">
                  <c:v>3.87</c:v>
                </c:pt>
                <c:pt idx="4">
                  <c:v>3.67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13.81</c:v>
                </c:pt>
                <c:pt idx="1">
                  <c:v>17.350000000000001</c:v>
                </c:pt>
                <c:pt idx="2">
                  <c:v>19.88</c:v>
                </c:pt>
                <c:pt idx="3">
                  <c:v>21.35</c:v>
                </c:pt>
                <c:pt idx="4">
                  <c:v>20.93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9886976"/>
        <c:axId val="119888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3.23</c:v>
                </c:pt>
                <c:pt idx="1">
                  <c:v>3.55</c:v>
                </c:pt>
                <c:pt idx="2">
                  <c:v>1.47</c:v>
                </c:pt>
                <c:pt idx="3">
                  <c:v>2.17</c:v>
                </c:pt>
                <c:pt idx="4">
                  <c:v>-0.89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9886976"/>
        <c:axId val="119888896"/>
      </c:lineChart>
      <c:catAx>
        <c:axId val="119886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888896"/>
        <c:crosses val="autoZero"/>
        <c:auto val="1"/>
        <c:lblAlgn val="ctr"/>
        <c:lblOffset val="100"/>
        <c:tickLblSkip val="1"/>
        <c:tickMarkSkip val="1"/>
        <c:noMultiLvlLbl val="0"/>
      </c:catAx>
      <c:valAx>
        <c:axId val="119888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886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0.11</c:v>
                </c:pt>
                <c:pt idx="2">
                  <c:v>#N/A</c:v>
                </c:pt>
                <c:pt idx="3">
                  <c:v>0.1</c:v>
                </c:pt>
                <c:pt idx="4">
                  <c:v>#N/A</c:v>
                </c:pt>
                <c:pt idx="5">
                  <c:v>0.12</c:v>
                </c:pt>
                <c:pt idx="6">
                  <c:v>#N/A</c:v>
                </c:pt>
                <c:pt idx="7">
                  <c:v>0.1</c:v>
                </c:pt>
                <c:pt idx="8">
                  <c:v>#N/A</c:v>
                </c:pt>
                <c:pt idx="9">
                  <c:v>0.05</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0.11</c:v>
                </c:pt>
                <c:pt idx="2">
                  <c:v>#N/A</c:v>
                </c:pt>
                <c:pt idx="3">
                  <c:v>0.1</c:v>
                </c:pt>
                <c:pt idx="4">
                  <c:v>#N/A</c:v>
                </c:pt>
                <c:pt idx="5">
                  <c:v>0.11</c:v>
                </c:pt>
                <c:pt idx="6">
                  <c:v>#N/A</c:v>
                </c:pt>
                <c:pt idx="7">
                  <c:v>0.11</c:v>
                </c:pt>
                <c:pt idx="8">
                  <c:v>#N/A</c:v>
                </c:pt>
                <c:pt idx="9">
                  <c:v>0.13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0.62</c:v>
                </c:pt>
                <c:pt idx="6">
                  <c:v>#N/A</c:v>
                </c:pt>
                <c:pt idx="7">
                  <c:v>0.2</c:v>
                </c:pt>
                <c:pt idx="8">
                  <c:v>#N/A</c:v>
                </c:pt>
                <c:pt idx="9">
                  <c:v>0.43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1.94</c:v>
                </c:pt>
                <c:pt idx="1">
                  <c:v>#N/A</c:v>
                </c:pt>
                <c:pt idx="2">
                  <c:v>0.57999999999999996</c:v>
                </c:pt>
                <c:pt idx="3">
                  <c:v>#N/A</c:v>
                </c:pt>
                <c:pt idx="4">
                  <c:v>#N/A</c:v>
                </c:pt>
                <c:pt idx="5">
                  <c:v>0.87</c:v>
                </c:pt>
                <c:pt idx="6">
                  <c:v>#N/A</c:v>
                </c:pt>
                <c:pt idx="7">
                  <c:v>1.79</c:v>
                </c:pt>
                <c:pt idx="8">
                  <c:v>#N/A</c:v>
                </c:pt>
                <c:pt idx="9">
                  <c:v>3.49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4.79</c:v>
                </c:pt>
                <c:pt idx="2">
                  <c:v>#N/A</c:v>
                </c:pt>
                <c:pt idx="3">
                  <c:v>4.59</c:v>
                </c:pt>
                <c:pt idx="4">
                  <c:v>#N/A</c:v>
                </c:pt>
                <c:pt idx="5">
                  <c:v>3.76</c:v>
                </c:pt>
                <c:pt idx="6">
                  <c:v>#N/A</c:v>
                </c:pt>
                <c:pt idx="7">
                  <c:v>3.87</c:v>
                </c:pt>
                <c:pt idx="8">
                  <c:v>#N/A</c:v>
                </c:pt>
                <c:pt idx="9">
                  <c:v>3.66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3.98</c:v>
                </c:pt>
                <c:pt idx="2">
                  <c:v>#N/A</c:v>
                </c:pt>
                <c:pt idx="3">
                  <c:v>2.93</c:v>
                </c:pt>
                <c:pt idx="4">
                  <c:v>#N/A</c:v>
                </c:pt>
                <c:pt idx="5">
                  <c:v>3.99</c:v>
                </c:pt>
                <c:pt idx="6">
                  <c:v>#N/A</c:v>
                </c:pt>
                <c:pt idx="7">
                  <c:v>3.48</c:v>
                </c:pt>
                <c:pt idx="8">
                  <c:v>#N/A</c:v>
                </c:pt>
                <c:pt idx="9">
                  <c:v>3.99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6.94</c:v>
                </c:pt>
                <c:pt idx="2">
                  <c:v>#N/A</c:v>
                </c:pt>
                <c:pt idx="3">
                  <c:v>6.26</c:v>
                </c:pt>
                <c:pt idx="4">
                  <c:v>#N/A</c:v>
                </c:pt>
                <c:pt idx="5">
                  <c:v>7.4</c:v>
                </c:pt>
                <c:pt idx="6">
                  <c:v>#N/A</c:v>
                </c:pt>
                <c:pt idx="7">
                  <c:v>7.55</c:v>
                </c:pt>
                <c:pt idx="8">
                  <c:v>#N/A</c:v>
                </c:pt>
                <c:pt idx="9">
                  <c:v>6.34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8.75</c:v>
                </c:pt>
                <c:pt idx="2">
                  <c:v>#N/A</c:v>
                </c:pt>
                <c:pt idx="3">
                  <c:v>9.9499999999999993</c:v>
                </c:pt>
                <c:pt idx="4">
                  <c:v>#N/A</c:v>
                </c:pt>
                <c:pt idx="5">
                  <c:v>10.26</c:v>
                </c:pt>
                <c:pt idx="6">
                  <c:v>#N/A</c:v>
                </c:pt>
                <c:pt idx="7">
                  <c:v>10.64</c:v>
                </c:pt>
                <c:pt idx="8">
                  <c:v>#N/A</c:v>
                </c:pt>
                <c:pt idx="9">
                  <c:v>11.51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4336768"/>
        <c:axId val="124342656"/>
      </c:barChart>
      <c:catAx>
        <c:axId val="124336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342656"/>
        <c:crosses val="autoZero"/>
        <c:auto val="1"/>
        <c:lblAlgn val="ctr"/>
        <c:lblOffset val="100"/>
        <c:tickLblSkip val="1"/>
        <c:tickMarkSkip val="1"/>
        <c:noMultiLvlLbl val="0"/>
      </c:catAx>
      <c:valAx>
        <c:axId val="124342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336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2179</c:v>
                </c:pt>
                <c:pt idx="5">
                  <c:v>2201</c:v>
                </c:pt>
                <c:pt idx="8">
                  <c:v>2261</c:v>
                </c:pt>
                <c:pt idx="11">
                  <c:v>2138</c:v>
                </c:pt>
                <c:pt idx="14">
                  <c:v>2227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22</c:v>
                </c:pt>
                <c:pt idx="3">
                  <c:v>34</c:v>
                </c:pt>
                <c:pt idx="6">
                  <c:v>16</c:v>
                </c:pt>
                <c:pt idx="9">
                  <c:v>5</c:v>
                </c:pt>
                <c:pt idx="12">
                  <c:v>11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538</c:v>
                </c:pt>
                <c:pt idx="3">
                  <c:v>585</c:v>
                </c:pt>
                <c:pt idx="6">
                  <c:v>572</c:v>
                </c:pt>
                <c:pt idx="9">
                  <c:v>675</c:v>
                </c:pt>
                <c:pt idx="12">
                  <c:v>649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2900</c:v>
                </c:pt>
                <c:pt idx="3">
                  <c:v>2796</c:v>
                </c:pt>
                <c:pt idx="6">
                  <c:v>2705</c:v>
                </c:pt>
                <c:pt idx="9">
                  <c:v>2486</c:v>
                </c:pt>
                <c:pt idx="12">
                  <c:v>2388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4217216"/>
        <c:axId val="124416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1281</c:v>
                </c:pt>
                <c:pt idx="2">
                  <c:v>#N/A</c:v>
                </c:pt>
                <c:pt idx="3">
                  <c:v>#N/A</c:v>
                </c:pt>
                <c:pt idx="4">
                  <c:v>1214</c:v>
                </c:pt>
                <c:pt idx="5">
                  <c:v>#N/A</c:v>
                </c:pt>
                <c:pt idx="6">
                  <c:v>#N/A</c:v>
                </c:pt>
                <c:pt idx="7">
                  <c:v>1032</c:v>
                </c:pt>
                <c:pt idx="8">
                  <c:v>#N/A</c:v>
                </c:pt>
                <c:pt idx="9">
                  <c:v>#N/A</c:v>
                </c:pt>
                <c:pt idx="10">
                  <c:v>1028</c:v>
                </c:pt>
                <c:pt idx="11">
                  <c:v>#N/A</c:v>
                </c:pt>
                <c:pt idx="12">
                  <c:v>#N/A</c:v>
                </c:pt>
                <c:pt idx="13">
                  <c:v>821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4217216"/>
        <c:axId val="124416000"/>
      </c:lineChart>
      <c:catAx>
        <c:axId val="12421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416000"/>
        <c:crosses val="autoZero"/>
        <c:auto val="1"/>
        <c:lblAlgn val="ctr"/>
        <c:lblOffset val="100"/>
        <c:tickLblSkip val="1"/>
        <c:tickMarkSkip val="1"/>
        <c:noMultiLvlLbl val="0"/>
      </c:catAx>
      <c:valAx>
        <c:axId val="124416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217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21409</c:v>
                </c:pt>
                <c:pt idx="5">
                  <c:v>23058</c:v>
                </c:pt>
                <c:pt idx="8">
                  <c:v>22961</c:v>
                </c:pt>
                <c:pt idx="11">
                  <c:v>24068</c:v>
                </c:pt>
                <c:pt idx="14">
                  <c:v>24089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9019</c:v>
                </c:pt>
                <c:pt idx="5">
                  <c:v>9404</c:v>
                </c:pt>
                <c:pt idx="8">
                  <c:v>9874</c:v>
                </c:pt>
                <c:pt idx="11">
                  <c:v>9544</c:v>
                </c:pt>
                <c:pt idx="14">
                  <c:v>9277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4489</c:v>
                </c:pt>
                <c:pt idx="5">
                  <c:v>5530</c:v>
                </c:pt>
                <c:pt idx="8">
                  <c:v>5835</c:v>
                </c:pt>
                <c:pt idx="11">
                  <c:v>6508</c:v>
                </c:pt>
                <c:pt idx="14">
                  <c:v>6999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5827</c:v>
                </c:pt>
                <c:pt idx="3">
                  <c:v>5865</c:v>
                </c:pt>
                <c:pt idx="6">
                  <c:v>5651</c:v>
                </c:pt>
                <c:pt idx="9">
                  <c:v>5434</c:v>
                </c:pt>
                <c:pt idx="12">
                  <c:v>5509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24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12091</c:v>
                </c:pt>
                <c:pt idx="3">
                  <c:v>11371</c:v>
                </c:pt>
                <c:pt idx="6">
                  <c:v>11428</c:v>
                </c:pt>
                <c:pt idx="9">
                  <c:v>11180</c:v>
                </c:pt>
                <c:pt idx="12">
                  <c:v>10906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23124</c:v>
                </c:pt>
                <c:pt idx="3">
                  <c:v>23881</c:v>
                </c:pt>
                <c:pt idx="6">
                  <c:v>24713</c:v>
                </c:pt>
                <c:pt idx="9">
                  <c:v>25254</c:v>
                </c:pt>
                <c:pt idx="12">
                  <c:v>26069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7153280"/>
        <c:axId val="127155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6126</c:v>
                </c:pt>
                <c:pt idx="2">
                  <c:v>#N/A</c:v>
                </c:pt>
                <c:pt idx="3">
                  <c:v>#N/A</c:v>
                </c:pt>
                <c:pt idx="4">
                  <c:v>3126</c:v>
                </c:pt>
                <c:pt idx="5">
                  <c:v>#N/A</c:v>
                </c:pt>
                <c:pt idx="6">
                  <c:v>#N/A</c:v>
                </c:pt>
                <c:pt idx="7">
                  <c:v>3123</c:v>
                </c:pt>
                <c:pt idx="8">
                  <c:v>#N/A</c:v>
                </c:pt>
                <c:pt idx="9">
                  <c:v>#N/A</c:v>
                </c:pt>
                <c:pt idx="10">
                  <c:v>1748</c:v>
                </c:pt>
                <c:pt idx="11">
                  <c:v>#N/A</c:v>
                </c:pt>
                <c:pt idx="12">
                  <c:v>#N/A</c:v>
                </c:pt>
                <c:pt idx="13">
                  <c:v>2144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7153280"/>
        <c:axId val="127155200"/>
      </c:lineChart>
      <c:catAx>
        <c:axId val="127153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155200"/>
        <c:crosses val="autoZero"/>
        <c:auto val="1"/>
        <c:lblAlgn val="ctr"/>
        <c:lblOffset val="100"/>
        <c:tickLblSkip val="1"/>
        <c:tickMarkSkip val="1"/>
        <c:noMultiLvlLbl val="0"/>
      </c:catAx>
      <c:valAx>
        <c:axId val="127155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153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{F3FB0BCB-5669-4854-9D33-2FCACE6383D1}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4FC5-4E69-87BA-7400CE93CF4A}"/>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{96EEDDEB-6B85-48B0-B35C-20BA71192F23}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4FC5-4E69-87BA-7400CE93CF4A}"/>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{DD6FE62E-823F-45F5-A939-C28ACCB4DA6C}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4FC5-4E69-87BA-7400CE93CF4A}"/>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{5229BEAF-F0E6-4E88-9F29-CDE083977DA2}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4FC5-4E69-87BA-7400CE93CF4A}"/>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{EF20B5A6-E904-4C43-AFE4-8CD9F5810C15}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4FC5-4E69-87BA-7400CE93CF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57.2</c:v>
                </c:pt>
              </c:numCache>
            </c:numRef>
          </c:xVal>
          <c:yVal>
            <c:numRef>
              <c:f>公会計指標分析・財政指標組合せ分析表!$K$51:$O$51</c:f>
              <c:numCache>
                <c:formatCode>#,##0.0;"▲ "#,##0.0</c:formatCode>
                <c:ptCount val="5"/>
                <c:pt idx="3">
                  <c:v>12.6</c:v>
                </c:pt>
              </c:numCache>
            </c:numRef>
          </c:yVal>
          <c:smooth val="0"/>
          <c:extLst xmlns:c16r2="http://schemas.microsoft.com/office/drawing/2015/06/chart">
            <c:ext xmlns:c16="http://schemas.microsoft.com/office/drawing/2014/chart" uri="{C3380CC4-5D6E-409C-BE32-E72D297353CC}">
              <c16:uniqueId val="{00000005-4FC5-4E69-87BA-7400CE93CF4A}"/>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{5CE40586-530E-4840-BA93-C594A08CF3EC}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4FC5-4E69-87BA-7400CE93CF4A}"/>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{677D44D3-D600-4E18-86BD-CB6CB516756D}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4FC5-4E69-87BA-7400CE93CF4A}"/>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{2B2F4E4E-8E47-4B06-B9A9-D9629CB8428E}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4FC5-4E69-87BA-7400CE93CF4A}"/>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{D0DB50CD-36B9-42A3-8BF9-146F3CF1C955}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4FC5-4E69-87BA-7400CE93CF4A}"/>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{6DFCE3E7-BDED-4E6F-AE85-253E6E6A6597}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4FC5-4E69-87BA-7400CE93CF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56.8</c:v>
                </c:pt>
              </c:numCache>
            </c:numRef>
          </c:xVal>
          <c:yVal>
            <c:numRef>
              <c:f>公会計指標分析・財政指標組合せ分析表!$K$55:$O$55</c:f>
              <c:numCache>
                <c:formatCode>#,##0.0;"▲ "#,##0.0</c:formatCode>
                <c:ptCount val="5"/>
                <c:pt idx="3">
                  <c:v>33.6</c:v>
                </c:pt>
              </c:numCache>
            </c:numRef>
          </c:yVal>
          <c:smooth val="0"/>
          <c:extLst xmlns:c16r2="http://schemas.microsoft.com/office/drawing/2015/06/chart">
            <c:ext xmlns:c16="http://schemas.microsoft.com/office/drawing/2014/chart" uri="{C3380CC4-5D6E-409C-BE32-E72D297353CC}">
              <c16:uniqueId val="{0000000B-4FC5-4E69-87BA-7400CE93CF4A}"/>
            </c:ext>
          </c:extLst>
        </c:ser>
        <c:dLbls>
          <c:showLegendKey val="0"/>
          <c:showVal val="0"/>
          <c:showCatName val="0"/>
          <c:showSerName val="0"/>
          <c:showPercent val="0"/>
          <c:showBubbleSize val="0"/>
        </c:dLbls>
        <c:axId val="127571456"/>
        <c:axId val="127573376"/>
      </c:scatterChart>
      <c:valAx>
        <c:axId val="127571456"/>
        <c:scaling>
          <c:orientation val="minMax"/>
          <c:max val="57.300000000000004"/>
          <c:min val="56.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573376"/>
        <c:crosses val="autoZero"/>
        <c:crossBetween val="midCat"/>
      </c:valAx>
      <c:valAx>
        <c:axId val="127573376"/>
        <c:scaling>
          <c:orientation val="minMax"/>
          <c:max val="38"/>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5714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{58E969FB-D86C-4D28-9BC9-23B0A398AA57}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EA1B-48D1-8DBC-87B9F0EAB65F}"/>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{955DB31A-84C6-4240-B41A-607A9A4BBBFF}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EA1B-48D1-8DBC-87B9F0EAB65F}"/>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{30BBE467-85EC-45CE-A80F-1FA4DDA5525C}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EA1B-48D1-8DBC-87B9F0EAB65F}"/>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{9E13FB21-9CED-41D9-994D-ECD2EA526D14}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EA1B-48D1-8DBC-87B9F0EAB65F}"/>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{310EF478-7D40-4B93-9645-F3D36862C1C1}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EA1B-48D1-8DBC-87B9F0EAB65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9.6999999999999993</c:v>
                </c:pt>
                <c:pt idx="1">
                  <c:v>9.3000000000000007</c:v>
                </c:pt>
                <c:pt idx="2">
                  <c:v>8.6999999999999993</c:v>
                </c:pt>
                <c:pt idx="3">
                  <c:v>8</c:v>
                </c:pt>
                <c:pt idx="4">
                  <c:v>7</c:v>
                </c:pt>
              </c:numCache>
            </c:numRef>
          </c:xVal>
          <c:yVal>
            <c:numRef>
              <c:f>公会計指標分析・財政指標組合せ分析表!$K$73:$O$73</c:f>
              <c:numCache>
                <c:formatCode>#,##0.0;"▲ "#,##0.0</c:formatCode>
                <c:ptCount val="5"/>
                <c:pt idx="0">
                  <c:v>45.5</c:v>
                </c:pt>
                <c:pt idx="1">
                  <c:v>23</c:v>
                </c:pt>
                <c:pt idx="2">
                  <c:v>23.3</c:v>
                </c:pt>
                <c:pt idx="3">
                  <c:v>12.6</c:v>
                </c:pt>
                <c:pt idx="4">
                  <c:v>15.7</c:v>
                </c:pt>
              </c:numCache>
            </c:numRef>
          </c:yVal>
          <c:smooth val="0"/>
          <c:extLst xmlns:c16r2="http://schemas.microsoft.com/office/drawing/2015/06/chart">
            <c:ext xmlns:c16="http://schemas.microsoft.com/office/drawing/2014/chart" uri="{C3380CC4-5D6E-409C-BE32-E72D297353CC}">
              <c16:uniqueId val="{00000005-EA1B-48D1-8DBC-87B9F0EAB65F}"/>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{67648385-9908-4753-A46E-9EAEC182DD9C}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EA1B-48D1-8DBC-87B9F0EAB65F}"/>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{10B81B8B-88ED-4F80-9510-8884E47656C5}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EA1B-48D1-8DBC-87B9F0EAB65F}"/>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{AC5D4931-6A9B-4901-A2A2-35A9A95DE047}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EA1B-48D1-8DBC-87B9F0EAB65F}"/>
                </c:ext>
              </c:extLst>
            </c:dLbl>
            <c:dLbl>
              <c:idx val="3"/>
              <c:layout>
                <c:manualLayout>
                  <c:x val="-2.9099389252130077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{BA7591DC-C7DE-4654-9829-3FA48E196ADF}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EA1B-48D1-8DBC-87B9F0EAB65F}"/>
                </c:ext>
              </c:extLst>
            </c:dLbl>
            <c:dLbl>
              <c:idx val="4"/>
              <c:layout>
                <c:manualLayout>
                  <c:x val="-3.4311535271497356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{E1D2A8DC-4337-4129-8882-4BCB7EF6162F}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EA1B-48D1-8DBC-87B9F0EAB65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xmlns:c16r2="http://schemas.microsoft.com/office/drawing/2015/06/chart">
            <c:ext xmlns:c16="http://schemas.microsoft.com/office/drawing/2014/chart" uri="{C3380CC4-5D6E-409C-BE32-E72D297353CC}">
              <c16:uniqueId val="{0000000B-EA1B-48D1-8DBC-87B9F0EAB65F}"/>
            </c:ext>
          </c:extLst>
        </c:ser>
        <c:dLbls>
          <c:showLegendKey val="0"/>
          <c:showVal val="0"/>
          <c:showCatName val="0"/>
          <c:showSerName val="0"/>
          <c:showPercent val="0"/>
          <c:showBubbleSize val="0"/>
        </c:dLbls>
        <c:axId val="127243776"/>
        <c:axId val="127245696"/>
      </c:scatterChart>
      <c:valAx>
        <c:axId val="127243776"/>
        <c:scaling>
          <c:orientation val="minMax"/>
          <c:max val="10.6"/>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245696"/>
        <c:crosses val="autoZero"/>
        <c:crossBetween val="midCat"/>
      </c:valAx>
      <c:valAx>
        <c:axId val="127245696"/>
        <c:scaling>
          <c:orientation val="minMax"/>
          <c:max val="66"/>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2437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過去に借り入れた高金利の地方債の償還が進んだことにより元利償還金の額が減少し、控除される算入公債費等の額が増加しているため、実質公債費比率は前年度より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改善されている。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ながら、今後、学校給食センターや健康福祉センター建設事業等ここ数年の大規模事業に係る地方債の元利償還金や新病院建設に係る病院事業会計の元利償還金に対する繰出金の増加が見込まれることから、地方債発行額の抑制と財政の弾力性確保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一般会計等に係る充当可能財源における基金が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千万円、さらには基準財政需要額算入見込額が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千万円増加したものの、地方債現在高が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千万円増加したことにより、将来負担比率は前年度に比べ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増加した。全国平均等を下回ってはいるものの、学校給食センター建設や新健康福祉センター建設等の大規模事業の実施に伴い地方債残高が増加していることから、全ての会計において現在の負担と将来の負担のバランスを念頭に置き、基金残高の維持と地方債残高の圧縮を両立させながら、財政の健全化に努めていく。</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4693008-DE1E-46AB-9A1B-704C1A6EDC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A8123A67-C911-4569-B9ED-6D9230CDD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xmlns="" id="{41167716-EFC8-4D1C-9E4E-F5A283FF7E3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xmlns="" id="{61E7C379-1391-4B70-B07D-22BA061390F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xmlns="" id="{ACD8CE01-D0D8-48A5-A168-8E132EA81AF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xmlns="" id="{B5F483D1-F4F0-41CC-B867-25B39912A44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静岡県伊東市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xmlns="" id="{7E0A4EAB-908A-4B8A-A0A9-E60DEE8A8F7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xmlns="" id="{8F3A5DE2-6E25-435C-BB3A-3AE3F09D8DD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xmlns="" id="{D4241160-E327-434E-B66E-0EB9E3D3BFC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xmlns="" id="{1DCB718E-89F6-4353-AA26-2FE58F3F7B5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xmlns="" id="{A842AD85-786C-4A67-9B14-81C9AE4A912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xmlns="" id="{3F82E1B3-F675-429D-A34E-A4352ABD273E}"/>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70,682
70,193
124.10
27,779,846
27,071,345
558,613
15,230,386
26,068,603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xmlns="" id="{9B293D7E-7155-4FEC-9CC9-0A6FEB89605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xmlns="" id="{DDB92DE4-6A32-401E-B920-0BC29831551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xmlns="" id="{5732BFAA-4B89-45A6-9BC9-4062F994A69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15.7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xmlns="" id="{1030F036-44CC-4D8B-9EAA-F794EF1F72C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xmlns="" id="{C1196E58-DF65-4459-9052-D2E3C226DD0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xmlns="" id="{1848E4A1-3677-4C38-ABCA-0C0D33CF352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a:extLst>
            <a:ext uri="{FF2B5EF4-FFF2-40B4-BE49-F238E27FC236}">
              <a16:creationId xmlns:a16="http://schemas.microsoft.com/office/drawing/2014/main" xmlns="" id="{92D05B38-1D33-46B2-AB8C-37E564E4007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xmlns="" id="{9C7862F0-961B-4E2E-B97B-A33381B0B463}"/>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xmlns="" id="{8015E7BF-2A23-40E4-B9ED-95815179D274}"/>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a:extLst>
            <a:ext uri="{FF2B5EF4-FFF2-40B4-BE49-F238E27FC236}">
              <a16:creationId xmlns:a16="http://schemas.microsoft.com/office/drawing/2014/main" xmlns="" id="{E3F72FAE-2173-4307-861F-B754B232C293}"/>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a:extLst>
            <a:ext uri="{FF2B5EF4-FFF2-40B4-BE49-F238E27FC236}">
              <a16:creationId xmlns:a16="http://schemas.microsoft.com/office/drawing/2014/main" xmlns="" id="{9AF1DC41-2A6C-45A1-8CEE-3860478D7D3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a:extLst>
            <a:ext uri="{FF2B5EF4-FFF2-40B4-BE49-F238E27FC236}">
              <a16:creationId xmlns:a16="http://schemas.microsoft.com/office/drawing/2014/main" xmlns="" id="{67D1DF62-228D-43A3-A307-AAEDA3B0CFD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a:extLst>
            <a:ext uri="{FF2B5EF4-FFF2-40B4-BE49-F238E27FC236}">
              <a16:creationId xmlns:a16="http://schemas.microsoft.com/office/drawing/2014/main" xmlns="" id="{59527B38-1839-4D9B-A7AE-152847AE487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a:extLst>
            <a:ext uri="{FF2B5EF4-FFF2-40B4-BE49-F238E27FC236}">
              <a16:creationId xmlns:a16="http://schemas.microsoft.com/office/drawing/2014/main" xmlns="" id="{70AF88D3-573C-40D2-995D-98B6F8877DF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a:extLst>
            <a:ext uri="{FF2B5EF4-FFF2-40B4-BE49-F238E27FC236}">
              <a16:creationId xmlns:a16="http://schemas.microsoft.com/office/drawing/2014/main" xmlns="" id="{6322878E-ADC7-45B8-B2CB-1DACA8DEEE0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a:extLst>
            <a:ext uri="{FF2B5EF4-FFF2-40B4-BE49-F238E27FC236}">
              <a16:creationId xmlns:a16="http://schemas.microsoft.com/office/drawing/2014/main" xmlns="" id="{9B63A423-48CC-41A1-91C6-4806D9C577D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a:extLst>
            <a:ext uri="{FF2B5EF4-FFF2-40B4-BE49-F238E27FC236}">
              <a16:creationId xmlns:a16="http://schemas.microsoft.com/office/drawing/2014/main" xmlns="" id="{01BF6A62-0975-4AAE-B5E9-B323CDC823E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a:extLst>
            <a:ext uri="{FF2B5EF4-FFF2-40B4-BE49-F238E27FC236}">
              <a16:creationId xmlns:a16="http://schemas.microsoft.com/office/drawing/2014/main" xmlns="" id="{B742E2A4-28B1-4C0A-8ACB-069A2B748039}"/>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a:extLst>
            <a:ext uri="{FF2B5EF4-FFF2-40B4-BE49-F238E27FC236}">
              <a16:creationId xmlns:a16="http://schemas.microsoft.com/office/drawing/2014/main" xmlns="" id="{A5C11D83-163D-4B41-853B-C939C9CE8279}"/>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a:extLst>
            <a:ext uri="{FF2B5EF4-FFF2-40B4-BE49-F238E27FC236}">
              <a16:creationId xmlns:a16="http://schemas.microsoft.com/office/drawing/2014/main" xmlns="" id="{91599BB6-BB60-461B-B4D1-EEA3663C2483}"/>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a:extLst>
            <a:ext uri="{FF2B5EF4-FFF2-40B4-BE49-F238E27FC236}">
              <a16:creationId xmlns:a16="http://schemas.microsoft.com/office/drawing/2014/main" xmlns="" id="{E5650379-6EC0-420D-A22D-5C4ECED22A9F}"/>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a:extLst>
            <a:ext uri="{FF2B5EF4-FFF2-40B4-BE49-F238E27FC236}">
              <a16:creationId xmlns:a16="http://schemas.microsoft.com/office/drawing/2014/main" xmlns="" id="{D11BF9DC-E0CB-46DA-A01C-75DD8F1A41F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a:extLst>
            <a:ext uri="{FF2B5EF4-FFF2-40B4-BE49-F238E27FC236}">
              <a16:creationId xmlns:a16="http://schemas.microsoft.com/office/drawing/2014/main" xmlns="" id="{9ACB7F70-6DC5-4A63-9338-3F06A8EE0FC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a:extLst>
            <a:ext uri="{FF2B5EF4-FFF2-40B4-BE49-F238E27FC236}">
              <a16:creationId xmlns:a16="http://schemas.microsoft.com/office/drawing/2014/main" xmlns="" id="{93745B42-8471-444B-9CC1-98273F1E160C}"/>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a:extLst>
            <a:ext uri="{FF2B5EF4-FFF2-40B4-BE49-F238E27FC236}">
              <a16:creationId xmlns:a16="http://schemas.microsoft.com/office/drawing/2014/main" xmlns="" id="{04EC8D40-ED89-4E68-9D0E-09024C72775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a:extLst>
            <a:ext uri="{FF2B5EF4-FFF2-40B4-BE49-F238E27FC236}">
              <a16:creationId xmlns:a16="http://schemas.microsoft.com/office/drawing/2014/main" xmlns="" id="{479067E8-E481-429E-A3E5-4BA240457FC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a:extLst>
            <a:ext uri="{FF2B5EF4-FFF2-40B4-BE49-F238E27FC236}">
              <a16:creationId xmlns:a16="http://schemas.microsoft.com/office/drawing/2014/main" xmlns="" id="{B76376DA-5B23-4A59-98A6-24D74C126A9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a:extLst>
            <a:ext uri="{FF2B5EF4-FFF2-40B4-BE49-F238E27FC236}">
              <a16:creationId xmlns:a16="http://schemas.microsoft.com/office/drawing/2014/main" xmlns="" id="{45C1F791-6CC8-409B-842D-400844DE625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a:extLst>
            <a:ext uri="{FF2B5EF4-FFF2-40B4-BE49-F238E27FC236}">
              <a16:creationId xmlns:a16="http://schemas.microsoft.com/office/drawing/2014/main" xmlns="" id="{08234AFE-3A1E-4A73-99E5-B2EF18E0865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a:extLst>
            <a:ext uri="{FF2B5EF4-FFF2-40B4-BE49-F238E27FC236}">
              <a16:creationId xmlns:a16="http://schemas.microsoft.com/office/drawing/2014/main" xmlns="" id="{DF7AD5E3-1E20-4BD8-B221-C347C1EAA9B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a:extLst>
            <a:ext uri="{FF2B5EF4-FFF2-40B4-BE49-F238E27FC236}">
              <a16:creationId xmlns:a16="http://schemas.microsoft.com/office/drawing/2014/main" xmlns="" id="{BA3821C7-E5D4-4D0D-84AA-FB044898A35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a:extLst>
            <a:ext uri="{FF2B5EF4-FFF2-40B4-BE49-F238E27FC236}">
              <a16:creationId xmlns:a16="http://schemas.microsoft.com/office/drawing/2014/main" xmlns="" id="{706180D1-28E0-469C-BCF1-76D94380F0A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a:extLst>
            <a:ext uri="{FF2B5EF4-FFF2-40B4-BE49-F238E27FC236}">
              <a16:creationId xmlns:a16="http://schemas.microsoft.com/office/drawing/2014/main" xmlns="" id="{D8324649-93F3-4AF8-BB98-7113932A854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a:extLst>
            <a:ext uri="{FF2B5EF4-FFF2-40B4-BE49-F238E27FC236}">
              <a16:creationId xmlns:a16="http://schemas.microsoft.com/office/drawing/2014/main" xmlns="" id="{FEB9127D-65E1-4AB6-B10A-5E7C554E56E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全国平均、県平均と比較して、ほぼ同水準である。</a:t>
          </a: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a:extLst>
            <a:ext uri="{FF2B5EF4-FFF2-40B4-BE49-F238E27FC236}">
              <a16:creationId xmlns:a16="http://schemas.microsoft.com/office/drawing/2014/main" xmlns="" id="{D7AF21F5-A191-47B2-82FA-8F85BB3FFDE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a:extLst>
            <a:ext uri="{FF2B5EF4-FFF2-40B4-BE49-F238E27FC236}">
              <a16:creationId xmlns:a16="http://schemas.microsoft.com/office/drawing/2014/main" xmlns="" id="{F79CBB64-4252-4AB1-8AFB-F50214F8CE2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a:extLst>
            <a:ext uri="{FF2B5EF4-FFF2-40B4-BE49-F238E27FC236}">
              <a16:creationId xmlns:a16="http://schemas.microsoft.com/office/drawing/2014/main" xmlns="" id="{57C37D04-FC25-4015-8FEC-AEF9E926192D}"/>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a:extLst>
            <a:ext uri="{FF2B5EF4-FFF2-40B4-BE49-F238E27FC236}">
              <a16:creationId xmlns:a16="http://schemas.microsoft.com/office/drawing/2014/main" xmlns="" id="{14E4D4F4-BADD-475A-942F-FB44C5A99C7D}"/>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a:extLst>
            <a:ext uri="{FF2B5EF4-FFF2-40B4-BE49-F238E27FC236}">
              <a16:creationId xmlns:a16="http://schemas.microsoft.com/office/drawing/2014/main" xmlns="" id="{0BD6224B-8E5A-49CF-8283-A6CF4D341095}"/>
            </a:ext>
          </a:extLst>
        </xdr:cNvPr>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a:extLst>
            <a:ext uri="{FF2B5EF4-FFF2-40B4-BE49-F238E27FC236}">
              <a16:creationId xmlns:a16="http://schemas.microsoft.com/office/drawing/2014/main" xmlns="" id="{345B856F-4315-476C-911B-7B2290DA6D5C}"/>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a:extLst>
            <a:ext uri="{FF2B5EF4-FFF2-40B4-BE49-F238E27FC236}">
              <a16:creationId xmlns:a16="http://schemas.microsoft.com/office/drawing/2014/main" xmlns="" id="{C7E75E4B-E3C3-404C-9480-15B5F014D69F}"/>
            </a:ext>
          </a:extLst>
        </xdr:cNvPr>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a:extLst>
            <a:ext uri="{FF2B5EF4-FFF2-40B4-BE49-F238E27FC236}">
              <a16:creationId xmlns:a16="http://schemas.microsoft.com/office/drawing/2014/main" xmlns="" id="{DAD7FBC1-C5F9-418B-948B-EAC19AA093D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a:extLst>
            <a:ext uri="{FF2B5EF4-FFF2-40B4-BE49-F238E27FC236}">
              <a16:creationId xmlns:a16="http://schemas.microsoft.com/office/drawing/2014/main" xmlns="" id="{8CE3EB38-D7E9-43B3-8237-7363CC559F90}"/>
            </a:ext>
          </a:extLst>
        </xdr:cNvPr>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a:extLst>
            <a:ext uri="{FF2B5EF4-FFF2-40B4-BE49-F238E27FC236}">
              <a16:creationId xmlns:a16="http://schemas.microsoft.com/office/drawing/2014/main" xmlns="" id="{4E8808A2-A78E-4E15-8396-D6B7B65C32B1}"/>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a:extLst>
            <a:ext uri="{FF2B5EF4-FFF2-40B4-BE49-F238E27FC236}">
              <a16:creationId xmlns:a16="http://schemas.microsoft.com/office/drawing/2014/main" xmlns="" id="{4C5A47B5-D875-4432-8190-45609160FB60}"/>
            </a:ext>
          </a:extLst>
        </xdr:cNvPr>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a:extLst>
            <a:ext uri="{FF2B5EF4-FFF2-40B4-BE49-F238E27FC236}">
              <a16:creationId xmlns:a16="http://schemas.microsoft.com/office/drawing/2014/main" xmlns="" id="{B0496A01-07C3-4610-BFF2-7D1D732E848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a:extLst>
            <a:ext uri="{FF2B5EF4-FFF2-40B4-BE49-F238E27FC236}">
              <a16:creationId xmlns:a16="http://schemas.microsoft.com/office/drawing/2014/main" xmlns="" id="{C74B8CD5-7FB8-49A8-B325-DE72319A91C4}"/>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a:extLst>
            <a:ext uri="{FF2B5EF4-FFF2-40B4-BE49-F238E27FC236}">
              <a16:creationId xmlns:a16="http://schemas.microsoft.com/office/drawing/2014/main" xmlns="" id="{42B008A0-4171-42F1-9E1B-C300C124220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2" name="直線コネクタ 61">
          <a:extLst>
            <a:ext uri="{FF2B5EF4-FFF2-40B4-BE49-F238E27FC236}">
              <a16:creationId xmlns:a16="http://schemas.microsoft.com/office/drawing/2014/main" xmlns="" id="{A897EC0F-AA20-44C6-9334-5039B46AEAF7}"/>
            </a:ext>
          </a:extLst>
        </xdr:cNvPr>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63" name="有形固定資産減価償却率最小値テキスト">
          <a:extLst>
            <a:ext uri="{FF2B5EF4-FFF2-40B4-BE49-F238E27FC236}">
              <a16:creationId xmlns:a16="http://schemas.microsoft.com/office/drawing/2014/main" xmlns="" id="{486570AC-C4E7-4D71-91EE-F5C4E8AD3509}"/>
            </a:ext>
          </a:extLst>
        </xdr:cNvPr>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64" name="直線コネクタ 63">
          <a:extLst>
            <a:ext uri="{FF2B5EF4-FFF2-40B4-BE49-F238E27FC236}">
              <a16:creationId xmlns:a16="http://schemas.microsoft.com/office/drawing/2014/main" xmlns="" id="{347908E2-15D1-46CC-800E-81BB02DA366F}"/>
            </a:ext>
          </a:extLst>
        </xdr:cNvPr>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65" name="有形固定資産減価償却率最大値テキスト">
          <a:extLst>
            <a:ext uri="{FF2B5EF4-FFF2-40B4-BE49-F238E27FC236}">
              <a16:creationId xmlns:a16="http://schemas.microsoft.com/office/drawing/2014/main" xmlns="" id="{C52A37ED-F666-4E14-99E1-61704FBFAED8}"/>
            </a:ext>
          </a:extLst>
        </xdr:cNvPr>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66" name="直線コネクタ 65">
          <a:extLst>
            <a:ext uri="{FF2B5EF4-FFF2-40B4-BE49-F238E27FC236}">
              <a16:creationId xmlns:a16="http://schemas.microsoft.com/office/drawing/2014/main" xmlns="" id="{5FA2A09A-6D5A-474C-886C-CCB883633572}"/>
            </a:ext>
          </a:extLst>
        </xdr:cNvPr>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157370</xdr:rowOff>
    </xdr:from>
    <xdr:ext cx="405111" cy="259045"/>
    <xdr:sp macro="" textlink="">
      <xdr:nvSpPr>
        <xdr:cNvPr id="67" name="有形固定資産減価償却率平均値テキスト">
          <a:extLst>
            <a:ext uri="{FF2B5EF4-FFF2-40B4-BE49-F238E27FC236}">
              <a16:creationId xmlns:a16="http://schemas.microsoft.com/office/drawing/2014/main" xmlns="" id="{DDF0C84F-2A7A-45DD-B9E5-2D03F3DD21DE}"/>
            </a:ext>
          </a:extLst>
        </xdr:cNvPr>
        <xdr:cNvSpPr txBox="1"/>
      </xdr:nvSpPr>
      <xdr:spPr>
        <a:xfrm>
          <a:off x="4813300" y="5910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68" name="フローチャート : 判断 67">
          <a:extLst>
            <a:ext uri="{FF2B5EF4-FFF2-40B4-BE49-F238E27FC236}">
              <a16:creationId xmlns:a16="http://schemas.microsoft.com/office/drawing/2014/main" xmlns="" id="{A1376A9E-21E8-4118-9A3A-14C5D87B2857}"/>
            </a:ext>
          </a:extLst>
        </xdr:cNvPr>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81788</xdr:rowOff>
    </xdr:from>
    <xdr:to>
      <xdr:col>3</xdr:col>
      <xdr:colOff>511175</xdr:colOff>
      <xdr:row>30</xdr:row>
      <xdr:rowOff>11938</xdr:rowOff>
    </xdr:to>
    <xdr:sp macro="" textlink="">
      <xdr:nvSpPr>
        <xdr:cNvPr id="69" name="フローチャート : 判断 68">
          <a:extLst>
            <a:ext uri="{FF2B5EF4-FFF2-40B4-BE49-F238E27FC236}">
              <a16:creationId xmlns:a16="http://schemas.microsoft.com/office/drawing/2014/main" xmlns="" id="{0FD01648-5A54-4B1E-B99D-8C6F1F9FED4A}"/>
            </a:ext>
          </a:extLst>
        </xdr:cNvPr>
        <xdr:cNvSpPr/>
      </xdr:nvSpPr>
      <xdr:spPr>
        <a:xfrm>
          <a:off x="4000500" y="583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a:extLst>
            <a:ext uri="{FF2B5EF4-FFF2-40B4-BE49-F238E27FC236}">
              <a16:creationId xmlns:a16="http://schemas.microsoft.com/office/drawing/2014/main" xmlns="" id="{7EF64B5B-BD7F-4751-B39A-39D7CC1D2F3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a:extLst>
            <a:ext uri="{FF2B5EF4-FFF2-40B4-BE49-F238E27FC236}">
              <a16:creationId xmlns:a16="http://schemas.microsoft.com/office/drawing/2014/main" xmlns="" id="{9FCF7827-28AA-449C-AE26-0253AB522A8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a:extLst>
            <a:ext uri="{FF2B5EF4-FFF2-40B4-BE49-F238E27FC236}">
              <a16:creationId xmlns:a16="http://schemas.microsoft.com/office/drawing/2014/main" xmlns="" id="{8BB24D54-0F7B-4F98-ADB0-B98531DA8A4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a:extLst>
            <a:ext uri="{FF2B5EF4-FFF2-40B4-BE49-F238E27FC236}">
              <a16:creationId xmlns:a16="http://schemas.microsoft.com/office/drawing/2014/main" xmlns="" id="{BC9DD9E8-3224-4031-B576-1917FCAAF99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a:extLst>
            <a:ext uri="{FF2B5EF4-FFF2-40B4-BE49-F238E27FC236}">
              <a16:creationId xmlns:a16="http://schemas.microsoft.com/office/drawing/2014/main" xmlns="" id="{05B66A64-E983-4E88-B434-95E5A588BF6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73152</xdr:rowOff>
    </xdr:from>
    <xdr:to>
      <xdr:col>3</xdr:col>
      <xdr:colOff>511175</xdr:colOff>
      <xdr:row>30</xdr:row>
      <xdr:rowOff>3302</xdr:rowOff>
    </xdr:to>
    <xdr:sp macro="" textlink="">
      <xdr:nvSpPr>
        <xdr:cNvPr id="75" name="円/楕円 74">
          <a:extLst>
            <a:ext uri="{FF2B5EF4-FFF2-40B4-BE49-F238E27FC236}">
              <a16:creationId xmlns:a16="http://schemas.microsoft.com/office/drawing/2014/main" xmlns="" id="{8A4BBA10-0322-455D-A117-B8F062CAAA8C}"/>
            </a:ext>
          </a:extLst>
        </xdr:cNvPr>
        <xdr:cNvSpPr/>
      </xdr:nvSpPr>
      <xdr:spPr>
        <a:xfrm>
          <a:off x="4000500" y="58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3065</xdr:rowOff>
    </xdr:from>
    <xdr:ext cx="405111" cy="259045"/>
    <xdr:sp macro="" textlink="">
      <xdr:nvSpPr>
        <xdr:cNvPr id="76" name="n_1aveValue有形固定資産減価償却率">
          <a:extLst>
            <a:ext uri="{FF2B5EF4-FFF2-40B4-BE49-F238E27FC236}">
              <a16:creationId xmlns:a16="http://schemas.microsoft.com/office/drawing/2014/main" xmlns="" id="{DA614AEA-840A-48C0-BC45-4BAD029043BD}"/>
            </a:ext>
          </a:extLst>
        </xdr:cNvPr>
        <xdr:cNvSpPr txBox="1"/>
      </xdr:nvSpPr>
      <xdr:spPr>
        <a:xfrm>
          <a:off x="3836043" y="5927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19829</xdr:rowOff>
    </xdr:from>
    <xdr:ext cx="405111" cy="259045"/>
    <xdr:sp macro="" textlink="">
      <xdr:nvSpPr>
        <xdr:cNvPr id="77" name="n_1mainValue有形固定資産減価償却率">
          <a:extLst>
            <a:ext uri="{FF2B5EF4-FFF2-40B4-BE49-F238E27FC236}">
              <a16:creationId xmlns:a16="http://schemas.microsoft.com/office/drawing/2014/main" xmlns="" id="{5E81E218-CFD5-41F6-9BD1-DD2AA3E8F215}"/>
            </a:ext>
          </a:extLst>
        </xdr:cNvPr>
        <xdr:cNvSpPr txBox="1"/>
      </xdr:nvSpPr>
      <xdr:spPr>
        <a:xfrm>
          <a:off x="3836043"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a:extLst>
            <a:ext uri="{FF2B5EF4-FFF2-40B4-BE49-F238E27FC236}">
              <a16:creationId xmlns:a16="http://schemas.microsoft.com/office/drawing/2014/main" xmlns="" id="{D3FA74B9-6724-4125-B42C-A161BF6AA5F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a:extLst>
            <a:ext uri="{FF2B5EF4-FFF2-40B4-BE49-F238E27FC236}">
              <a16:creationId xmlns:a16="http://schemas.microsoft.com/office/drawing/2014/main" xmlns="" id="{8003C6F5-4C3C-4479-B1B7-9E652B64F528}"/>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a:extLst>
            <a:ext uri="{FF2B5EF4-FFF2-40B4-BE49-F238E27FC236}">
              <a16:creationId xmlns:a16="http://schemas.microsoft.com/office/drawing/2014/main" xmlns="" id="{ADCCCB87-016D-46DE-99CE-E0B56DDEB35E}"/>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a:extLst>
            <a:ext uri="{FF2B5EF4-FFF2-40B4-BE49-F238E27FC236}">
              <a16:creationId xmlns:a16="http://schemas.microsoft.com/office/drawing/2014/main" xmlns="" id="{1EEB96B7-0C1C-417C-9D29-74FE4B349D8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a:extLst>
            <a:ext uri="{FF2B5EF4-FFF2-40B4-BE49-F238E27FC236}">
              <a16:creationId xmlns:a16="http://schemas.microsoft.com/office/drawing/2014/main" xmlns="" id="{E2C60BB9-1EF8-4648-B40A-96BE5E36254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a:extLst>
            <a:ext uri="{FF2B5EF4-FFF2-40B4-BE49-F238E27FC236}">
              <a16:creationId xmlns:a16="http://schemas.microsoft.com/office/drawing/2014/main" xmlns="" id="{2AB9E8C2-8285-4EB1-B8D7-1514B68C10D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a:extLst>
            <a:ext uri="{FF2B5EF4-FFF2-40B4-BE49-F238E27FC236}">
              <a16:creationId xmlns:a16="http://schemas.microsoft.com/office/drawing/2014/main" xmlns="" id="{A01CB2DA-FEBC-4BE7-A61A-901977AAFD2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a:extLst>
            <a:ext uri="{FF2B5EF4-FFF2-40B4-BE49-F238E27FC236}">
              <a16:creationId xmlns:a16="http://schemas.microsoft.com/office/drawing/2014/main" xmlns="" id="{34D92E68-D6CF-4D71-87FF-265FB7AB006B}"/>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a:extLst>
            <a:ext uri="{FF2B5EF4-FFF2-40B4-BE49-F238E27FC236}">
              <a16:creationId xmlns:a16="http://schemas.microsoft.com/office/drawing/2014/main" xmlns="" id="{5F0B5268-F8FA-4A54-8588-91C158A3D0A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a:extLst>
            <a:ext uri="{FF2B5EF4-FFF2-40B4-BE49-F238E27FC236}">
              <a16:creationId xmlns:a16="http://schemas.microsoft.com/office/drawing/2014/main" xmlns="" id="{EF71D8CE-BEDD-40CE-9252-DCC639919F3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a:extLst>
            <a:ext uri="{FF2B5EF4-FFF2-40B4-BE49-F238E27FC236}">
              <a16:creationId xmlns:a16="http://schemas.microsoft.com/office/drawing/2014/main" xmlns="" id="{248F72C8-2368-4846-B9F2-BD23290F56B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a:extLst>
            <a:ext uri="{FF2B5EF4-FFF2-40B4-BE49-F238E27FC236}">
              <a16:creationId xmlns:a16="http://schemas.microsoft.com/office/drawing/2014/main" xmlns="" id="{77B08917-585B-4308-8642-E7D58D22E75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a:extLst>
            <a:ext uri="{FF2B5EF4-FFF2-40B4-BE49-F238E27FC236}">
              <a16:creationId xmlns:a16="http://schemas.microsoft.com/office/drawing/2014/main" xmlns="" id="{CCFF9D5F-ED3F-404A-BE05-BDE41DF3538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a:extLst>
            <a:ext uri="{FF2B5EF4-FFF2-40B4-BE49-F238E27FC236}">
              <a16:creationId xmlns:a16="http://schemas.microsoft.com/office/drawing/2014/main" xmlns="" id="{4F07BD0E-D51A-4C4E-B169-CD98A8D587D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A067BC91-9CA0-472B-9C2C-AF2F3EBC74C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A55F501A-7960-4DAA-A8FB-6C50898992E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71F930B6-C33A-49E5-A1AA-D5A053D2BA9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D1996033-C166-4659-B069-8ACCFFCAA7C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静岡県伊東市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AC118E27-3F42-4D24-9275-E0841CF4A6F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DD469262-2F43-49CB-9DF8-5675DE43090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5D7A8A24-2521-48A2-856D-DF2657FFBD8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BC8A21C9-520C-4CF7-B085-E43973681C1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CFE275A8-7505-47C7-BA74-BC17395A46A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29AE5183-85A0-4A90-8DD4-1A8FBDCC9093}"/>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70,682
70,193
124.10
27,779,846
27,071,345
558,613
15,230,386
26,068,603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B6353350-FE7E-403B-A079-186411C4309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6330374F-798A-4268-A1A4-F43A39DE100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1C02FD18-713C-47B5-80CA-41AE0E70C12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15.7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1318A402-18E2-42E7-A6E4-3F0B2D3ECE2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1820EC02-6863-48D9-83B6-E6AF2824E75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8B8D8AC7-0FC8-482A-9117-67C319DCBF6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xmlns="" id="{33F376D1-DE64-4FC9-B9E9-82773DE08D3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1D184034-5DF0-4D76-927C-2CFBF0FD11E4}"/>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D18815B0-67D1-4F10-994C-0D2BBB624961}"/>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F4D427CF-FF4B-4734-92D7-69B82EAA14A1}"/>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xmlns="" id="{058973C8-5A31-4AEC-8709-A07BA488776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xmlns="" id="{9BDB14E9-203D-4525-8B44-B7BC835990E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xmlns="" id="{6A5821E9-BC3A-444A-95CF-FD3E336F427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xmlns="" id="{815DF06A-482C-42DD-8C07-9C3FEC2BDC0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F7AD4B0D-C18B-4D37-9583-44AB7C6B0CD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xmlns="" id="{D3D4FA0A-2997-437D-AD41-EB648F9B625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145B682B-D039-45E6-9ACE-1C7B815E8D7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xmlns="" id="{15949F29-AB3E-4FA6-8FD7-BB66FAF356D7}"/>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xmlns="" id="{6C40608A-1A62-4DD6-9A83-8D5F010583B8}"/>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xmlns="" id="{1EA10E57-6EE4-4937-A1D0-744556D76927}"/>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xmlns="" id="{503F56AE-8A0B-46A5-B528-C66BE7363A44}"/>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xmlns="" id="{AB441F8B-0C4F-4090-9C60-62163CE21F2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xmlns="" id="{D28318DD-164F-4886-B6BA-89A6DD1695A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xmlns="" id="{7FE0131D-5D0E-411D-B3F0-F33559D3D2F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xmlns="" id="{59D02208-0EA8-4B28-BC32-CFF2890F44A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xmlns="" id="{A0D22419-68C7-4E8F-B0AE-EF082E64C2D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xmlns="" id="{847D7FDC-F639-4176-BDF9-CC29557BEFB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xmlns="" id="{62F24AAE-AB54-401D-B605-57343CB084C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xmlns="" id="{AE5DE9CA-78E5-4EEB-8F6A-4DF0E594A24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5C3D0741-BC9D-4109-8FEB-8F196426B77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xmlns="" id="{7713461B-73E5-4262-BA3F-813E9863E15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a:extLst>
            <a:ext uri="{FF2B5EF4-FFF2-40B4-BE49-F238E27FC236}">
              <a16:creationId xmlns:a16="http://schemas.microsoft.com/office/drawing/2014/main" xmlns="" id="{F694B218-1688-4C7B-9B41-400337A5281A}"/>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a:extLst>
            <a:ext uri="{FF2B5EF4-FFF2-40B4-BE49-F238E27FC236}">
              <a16:creationId xmlns:a16="http://schemas.microsoft.com/office/drawing/2014/main" xmlns="" id="{5FDDE510-0CC0-4C62-852C-ADF201326171}"/>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a:extLst>
            <a:ext uri="{FF2B5EF4-FFF2-40B4-BE49-F238E27FC236}">
              <a16:creationId xmlns:a16="http://schemas.microsoft.com/office/drawing/2014/main" xmlns="" id="{7DC6F17A-2438-4BE8-9158-5F04C95C3F1C}"/>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a:extLst>
            <a:ext uri="{FF2B5EF4-FFF2-40B4-BE49-F238E27FC236}">
              <a16:creationId xmlns:a16="http://schemas.microsoft.com/office/drawing/2014/main" xmlns="" id="{BDE650FB-E04A-46BD-A703-03B24877015E}"/>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a:extLst>
            <a:ext uri="{FF2B5EF4-FFF2-40B4-BE49-F238E27FC236}">
              <a16:creationId xmlns:a16="http://schemas.microsoft.com/office/drawing/2014/main" xmlns="" id="{80D235F2-0240-4724-9B19-D298194DF2E6}"/>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a:extLst>
            <a:ext uri="{FF2B5EF4-FFF2-40B4-BE49-F238E27FC236}">
              <a16:creationId xmlns:a16="http://schemas.microsoft.com/office/drawing/2014/main" xmlns="" id="{15B3B5B2-D18A-4B20-B6C0-FD6E497391B5}"/>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a:extLst>
            <a:ext uri="{FF2B5EF4-FFF2-40B4-BE49-F238E27FC236}">
              <a16:creationId xmlns:a16="http://schemas.microsoft.com/office/drawing/2014/main" xmlns="" id="{37A15048-2EFB-467C-B405-9D003A245A2D}"/>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a:extLst>
            <a:ext uri="{FF2B5EF4-FFF2-40B4-BE49-F238E27FC236}">
              <a16:creationId xmlns:a16="http://schemas.microsoft.com/office/drawing/2014/main" xmlns="" id="{7D0FC72F-1847-491A-BD24-D17CF4DF7418}"/>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a:extLst>
            <a:ext uri="{FF2B5EF4-FFF2-40B4-BE49-F238E27FC236}">
              <a16:creationId xmlns:a16="http://schemas.microsoft.com/office/drawing/2014/main" xmlns="" id="{30575ADE-E09F-4C60-A93A-AE256D4FE392}"/>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a:extLst>
            <a:ext uri="{FF2B5EF4-FFF2-40B4-BE49-F238E27FC236}">
              <a16:creationId xmlns:a16="http://schemas.microsoft.com/office/drawing/2014/main" xmlns="" id="{945CB736-5D0C-407E-A98A-8BEF9A4C683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a:extLst>
            <a:ext uri="{FF2B5EF4-FFF2-40B4-BE49-F238E27FC236}">
              <a16:creationId xmlns:a16="http://schemas.microsoft.com/office/drawing/2014/main" xmlns="" id="{67268C54-3E6E-435D-8FDC-C125CC5F551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a:extLst>
            <a:ext uri="{FF2B5EF4-FFF2-40B4-BE49-F238E27FC236}">
              <a16:creationId xmlns:a16="http://schemas.microsoft.com/office/drawing/2014/main" xmlns="" id="{2BEFC5A7-41A1-4409-9525-32F825132E9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5334</xdr:rowOff>
    </xdr:from>
    <xdr:to>
      <xdr:col>6</xdr:col>
      <xdr:colOff>510540</xdr:colOff>
      <xdr:row>42</xdr:row>
      <xdr:rowOff>3048</xdr:rowOff>
    </xdr:to>
    <xdr:cxnSp macro="">
      <xdr:nvCxnSpPr>
        <xdr:cNvPr id="55" name="直線コネクタ 54">
          <a:extLst>
            <a:ext uri="{FF2B5EF4-FFF2-40B4-BE49-F238E27FC236}">
              <a16:creationId xmlns:a16="http://schemas.microsoft.com/office/drawing/2014/main" xmlns="" id="{038787F2-2C58-41AD-8C67-0B0537A680A1}"/>
            </a:ext>
          </a:extLst>
        </xdr:cNvPr>
        <xdr:cNvCxnSpPr/>
      </xdr:nvCxnSpPr>
      <xdr:spPr>
        <a:xfrm flipV="1">
          <a:off x="4634865" y="5663184"/>
          <a:ext cx="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6875</xdr:rowOff>
    </xdr:from>
    <xdr:ext cx="405111" cy="259045"/>
    <xdr:sp macro="" textlink="">
      <xdr:nvSpPr>
        <xdr:cNvPr id="56" name="【道路】&#10;有形固定資産減価償却率最小値テキスト">
          <a:extLst>
            <a:ext uri="{FF2B5EF4-FFF2-40B4-BE49-F238E27FC236}">
              <a16:creationId xmlns:a16="http://schemas.microsoft.com/office/drawing/2014/main" xmlns="" id="{A4885E70-2F0B-47F3-BFE1-0C83E7BB9A1D}"/>
            </a:ext>
          </a:extLst>
        </xdr:cNvPr>
        <xdr:cNvSpPr txBox="1"/>
      </xdr:nvSpPr>
      <xdr:spPr>
        <a:xfrm>
          <a:off x="4724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3048</xdr:rowOff>
    </xdr:from>
    <xdr:to>
      <xdr:col>6</xdr:col>
      <xdr:colOff>600075</xdr:colOff>
      <xdr:row>42</xdr:row>
      <xdr:rowOff>3048</xdr:rowOff>
    </xdr:to>
    <xdr:cxnSp macro="">
      <xdr:nvCxnSpPr>
        <xdr:cNvPr id="57" name="直線コネクタ 56">
          <a:extLst>
            <a:ext uri="{FF2B5EF4-FFF2-40B4-BE49-F238E27FC236}">
              <a16:creationId xmlns:a16="http://schemas.microsoft.com/office/drawing/2014/main" xmlns="" id="{26FE81F6-3E0F-470C-9B43-2B95335A9769}"/>
            </a:ext>
          </a:extLst>
        </xdr:cNvPr>
        <xdr:cNvCxnSpPr/>
      </xdr:nvCxnSpPr>
      <xdr:spPr>
        <a:xfrm>
          <a:off x="4546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123461</xdr:rowOff>
    </xdr:from>
    <xdr:ext cx="405111" cy="259045"/>
    <xdr:sp macro="" textlink="">
      <xdr:nvSpPr>
        <xdr:cNvPr id="58" name="【道路】&#10;有形固定資産減価償却率最大値テキスト">
          <a:extLst>
            <a:ext uri="{FF2B5EF4-FFF2-40B4-BE49-F238E27FC236}">
              <a16:creationId xmlns:a16="http://schemas.microsoft.com/office/drawing/2014/main" xmlns="" id="{6D2339B2-330A-41A3-A4DF-9007D9F33624}"/>
            </a:ext>
          </a:extLst>
        </xdr:cNvPr>
        <xdr:cNvSpPr txBox="1"/>
      </xdr:nvSpPr>
      <xdr:spPr>
        <a:xfrm>
          <a:off x="4724400" y="543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33</xdr:row>
      <xdr:rowOff>5334</xdr:rowOff>
    </xdr:from>
    <xdr:to>
      <xdr:col>6</xdr:col>
      <xdr:colOff>600075</xdr:colOff>
      <xdr:row>33</xdr:row>
      <xdr:rowOff>5334</xdr:rowOff>
    </xdr:to>
    <xdr:cxnSp macro="">
      <xdr:nvCxnSpPr>
        <xdr:cNvPr id="59" name="直線コネクタ 58">
          <a:extLst>
            <a:ext uri="{FF2B5EF4-FFF2-40B4-BE49-F238E27FC236}">
              <a16:creationId xmlns:a16="http://schemas.microsoft.com/office/drawing/2014/main" xmlns="" id="{F0031935-BB2B-43CF-9830-7DA51C042F53}"/>
            </a:ext>
          </a:extLst>
        </xdr:cNvPr>
        <xdr:cNvCxnSpPr/>
      </xdr:nvCxnSpPr>
      <xdr:spPr>
        <a:xfrm>
          <a:off x="4546600" y="566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134129</xdr:rowOff>
    </xdr:from>
    <xdr:ext cx="405111" cy="259045"/>
    <xdr:sp macro="" textlink="">
      <xdr:nvSpPr>
        <xdr:cNvPr id="60" name="【道路】&#10;有形固定資産減価償却率平均値テキスト">
          <a:extLst>
            <a:ext uri="{FF2B5EF4-FFF2-40B4-BE49-F238E27FC236}">
              <a16:creationId xmlns:a16="http://schemas.microsoft.com/office/drawing/2014/main" xmlns="" id="{9F061D86-725D-436D-B6BA-D69FE7253F28}"/>
            </a:ext>
          </a:extLst>
        </xdr:cNvPr>
        <xdr:cNvSpPr txBox="1"/>
      </xdr:nvSpPr>
      <xdr:spPr>
        <a:xfrm>
          <a:off x="4724400" y="630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155702</xdr:rowOff>
    </xdr:from>
    <xdr:to>
      <xdr:col>6</xdr:col>
      <xdr:colOff>561975</xdr:colOff>
      <xdr:row>37</xdr:row>
      <xdr:rowOff>85852</xdr:rowOff>
    </xdr:to>
    <xdr:sp macro="" textlink="">
      <xdr:nvSpPr>
        <xdr:cNvPr id="61" name="フローチャート : 判断 60">
          <a:extLst>
            <a:ext uri="{FF2B5EF4-FFF2-40B4-BE49-F238E27FC236}">
              <a16:creationId xmlns:a16="http://schemas.microsoft.com/office/drawing/2014/main" xmlns="" id="{5353EF08-97EC-4FDB-83A8-EDB0A0977DB1}"/>
            </a:ext>
          </a:extLst>
        </xdr:cNvPr>
        <xdr:cNvSpPr/>
      </xdr:nvSpPr>
      <xdr:spPr>
        <a:xfrm>
          <a:off x="4584700" y="632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61976</xdr:rowOff>
    </xdr:from>
    <xdr:to>
      <xdr:col>5</xdr:col>
      <xdr:colOff>409575</xdr:colOff>
      <xdr:row>36</xdr:row>
      <xdr:rowOff>163576</xdr:rowOff>
    </xdr:to>
    <xdr:sp macro="" textlink="">
      <xdr:nvSpPr>
        <xdr:cNvPr id="62" name="フローチャート : 判断 61">
          <a:extLst>
            <a:ext uri="{FF2B5EF4-FFF2-40B4-BE49-F238E27FC236}">
              <a16:creationId xmlns:a16="http://schemas.microsoft.com/office/drawing/2014/main" xmlns="" id="{9CFB6710-80F0-4109-8ACA-584FEDC32A58}"/>
            </a:ext>
          </a:extLst>
        </xdr:cNvPr>
        <xdr:cNvSpPr/>
      </xdr:nvSpPr>
      <xdr:spPr>
        <a:xfrm>
          <a:off x="3746500" y="62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a:extLst>
            <a:ext uri="{FF2B5EF4-FFF2-40B4-BE49-F238E27FC236}">
              <a16:creationId xmlns:a16="http://schemas.microsoft.com/office/drawing/2014/main" xmlns="" id="{0F78A224-C207-48B9-8077-17F6D09DF7F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a:extLst>
            <a:ext uri="{FF2B5EF4-FFF2-40B4-BE49-F238E27FC236}">
              <a16:creationId xmlns:a16="http://schemas.microsoft.com/office/drawing/2014/main" xmlns="" id="{C22B4211-AFFA-45DC-845F-B01E74B62A8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40686F24-1C6E-4062-8286-DB1288737A4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6AE3E76B-F1A0-4BA1-9114-3B6F7605BDD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3935A95A-B1D5-491F-AE4B-4F4F1BA7B2F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119126</xdr:rowOff>
    </xdr:from>
    <xdr:to>
      <xdr:col>5</xdr:col>
      <xdr:colOff>409575</xdr:colOff>
      <xdr:row>38</xdr:row>
      <xdr:rowOff>49276</xdr:rowOff>
    </xdr:to>
    <xdr:sp macro="" textlink="">
      <xdr:nvSpPr>
        <xdr:cNvPr id="68" name="円/楕円 67">
          <a:extLst>
            <a:ext uri="{FF2B5EF4-FFF2-40B4-BE49-F238E27FC236}">
              <a16:creationId xmlns:a16="http://schemas.microsoft.com/office/drawing/2014/main" xmlns="" id="{6ADAD0A5-8098-4BAA-8952-D13C4BF9026E}"/>
            </a:ext>
          </a:extLst>
        </xdr:cNvPr>
        <xdr:cNvSpPr/>
      </xdr:nvSpPr>
      <xdr:spPr>
        <a:xfrm>
          <a:off x="3746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8653</xdr:rowOff>
    </xdr:from>
    <xdr:ext cx="405111" cy="259045"/>
    <xdr:sp macro="" textlink="">
      <xdr:nvSpPr>
        <xdr:cNvPr id="69" name="n_1aveValue【道路】&#10;有形固定資産減価償却率">
          <a:extLst>
            <a:ext uri="{FF2B5EF4-FFF2-40B4-BE49-F238E27FC236}">
              <a16:creationId xmlns:a16="http://schemas.microsoft.com/office/drawing/2014/main" xmlns="" id="{5BBB521F-334B-45B7-9A37-3A8E794C7E39}"/>
            </a:ext>
          </a:extLst>
        </xdr:cNvPr>
        <xdr:cNvSpPr txBox="1"/>
      </xdr:nvSpPr>
      <xdr:spPr>
        <a:xfrm>
          <a:off x="3582043" y="600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40403</xdr:rowOff>
    </xdr:from>
    <xdr:ext cx="405111" cy="259045"/>
    <xdr:sp macro="" textlink="">
      <xdr:nvSpPr>
        <xdr:cNvPr id="70" name="n_1mainValue【道路】&#10;有形固定資産減価償却率">
          <a:extLst>
            <a:ext uri="{FF2B5EF4-FFF2-40B4-BE49-F238E27FC236}">
              <a16:creationId xmlns:a16="http://schemas.microsoft.com/office/drawing/2014/main" xmlns="" id="{E75B209C-7AEC-4969-9FF6-187A2F09D1D6}"/>
            </a:ext>
          </a:extLst>
        </xdr:cNvPr>
        <xdr:cNvSpPr txBox="1"/>
      </xdr:nvSpPr>
      <xdr:spPr>
        <a:xfrm>
          <a:off x="3582043" y="655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a:extLst>
            <a:ext uri="{FF2B5EF4-FFF2-40B4-BE49-F238E27FC236}">
              <a16:creationId xmlns:a16="http://schemas.microsoft.com/office/drawing/2014/main" xmlns="" id="{47959B23-67E2-42B9-93E1-C4E41B584B0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a:extLst>
            <a:ext uri="{FF2B5EF4-FFF2-40B4-BE49-F238E27FC236}">
              <a16:creationId xmlns:a16="http://schemas.microsoft.com/office/drawing/2014/main" xmlns="" id="{466CCD07-8B54-490C-95C1-A46F49454D0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a:extLst>
            <a:ext uri="{FF2B5EF4-FFF2-40B4-BE49-F238E27FC236}">
              <a16:creationId xmlns:a16="http://schemas.microsoft.com/office/drawing/2014/main" xmlns="" id="{CC576FCD-1947-4EFC-8485-B9D4BC6BE3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a:extLst>
            <a:ext uri="{FF2B5EF4-FFF2-40B4-BE49-F238E27FC236}">
              <a16:creationId xmlns:a16="http://schemas.microsoft.com/office/drawing/2014/main" xmlns="" id="{9B3487CC-CDB6-4845-9768-C0E30353128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a:extLst>
            <a:ext uri="{FF2B5EF4-FFF2-40B4-BE49-F238E27FC236}">
              <a16:creationId xmlns:a16="http://schemas.microsoft.com/office/drawing/2014/main" xmlns="" id="{37FC6C9B-DA33-429E-861F-9DE490445BB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a:extLst>
            <a:ext uri="{FF2B5EF4-FFF2-40B4-BE49-F238E27FC236}">
              <a16:creationId xmlns:a16="http://schemas.microsoft.com/office/drawing/2014/main" xmlns="" id="{EC436FBC-8D18-425C-B234-ACCA8B50EEC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a:extLst>
            <a:ext uri="{FF2B5EF4-FFF2-40B4-BE49-F238E27FC236}">
              <a16:creationId xmlns:a16="http://schemas.microsoft.com/office/drawing/2014/main" xmlns="" id="{578CAB6A-07C2-4F54-B00F-20DDB26E0E5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a:extLst>
            <a:ext uri="{FF2B5EF4-FFF2-40B4-BE49-F238E27FC236}">
              <a16:creationId xmlns:a16="http://schemas.microsoft.com/office/drawing/2014/main" xmlns="" id="{FA3CD092-F365-4C7B-8102-3166699982A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a:extLst>
            <a:ext uri="{FF2B5EF4-FFF2-40B4-BE49-F238E27FC236}">
              <a16:creationId xmlns:a16="http://schemas.microsoft.com/office/drawing/2014/main" xmlns="" id="{08EB698F-6690-43BA-9104-221098CBE30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a:extLst>
            <a:ext uri="{FF2B5EF4-FFF2-40B4-BE49-F238E27FC236}">
              <a16:creationId xmlns:a16="http://schemas.microsoft.com/office/drawing/2014/main" xmlns="" id="{E2E3CDCC-32C2-4569-B0BE-529E95CBA34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a:extLst>
            <a:ext uri="{FF2B5EF4-FFF2-40B4-BE49-F238E27FC236}">
              <a16:creationId xmlns:a16="http://schemas.microsoft.com/office/drawing/2014/main" xmlns="" id="{46A2C540-53DD-4FB4-B88A-FFF0C2E4A7F5}"/>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a:extLst>
            <a:ext uri="{FF2B5EF4-FFF2-40B4-BE49-F238E27FC236}">
              <a16:creationId xmlns:a16="http://schemas.microsoft.com/office/drawing/2014/main" xmlns="" id="{15029B65-3B30-434D-A79C-4B18A1DF1D13}"/>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a:extLst>
            <a:ext uri="{FF2B5EF4-FFF2-40B4-BE49-F238E27FC236}">
              <a16:creationId xmlns:a16="http://schemas.microsoft.com/office/drawing/2014/main" xmlns="" id="{DF06811A-E22B-41E1-92ED-4D8A2816C8D3}"/>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a:extLst>
            <a:ext uri="{FF2B5EF4-FFF2-40B4-BE49-F238E27FC236}">
              <a16:creationId xmlns:a16="http://schemas.microsoft.com/office/drawing/2014/main" xmlns="" id="{94C573E1-39C9-4E9A-8502-FAC3DD8A0AD1}"/>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a:extLst>
            <a:ext uri="{FF2B5EF4-FFF2-40B4-BE49-F238E27FC236}">
              <a16:creationId xmlns:a16="http://schemas.microsoft.com/office/drawing/2014/main" xmlns="" id="{BE6A14E0-0773-4920-8CD2-1D1492692E54}"/>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a:extLst>
            <a:ext uri="{FF2B5EF4-FFF2-40B4-BE49-F238E27FC236}">
              <a16:creationId xmlns:a16="http://schemas.microsoft.com/office/drawing/2014/main" xmlns="" id="{17E728D2-D74C-4801-83EF-02BDD2BEDCBB}"/>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a:extLst>
            <a:ext uri="{FF2B5EF4-FFF2-40B4-BE49-F238E27FC236}">
              <a16:creationId xmlns:a16="http://schemas.microsoft.com/office/drawing/2014/main" xmlns="" id="{39B822B8-1A09-4C5A-A0C7-AE34D789B37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a:extLst>
            <a:ext uri="{FF2B5EF4-FFF2-40B4-BE49-F238E27FC236}">
              <a16:creationId xmlns:a16="http://schemas.microsoft.com/office/drawing/2014/main" xmlns="" id="{624BDFB9-08DE-4D29-AE5F-E2B9F898CBEE}"/>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a:extLst>
            <a:ext uri="{FF2B5EF4-FFF2-40B4-BE49-F238E27FC236}">
              <a16:creationId xmlns:a16="http://schemas.microsoft.com/office/drawing/2014/main" xmlns="" id="{601EF933-F32E-4C72-992A-FAEB0E695BD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a:extLst>
            <a:ext uri="{FF2B5EF4-FFF2-40B4-BE49-F238E27FC236}">
              <a16:creationId xmlns:a16="http://schemas.microsoft.com/office/drawing/2014/main" xmlns="" id="{747E85E4-5B73-4D8B-B202-B97145579097}"/>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a:extLst>
            <a:ext uri="{FF2B5EF4-FFF2-40B4-BE49-F238E27FC236}">
              <a16:creationId xmlns:a16="http://schemas.microsoft.com/office/drawing/2014/main" xmlns="" id="{ABAF557F-EC3F-4BA2-A5CC-2D10758BF3A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2" name="直線コネクタ 91">
          <a:extLst>
            <a:ext uri="{FF2B5EF4-FFF2-40B4-BE49-F238E27FC236}">
              <a16:creationId xmlns:a16="http://schemas.microsoft.com/office/drawing/2014/main" xmlns="" id="{D1EB3460-C71E-4CE0-87C5-E872C51AA96B}"/>
            </a:ext>
          </a:extLst>
        </xdr:cNvPr>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3" name="【道路】&#10;一人当たり延長最小値テキスト">
          <a:extLst>
            <a:ext uri="{FF2B5EF4-FFF2-40B4-BE49-F238E27FC236}">
              <a16:creationId xmlns:a16="http://schemas.microsoft.com/office/drawing/2014/main" xmlns="" id="{6F746EE4-27B0-41DB-847E-F5708D62DB40}"/>
            </a:ext>
          </a:extLst>
        </xdr:cNvPr>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4" name="直線コネクタ 93">
          <a:extLst>
            <a:ext uri="{FF2B5EF4-FFF2-40B4-BE49-F238E27FC236}">
              <a16:creationId xmlns:a16="http://schemas.microsoft.com/office/drawing/2014/main" xmlns="" id="{DCE7C93D-5838-435D-A26F-924B4D1298CC}"/>
            </a:ext>
          </a:extLst>
        </xdr:cNvPr>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5" name="【道路】&#10;一人当たり延長最大値テキスト">
          <a:extLst>
            <a:ext uri="{FF2B5EF4-FFF2-40B4-BE49-F238E27FC236}">
              <a16:creationId xmlns:a16="http://schemas.microsoft.com/office/drawing/2014/main" xmlns="" id="{214B7A66-FFB7-4F32-A3BE-B3DC0E36428E}"/>
            </a:ext>
          </a:extLst>
        </xdr:cNvPr>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6" name="直線コネクタ 95">
          <a:extLst>
            <a:ext uri="{FF2B5EF4-FFF2-40B4-BE49-F238E27FC236}">
              <a16:creationId xmlns:a16="http://schemas.microsoft.com/office/drawing/2014/main" xmlns="" id="{D169A74D-EE7F-4B3A-9990-B47D64E87C78}"/>
            </a:ext>
          </a:extLst>
        </xdr:cNvPr>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51422</xdr:rowOff>
    </xdr:from>
    <xdr:ext cx="469744" cy="259045"/>
    <xdr:sp macro="" textlink="">
      <xdr:nvSpPr>
        <xdr:cNvPr id="97" name="【道路】&#10;一人当たり延長平均値テキスト">
          <a:extLst>
            <a:ext uri="{FF2B5EF4-FFF2-40B4-BE49-F238E27FC236}">
              <a16:creationId xmlns:a16="http://schemas.microsoft.com/office/drawing/2014/main" xmlns="" id="{91DA8126-110D-407F-8EC0-F9751538734B}"/>
            </a:ext>
          </a:extLst>
        </xdr:cNvPr>
        <xdr:cNvSpPr txBox="1"/>
      </xdr:nvSpPr>
      <xdr:spPr>
        <a:xfrm>
          <a:off x="10566400" y="6737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98" name="フローチャート : 判断 97">
          <a:extLst>
            <a:ext uri="{FF2B5EF4-FFF2-40B4-BE49-F238E27FC236}">
              <a16:creationId xmlns:a16="http://schemas.microsoft.com/office/drawing/2014/main" xmlns="" id="{851AC961-1492-46D0-B54C-D2A26C3A5C21}"/>
            </a:ext>
          </a:extLst>
        </xdr:cNvPr>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107193</xdr:rowOff>
    </xdr:from>
    <xdr:to>
      <xdr:col>14</xdr:col>
      <xdr:colOff>79375</xdr:colOff>
      <xdr:row>40</xdr:row>
      <xdr:rowOff>37343</xdr:rowOff>
    </xdr:to>
    <xdr:sp macro="" textlink="">
      <xdr:nvSpPr>
        <xdr:cNvPr id="99" name="フローチャート : 判断 98">
          <a:extLst>
            <a:ext uri="{FF2B5EF4-FFF2-40B4-BE49-F238E27FC236}">
              <a16:creationId xmlns:a16="http://schemas.microsoft.com/office/drawing/2014/main" xmlns="" id="{73D49D67-082E-4119-8C54-DB99ED43B39F}"/>
            </a:ext>
          </a:extLst>
        </xdr:cNvPr>
        <xdr:cNvSpPr/>
      </xdr:nvSpPr>
      <xdr:spPr>
        <a:xfrm>
          <a:off x="9588500" y="679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a:extLst>
            <a:ext uri="{FF2B5EF4-FFF2-40B4-BE49-F238E27FC236}">
              <a16:creationId xmlns:a16="http://schemas.microsoft.com/office/drawing/2014/main" xmlns="" id="{E5332EE5-1B61-4BA6-A61B-F6AED82BAB8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a:extLst>
            <a:ext uri="{FF2B5EF4-FFF2-40B4-BE49-F238E27FC236}">
              <a16:creationId xmlns:a16="http://schemas.microsoft.com/office/drawing/2014/main" xmlns="" id="{9B26719A-75E7-4A54-86B1-D5BFFC59291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a:extLst>
            <a:ext uri="{FF2B5EF4-FFF2-40B4-BE49-F238E27FC236}">
              <a16:creationId xmlns:a16="http://schemas.microsoft.com/office/drawing/2014/main" xmlns="" id="{8680B38C-C9F2-4C12-A89F-38870258BDA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a:extLst>
            <a:ext uri="{FF2B5EF4-FFF2-40B4-BE49-F238E27FC236}">
              <a16:creationId xmlns:a16="http://schemas.microsoft.com/office/drawing/2014/main" xmlns="" id="{20A6F6EC-C8DE-4FB3-B1A5-98EBFBC9CE4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xmlns="" id="{ABBAE2E6-1585-45CD-BE19-D1464A1F31E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163</xdr:rowOff>
    </xdr:from>
    <xdr:to>
      <xdr:col>14</xdr:col>
      <xdr:colOff>79375</xdr:colOff>
      <xdr:row>40</xdr:row>
      <xdr:rowOff>101763</xdr:rowOff>
    </xdr:to>
    <xdr:sp macro="" textlink="">
      <xdr:nvSpPr>
        <xdr:cNvPr id="105" name="円/楕円 104">
          <a:extLst>
            <a:ext uri="{FF2B5EF4-FFF2-40B4-BE49-F238E27FC236}">
              <a16:creationId xmlns:a16="http://schemas.microsoft.com/office/drawing/2014/main" xmlns="" id="{3DCF5F1C-6883-4008-BDF3-8CECE31DA864}"/>
            </a:ext>
          </a:extLst>
        </xdr:cNvPr>
        <xdr:cNvSpPr/>
      </xdr:nvSpPr>
      <xdr:spPr>
        <a:xfrm>
          <a:off x="9588500" y="685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53870</xdr:rowOff>
    </xdr:from>
    <xdr:ext cx="469744" cy="259045"/>
    <xdr:sp macro="" textlink="">
      <xdr:nvSpPr>
        <xdr:cNvPr id="106" name="n_1aveValue【道路】&#10;一人当たり延長">
          <a:extLst>
            <a:ext uri="{FF2B5EF4-FFF2-40B4-BE49-F238E27FC236}">
              <a16:creationId xmlns:a16="http://schemas.microsoft.com/office/drawing/2014/main" xmlns="" id="{05537B8C-2B0F-4FBC-9166-126A485FBD12}"/>
            </a:ext>
          </a:extLst>
        </xdr:cNvPr>
        <xdr:cNvSpPr txBox="1"/>
      </xdr:nvSpPr>
      <xdr:spPr>
        <a:xfrm>
          <a:off x="9391727" y="656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92890</xdr:rowOff>
    </xdr:from>
    <xdr:ext cx="469744" cy="259045"/>
    <xdr:sp macro="" textlink="">
      <xdr:nvSpPr>
        <xdr:cNvPr id="107" name="n_1mainValue【道路】&#10;一人当たり延長">
          <a:extLst>
            <a:ext uri="{FF2B5EF4-FFF2-40B4-BE49-F238E27FC236}">
              <a16:creationId xmlns:a16="http://schemas.microsoft.com/office/drawing/2014/main" xmlns="" id="{FCC4E5ED-2C9D-4DCA-82F5-7FAC0A2C2130}"/>
            </a:ext>
          </a:extLst>
        </xdr:cNvPr>
        <xdr:cNvSpPr txBox="1"/>
      </xdr:nvSpPr>
      <xdr:spPr>
        <a:xfrm>
          <a:off x="9391727" y="695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a:extLst>
            <a:ext uri="{FF2B5EF4-FFF2-40B4-BE49-F238E27FC236}">
              <a16:creationId xmlns:a16="http://schemas.microsoft.com/office/drawing/2014/main" xmlns="" id="{A496415D-79D1-48DF-B405-9322C954F81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a:extLst>
            <a:ext uri="{FF2B5EF4-FFF2-40B4-BE49-F238E27FC236}">
              <a16:creationId xmlns:a16="http://schemas.microsoft.com/office/drawing/2014/main" xmlns="" id="{9533FEA4-87ED-4B60-BC69-5AB80B17DD4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a:extLst>
            <a:ext uri="{FF2B5EF4-FFF2-40B4-BE49-F238E27FC236}">
              <a16:creationId xmlns:a16="http://schemas.microsoft.com/office/drawing/2014/main" xmlns="" id="{557E3792-98FD-42D5-994F-08B7CCC720A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a:extLst>
            <a:ext uri="{FF2B5EF4-FFF2-40B4-BE49-F238E27FC236}">
              <a16:creationId xmlns:a16="http://schemas.microsoft.com/office/drawing/2014/main" xmlns="" id="{E9713895-FDA0-4556-B096-C072D8C3404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a:extLst>
            <a:ext uri="{FF2B5EF4-FFF2-40B4-BE49-F238E27FC236}">
              <a16:creationId xmlns:a16="http://schemas.microsoft.com/office/drawing/2014/main" xmlns="" id="{DA8EBF5E-231C-490F-9973-F64630E5378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a:extLst>
            <a:ext uri="{FF2B5EF4-FFF2-40B4-BE49-F238E27FC236}">
              <a16:creationId xmlns:a16="http://schemas.microsoft.com/office/drawing/2014/main" xmlns="" id="{393C47B2-8FA8-479B-A342-E71A8B284DE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a:extLst>
            <a:ext uri="{FF2B5EF4-FFF2-40B4-BE49-F238E27FC236}">
              <a16:creationId xmlns:a16="http://schemas.microsoft.com/office/drawing/2014/main" xmlns="" id="{E6B707F2-BFF1-44D6-AEC2-A6106D40563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a:extLst>
            <a:ext uri="{FF2B5EF4-FFF2-40B4-BE49-F238E27FC236}">
              <a16:creationId xmlns:a16="http://schemas.microsoft.com/office/drawing/2014/main" xmlns="" id="{EA982714-5A5A-4319-A7B0-941906C6629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a:extLst>
            <a:ext uri="{FF2B5EF4-FFF2-40B4-BE49-F238E27FC236}">
              <a16:creationId xmlns:a16="http://schemas.microsoft.com/office/drawing/2014/main" xmlns="" id="{53527954-C20F-4BC5-8A23-CB74B736598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a:extLst>
            <a:ext uri="{FF2B5EF4-FFF2-40B4-BE49-F238E27FC236}">
              <a16:creationId xmlns:a16="http://schemas.microsoft.com/office/drawing/2014/main" xmlns="" id="{5DF69F43-54E7-4159-A006-D4B0CCED443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8" name="直線コネクタ 117">
          <a:extLst>
            <a:ext uri="{FF2B5EF4-FFF2-40B4-BE49-F238E27FC236}">
              <a16:creationId xmlns:a16="http://schemas.microsoft.com/office/drawing/2014/main" xmlns="" id="{639C0B33-FDC6-45DB-BB42-550AD76C458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9" name="テキスト ボックス 118">
          <a:extLst>
            <a:ext uri="{FF2B5EF4-FFF2-40B4-BE49-F238E27FC236}">
              <a16:creationId xmlns:a16="http://schemas.microsoft.com/office/drawing/2014/main" xmlns="" id="{7337AB45-B55E-410D-A234-8494ED4F14FB}"/>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0" name="直線コネクタ 119">
          <a:extLst>
            <a:ext uri="{FF2B5EF4-FFF2-40B4-BE49-F238E27FC236}">
              <a16:creationId xmlns:a16="http://schemas.microsoft.com/office/drawing/2014/main" xmlns="" id="{97E6BF0B-DB17-4DC1-B33F-0C7D33FC4B2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1" name="テキスト ボックス 120">
          <a:extLst>
            <a:ext uri="{FF2B5EF4-FFF2-40B4-BE49-F238E27FC236}">
              <a16:creationId xmlns:a16="http://schemas.microsoft.com/office/drawing/2014/main" xmlns="" id="{5C6B3C52-983C-4CF0-A053-0F1324D4FBD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2" name="直線コネクタ 121">
          <a:extLst>
            <a:ext uri="{FF2B5EF4-FFF2-40B4-BE49-F238E27FC236}">
              <a16:creationId xmlns:a16="http://schemas.microsoft.com/office/drawing/2014/main" xmlns="" id="{CF0A1694-28BF-46E0-A822-E0B6B9773AB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3" name="テキスト ボックス 122">
          <a:extLst>
            <a:ext uri="{FF2B5EF4-FFF2-40B4-BE49-F238E27FC236}">
              <a16:creationId xmlns:a16="http://schemas.microsoft.com/office/drawing/2014/main" xmlns="" id="{20B3F287-463D-4DA3-87F6-5307B387E1B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4" name="直線コネクタ 123">
          <a:extLst>
            <a:ext uri="{FF2B5EF4-FFF2-40B4-BE49-F238E27FC236}">
              <a16:creationId xmlns:a16="http://schemas.microsoft.com/office/drawing/2014/main" xmlns="" id="{A4947131-8ABF-406D-8E0D-1094BDAB04E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5" name="テキスト ボックス 124">
          <a:extLst>
            <a:ext uri="{FF2B5EF4-FFF2-40B4-BE49-F238E27FC236}">
              <a16:creationId xmlns:a16="http://schemas.microsoft.com/office/drawing/2014/main" xmlns="" id="{815EB23C-8D3D-4590-B8F9-47F9027CA60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6" name="直線コネクタ 125">
          <a:extLst>
            <a:ext uri="{FF2B5EF4-FFF2-40B4-BE49-F238E27FC236}">
              <a16:creationId xmlns:a16="http://schemas.microsoft.com/office/drawing/2014/main" xmlns="" id="{77734701-27DF-4336-9E84-2AC3C9261C6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7" name="テキスト ボックス 126">
          <a:extLst>
            <a:ext uri="{FF2B5EF4-FFF2-40B4-BE49-F238E27FC236}">
              <a16:creationId xmlns:a16="http://schemas.microsoft.com/office/drawing/2014/main" xmlns="" id="{A123BC82-F407-4BF8-BE35-2971CC56E29E}"/>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a:extLst>
            <a:ext uri="{FF2B5EF4-FFF2-40B4-BE49-F238E27FC236}">
              <a16:creationId xmlns:a16="http://schemas.microsoft.com/office/drawing/2014/main" xmlns="" id="{DA180D34-3B1D-41C2-AF28-1E1EB91D341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xmlns="" id="{0E02E91C-6634-4D52-9C6C-6EA0A09B147A}"/>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0" name="【橋りょう・トンネル】&#10;有形固定資産減価償却率グラフ枠">
          <a:extLst>
            <a:ext uri="{FF2B5EF4-FFF2-40B4-BE49-F238E27FC236}">
              <a16:creationId xmlns:a16="http://schemas.microsoft.com/office/drawing/2014/main" xmlns="" id="{FDCB2C2E-490A-48FC-AFF2-84D2CC3336E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1" name="直線コネクタ 130">
          <a:extLst>
            <a:ext uri="{FF2B5EF4-FFF2-40B4-BE49-F238E27FC236}">
              <a16:creationId xmlns:a16="http://schemas.microsoft.com/office/drawing/2014/main" xmlns="" id="{A5DAC8FB-957B-45A7-8482-73FA6A0E92D8}"/>
            </a:ext>
          </a:extLst>
        </xdr:cNvPr>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2" name="【橋りょう・トンネル】&#10;有形固定資産減価償却率最小値テキスト">
          <a:extLst>
            <a:ext uri="{FF2B5EF4-FFF2-40B4-BE49-F238E27FC236}">
              <a16:creationId xmlns:a16="http://schemas.microsoft.com/office/drawing/2014/main" xmlns="" id="{637B59E9-7961-438C-910F-71973B743F1C}"/>
            </a:ext>
          </a:extLst>
        </xdr:cNvPr>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3" name="直線コネクタ 132">
          <a:extLst>
            <a:ext uri="{FF2B5EF4-FFF2-40B4-BE49-F238E27FC236}">
              <a16:creationId xmlns:a16="http://schemas.microsoft.com/office/drawing/2014/main" xmlns="" id="{89B6EF0E-E3EF-4E2F-B36B-71F0CDF329A3}"/>
            </a:ext>
          </a:extLst>
        </xdr:cNvPr>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34" name="【橋りょう・トンネル】&#10;有形固定資産減価償却率最大値テキスト">
          <a:extLst>
            <a:ext uri="{FF2B5EF4-FFF2-40B4-BE49-F238E27FC236}">
              <a16:creationId xmlns:a16="http://schemas.microsoft.com/office/drawing/2014/main" xmlns="" id="{0F7D31DA-D5E3-4B4D-822A-9B2CB8930EA2}"/>
            </a:ext>
          </a:extLst>
        </xdr:cNvPr>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35" name="直線コネクタ 134">
          <a:extLst>
            <a:ext uri="{FF2B5EF4-FFF2-40B4-BE49-F238E27FC236}">
              <a16:creationId xmlns:a16="http://schemas.microsoft.com/office/drawing/2014/main" xmlns="" id="{5D785622-CE64-4983-9391-5BBE24EE74BF}"/>
            </a:ext>
          </a:extLst>
        </xdr:cNvPr>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47642</xdr:rowOff>
    </xdr:from>
    <xdr:ext cx="405111" cy="259045"/>
    <xdr:sp macro="" textlink="">
      <xdr:nvSpPr>
        <xdr:cNvPr id="136" name="【橋りょう・トンネル】&#10;有形固定資産減価償却率平均値テキスト">
          <a:extLst>
            <a:ext uri="{FF2B5EF4-FFF2-40B4-BE49-F238E27FC236}">
              <a16:creationId xmlns:a16="http://schemas.microsoft.com/office/drawing/2014/main" xmlns="" id="{D7E672CB-6CAD-4602-BCEE-B1022737B6E7}"/>
            </a:ext>
          </a:extLst>
        </xdr:cNvPr>
        <xdr:cNvSpPr txBox="1"/>
      </xdr:nvSpPr>
      <xdr:spPr>
        <a:xfrm>
          <a:off x="4724400" y="9991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37" name="フローチャート : 判断 136">
          <a:extLst>
            <a:ext uri="{FF2B5EF4-FFF2-40B4-BE49-F238E27FC236}">
              <a16:creationId xmlns:a16="http://schemas.microsoft.com/office/drawing/2014/main" xmlns="" id="{03895C5B-4750-4233-BEE6-E93177BE0657}"/>
            </a:ext>
          </a:extLst>
        </xdr:cNvPr>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93980</xdr:rowOff>
    </xdr:from>
    <xdr:to>
      <xdr:col>5</xdr:col>
      <xdr:colOff>409575</xdr:colOff>
      <xdr:row>59</xdr:row>
      <xdr:rowOff>24130</xdr:rowOff>
    </xdr:to>
    <xdr:sp macro="" textlink="">
      <xdr:nvSpPr>
        <xdr:cNvPr id="138" name="フローチャート : 判断 137">
          <a:extLst>
            <a:ext uri="{FF2B5EF4-FFF2-40B4-BE49-F238E27FC236}">
              <a16:creationId xmlns:a16="http://schemas.microsoft.com/office/drawing/2014/main" xmlns="" id="{97B7ABFB-D8B3-45B1-9E5A-14AF5601DC75}"/>
            </a:ext>
          </a:extLst>
        </xdr:cNvPr>
        <xdr:cNvSpPr/>
      </xdr:nvSpPr>
      <xdr:spPr>
        <a:xfrm>
          <a:off x="3746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a:extLst>
            <a:ext uri="{FF2B5EF4-FFF2-40B4-BE49-F238E27FC236}">
              <a16:creationId xmlns:a16="http://schemas.microsoft.com/office/drawing/2014/main" xmlns="" id="{24A3E4CF-D9EE-4276-BD57-1F2DF742DE9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a:extLst>
            <a:ext uri="{FF2B5EF4-FFF2-40B4-BE49-F238E27FC236}">
              <a16:creationId xmlns:a16="http://schemas.microsoft.com/office/drawing/2014/main" xmlns="" id="{FE6D56F6-93DE-41F0-A571-9D9D854B535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a:extLst>
            <a:ext uri="{FF2B5EF4-FFF2-40B4-BE49-F238E27FC236}">
              <a16:creationId xmlns:a16="http://schemas.microsoft.com/office/drawing/2014/main" xmlns="" id="{874A1C36-C4AC-468D-B05A-F5543482751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a:extLst>
            <a:ext uri="{FF2B5EF4-FFF2-40B4-BE49-F238E27FC236}">
              <a16:creationId xmlns:a16="http://schemas.microsoft.com/office/drawing/2014/main" xmlns="" id="{99047346-A260-411D-96A2-0EEFDFEF3BA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a:extLst>
            <a:ext uri="{FF2B5EF4-FFF2-40B4-BE49-F238E27FC236}">
              <a16:creationId xmlns:a16="http://schemas.microsoft.com/office/drawing/2014/main" xmlns="" id="{AB8D2D61-A49D-4E5E-B323-5E3334AB537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99695</xdr:rowOff>
    </xdr:from>
    <xdr:to>
      <xdr:col>5</xdr:col>
      <xdr:colOff>409575</xdr:colOff>
      <xdr:row>60</xdr:row>
      <xdr:rowOff>29845</xdr:rowOff>
    </xdr:to>
    <xdr:sp macro="" textlink="">
      <xdr:nvSpPr>
        <xdr:cNvPr id="144" name="円/楕円 143">
          <a:extLst>
            <a:ext uri="{FF2B5EF4-FFF2-40B4-BE49-F238E27FC236}">
              <a16:creationId xmlns:a16="http://schemas.microsoft.com/office/drawing/2014/main" xmlns="" id="{11CD4109-F46A-4E64-A401-CE26167C8A7A}"/>
            </a:ext>
          </a:extLst>
        </xdr:cNvPr>
        <xdr:cNvSpPr/>
      </xdr:nvSpPr>
      <xdr:spPr>
        <a:xfrm>
          <a:off x="3746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40657</xdr:rowOff>
    </xdr:from>
    <xdr:ext cx="405111" cy="259045"/>
    <xdr:sp macro="" textlink="">
      <xdr:nvSpPr>
        <xdr:cNvPr id="145" name="n_1aveValue【橋りょう・トンネル】&#10;有形固定資産減価償却率">
          <a:extLst>
            <a:ext uri="{FF2B5EF4-FFF2-40B4-BE49-F238E27FC236}">
              <a16:creationId xmlns:a16="http://schemas.microsoft.com/office/drawing/2014/main" xmlns="" id="{02CAF1AD-F4A0-4EC3-8F36-A899C6E8DCDB}"/>
            </a:ext>
          </a:extLst>
        </xdr:cNvPr>
        <xdr:cNvSpPr txBox="1"/>
      </xdr:nvSpPr>
      <xdr:spPr>
        <a:xfrm>
          <a:off x="3582043"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20972</xdr:rowOff>
    </xdr:from>
    <xdr:ext cx="405111" cy="259045"/>
    <xdr:sp macro="" textlink="">
      <xdr:nvSpPr>
        <xdr:cNvPr id="146" name="n_1mainValue【橋りょう・トンネル】&#10;有形固定資産減価償却率">
          <a:extLst>
            <a:ext uri="{FF2B5EF4-FFF2-40B4-BE49-F238E27FC236}">
              <a16:creationId xmlns:a16="http://schemas.microsoft.com/office/drawing/2014/main" xmlns="" id="{0EF391EF-6DF6-4B55-A1DE-06CE224E0B69}"/>
            </a:ext>
          </a:extLst>
        </xdr:cNvPr>
        <xdr:cNvSpPr txBox="1"/>
      </xdr:nvSpPr>
      <xdr:spPr>
        <a:xfrm>
          <a:off x="3582043"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7" name="正方形/長方形 146">
          <a:extLst>
            <a:ext uri="{FF2B5EF4-FFF2-40B4-BE49-F238E27FC236}">
              <a16:creationId xmlns:a16="http://schemas.microsoft.com/office/drawing/2014/main" xmlns="" id="{2767EF4D-988A-4303-8FBA-696086FB9BC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a:extLst>
            <a:ext uri="{FF2B5EF4-FFF2-40B4-BE49-F238E27FC236}">
              <a16:creationId xmlns:a16="http://schemas.microsoft.com/office/drawing/2014/main" xmlns="" id="{C912B0A1-53A2-4718-95A4-766CB4FE605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a:extLst>
            <a:ext uri="{FF2B5EF4-FFF2-40B4-BE49-F238E27FC236}">
              <a16:creationId xmlns:a16="http://schemas.microsoft.com/office/drawing/2014/main" xmlns="" id="{DAD48AE7-AE4C-47C3-BFC8-DEE9C9C0D01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a:extLst>
            <a:ext uri="{FF2B5EF4-FFF2-40B4-BE49-F238E27FC236}">
              <a16:creationId xmlns:a16="http://schemas.microsoft.com/office/drawing/2014/main" xmlns="" id="{354C89DD-619E-4608-AF8B-7215623605A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a:extLst>
            <a:ext uri="{FF2B5EF4-FFF2-40B4-BE49-F238E27FC236}">
              <a16:creationId xmlns:a16="http://schemas.microsoft.com/office/drawing/2014/main" xmlns="" id="{66BCDA50-F726-42FA-9B6F-E385FAEDA1B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a:extLst>
            <a:ext uri="{FF2B5EF4-FFF2-40B4-BE49-F238E27FC236}">
              <a16:creationId xmlns:a16="http://schemas.microsoft.com/office/drawing/2014/main" xmlns="" id="{51A9804D-FD86-46A3-9C46-34A80AA54E2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a:extLst>
            <a:ext uri="{FF2B5EF4-FFF2-40B4-BE49-F238E27FC236}">
              <a16:creationId xmlns:a16="http://schemas.microsoft.com/office/drawing/2014/main" xmlns="" id="{85D8EE81-26AA-46FC-892A-50F6157AC14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133,234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4" name="正方形/長方形 153">
          <a:extLst>
            <a:ext uri="{FF2B5EF4-FFF2-40B4-BE49-F238E27FC236}">
              <a16:creationId xmlns:a16="http://schemas.microsoft.com/office/drawing/2014/main" xmlns="" id="{74516242-5D78-452B-B351-083CF4C1DE8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a:extLst>
            <a:ext uri="{FF2B5EF4-FFF2-40B4-BE49-F238E27FC236}">
              <a16:creationId xmlns:a16="http://schemas.microsoft.com/office/drawing/2014/main" xmlns="" id="{40787BC0-6E19-4541-B6BB-CA2F68133E9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a:extLst>
            <a:ext uri="{FF2B5EF4-FFF2-40B4-BE49-F238E27FC236}">
              <a16:creationId xmlns:a16="http://schemas.microsoft.com/office/drawing/2014/main" xmlns="" id="{3C5A917E-09C7-48DC-A007-D7F1B7939AC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7" name="直線コネクタ 156">
          <a:extLst>
            <a:ext uri="{FF2B5EF4-FFF2-40B4-BE49-F238E27FC236}">
              <a16:creationId xmlns:a16="http://schemas.microsoft.com/office/drawing/2014/main" xmlns="" id="{D36B69A1-C23A-4077-8538-0F878BD052D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8" name="テキスト ボックス 157">
          <a:extLst>
            <a:ext uri="{FF2B5EF4-FFF2-40B4-BE49-F238E27FC236}">
              <a16:creationId xmlns:a16="http://schemas.microsoft.com/office/drawing/2014/main" xmlns="" id="{5C7E81EA-BD86-426A-AF12-0C64A1A9FB99}"/>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9" name="直線コネクタ 158">
          <a:extLst>
            <a:ext uri="{FF2B5EF4-FFF2-40B4-BE49-F238E27FC236}">
              <a16:creationId xmlns:a16="http://schemas.microsoft.com/office/drawing/2014/main" xmlns="" id="{A3154E5A-C966-4C39-9736-1C646AD306E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0" name="テキスト ボックス 159">
          <a:extLst>
            <a:ext uri="{FF2B5EF4-FFF2-40B4-BE49-F238E27FC236}">
              <a16:creationId xmlns:a16="http://schemas.microsoft.com/office/drawing/2014/main" xmlns="" id="{8A119EEB-3502-47E0-AFE8-94A9B3527002}"/>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1" name="直線コネクタ 160">
          <a:extLst>
            <a:ext uri="{FF2B5EF4-FFF2-40B4-BE49-F238E27FC236}">
              <a16:creationId xmlns:a16="http://schemas.microsoft.com/office/drawing/2014/main" xmlns="" id="{F0A265BD-8CFB-4C1A-8750-C153AEBB819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2" name="テキスト ボックス 161">
          <a:extLst>
            <a:ext uri="{FF2B5EF4-FFF2-40B4-BE49-F238E27FC236}">
              <a16:creationId xmlns:a16="http://schemas.microsoft.com/office/drawing/2014/main" xmlns="" id="{0B242A79-7CC8-4C72-B93E-E745DBAED4A5}"/>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3" name="直線コネクタ 162">
          <a:extLst>
            <a:ext uri="{FF2B5EF4-FFF2-40B4-BE49-F238E27FC236}">
              <a16:creationId xmlns:a16="http://schemas.microsoft.com/office/drawing/2014/main" xmlns="" id="{8CBFC5EA-C916-4380-8A03-3AC66F7073C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4" name="テキスト ボックス 163">
          <a:extLst>
            <a:ext uri="{FF2B5EF4-FFF2-40B4-BE49-F238E27FC236}">
              <a16:creationId xmlns:a16="http://schemas.microsoft.com/office/drawing/2014/main" xmlns="" id="{418EE56D-85B0-4594-814E-0E25F6B1AB29}"/>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5" name="直線コネクタ 164">
          <a:extLst>
            <a:ext uri="{FF2B5EF4-FFF2-40B4-BE49-F238E27FC236}">
              <a16:creationId xmlns:a16="http://schemas.microsoft.com/office/drawing/2014/main" xmlns="" id="{B338EF67-6719-4F5A-849B-A6F765A86F9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6" name="テキスト ボックス 165">
          <a:extLst>
            <a:ext uri="{FF2B5EF4-FFF2-40B4-BE49-F238E27FC236}">
              <a16:creationId xmlns:a16="http://schemas.microsoft.com/office/drawing/2014/main" xmlns="" id="{14CB6C30-9065-404F-AF29-B89DF7C31A39}"/>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a:extLst>
            <a:ext uri="{FF2B5EF4-FFF2-40B4-BE49-F238E27FC236}">
              <a16:creationId xmlns:a16="http://schemas.microsoft.com/office/drawing/2014/main" xmlns="" id="{81A88F6C-B0D7-4DB9-A9DE-92A5AF3DBA0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8" name="テキスト ボックス 167">
          <a:extLst>
            <a:ext uri="{FF2B5EF4-FFF2-40B4-BE49-F238E27FC236}">
              <a16:creationId xmlns:a16="http://schemas.microsoft.com/office/drawing/2014/main" xmlns="" id="{C4FDE5A4-5326-4DFC-A761-712639A5997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橋りょう・トンネル】&#10;一人当たり有形固定資産（償却資産）額グラフ枠">
          <a:extLst>
            <a:ext uri="{FF2B5EF4-FFF2-40B4-BE49-F238E27FC236}">
              <a16:creationId xmlns:a16="http://schemas.microsoft.com/office/drawing/2014/main" xmlns="" id="{8AD44377-4AD1-45E8-BD36-CB8015F072A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0" name="直線コネクタ 169">
          <a:extLst>
            <a:ext uri="{FF2B5EF4-FFF2-40B4-BE49-F238E27FC236}">
              <a16:creationId xmlns:a16="http://schemas.microsoft.com/office/drawing/2014/main" xmlns="" id="{92CE0946-5BC7-49D7-884B-F250FD0AFD02}"/>
            </a:ext>
          </a:extLst>
        </xdr:cNvPr>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71" name="【橋りょう・トンネル】&#10;一人当たり有形固定資産（償却資産）額最小値テキスト">
          <a:extLst>
            <a:ext uri="{FF2B5EF4-FFF2-40B4-BE49-F238E27FC236}">
              <a16:creationId xmlns:a16="http://schemas.microsoft.com/office/drawing/2014/main" xmlns="" id="{C4B085F8-44BA-45DE-970B-19B25EEEAEDA}"/>
            </a:ext>
          </a:extLst>
        </xdr:cNvPr>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72" name="直線コネクタ 171">
          <a:extLst>
            <a:ext uri="{FF2B5EF4-FFF2-40B4-BE49-F238E27FC236}">
              <a16:creationId xmlns:a16="http://schemas.microsoft.com/office/drawing/2014/main" xmlns="" id="{5688D5B9-EED8-4339-B142-A1A9616B67A5}"/>
            </a:ext>
          </a:extLst>
        </xdr:cNvPr>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73" name="【橋りょう・トンネル】&#10;一人当たり有形固定資産（償却資産）額最大値テキスト">
          <a:extLst>
            <a:ext uri="{FF2B5EF4-FFF2-40B4-BE49-F238E27FC236}">
              <a16:creationId xmlns:a16="http://schemas.microsoft.com/office/drawing/2014/main" xmlns="" id="{63405F58-3606-46B3-A15D-A64A06201F72}"/>
            </a:ext>
          </a:extLst>
        </xdr:cNvPr>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74" name="直線コネクタ 173">
          <a:extLst>
            <a:ext uri="{FF2B5EF4-FFF2-40B4-BE49-F238E27FC236}">
              <a16:creationId xmlns:a16="http://schemas.microsoft.com/office/drawing/2014/main" xmlns="" id="{02496D14-7B32-4549-B456-3ABE50848903}"/>
            </a:ext>
          </a:extLst>
        </xdr:cNvPr>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168951</xdr:rowOff>
    </xdr:from>
    <xdr:ext cx="599010" cy="259045"/>
    <xdr:sp macro="" textlink="">
      <xdr:nvSpPr>
        <xdr:cNvPr id="175" name="【橋りょう・トンネル】&#10;一人当たり有形固定資産（償却資産）額平均値テキスト">
          <a:extLst>
            <a:ext uri="{FF2B5EF4-FFF2-40B4-BE49-F238E27FC236}">
              <a16:creationId xmlns:a16="http://schemas.microsoft.com/office/drawing/2014/main" xmlns="" id="{423FFE21-047F-42BF-8C62-EDD497BC3212}"/>
            </a:ext>
          </a:extLst>
        </xdr:cNvPr>
        <xdr:cNvSpPr txBox="1"/>
      </xdr:nvSpPr>
      <xdr:spPr>
        <a:xfrm>
          <a:off x="10566400" y="10798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76" name="フローチャート : 判断 175">
          <a:extLst>
            <a:ext uri="{FF2B5EF4-FFF2-40B4-BE49-F238E27FC236}">
              <a16:creationId xmlns:a16="http://schemas.microsoft.com/office/drawing/2014/main" xmlns="" id="{1169A868-2D90-4D2B-BC8B-959BD30D3486}"/>
            </a:ext>
          </a:extLst>
        </xdr:cNvPr>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54111</xdr:rowOff>
    </xdr:from>
    <xdr:to>
      <xdr:col>14</xdr:col>
      <xdr:colOff>79375</xdr:colOff>
      <xdr:row>63</xdr:row>
      <xdr:rowOff>155711</xdr:rowOff>
    </xdr:to>
    <xdr:sp macro="" textlink="">
      <xdr:nvSpPr>
        <xdr:cNvPr id="177" name="フローチャート : 判断 176">
          <a:extLst>
            <a:ext uri="{FF2B5EF4-FFF2-40B4-BE49-F238E27FC236}">
              <a16:creationId xmlns:a16="http://schemas.microsoft.com/office/drawing/2014/main" xmlns="" id="{CB0E299A-1ECD-4C1F-9AEB-A803D63BCB06}"/>
            </a:ext>
          </a:extLst>
        </xdr:cNvPr>
        <xdr:cNvSpPr/>
      </xdr:nvSpPr>
      <xdr:spPr>
        <a:xfrm>
          <a:off x="9588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a:extLst>
            <a:ext uri="{FF2B5EF4-FFF2-40B4-BE49-F238E27FC236}">
              <a16:creationId xmlns:a16="http://schemas.microsoft.com/office/drawing/2014/main" xmlns="" id="{E227DAA6-0616-4A71-8373-01DBB5DCC56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a:extLst>
            <a:ext uri="{FF2B5EF4-FFF2-40B4-BE49-F238E27FC236}">
              <a16:creationId xmlns:a16="http://schemas.microsoft.com/office/drawing/2014/main" xmlns="" id="{FD75CE55-9447-498E-8EF7-BD45C8A14FE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a:extLst>
            <a:ext uri="{FF2B5EF4-FFF2-40B4-BE49-F238E27FC236}">
              <a16:creationId xmlns:a16="http://schemas.microsoft.com/office/drawing/2014/main" xmlns="" id="{5817FC0C-4229-46D4-97E1-3FCB6CDF206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a:extLst>
            <a:ext uri="{FF2B5EF4-FFF2-40B4-BE49-F238E27FC236}">
              <a16:creationId xmlns:a16="http://schemas.microsoft.com/office/drawing/2014/main" xmlns="" id="{8962A5DA-F94E-4362-A1BB-E46347BAFB1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15A103BF-94BF-40FF-8C4A-1DFF70E399C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11019</xdr:rowOff>
    </xdr:from>
    <xdr:to>
      <xdr:col>14</xdr:col>
      <xdr:colOff>79375</xdr:colOff>
      <xdr:row>63</xdr:row>
      <xdr:rowOff>112619</xdr:rowOff>
    </xdr:to>
    <xdr:sp macro="" textlink="">
      <xdr:nvSpPr>
        <xdr:cNvPr id="183" name="円/楕円 182">
          <a:extLst>
            <a:ext uri="{FF2B5EF4-FFF2-40B4-BE49-F238E27FC236}">
              <a16:creationId xmlns:a16="http://schemas.microsoft.com/office/drawing/2014/main" xmlns="" id="{7B343D0C-CC75-493D-BBCF-395886306A65}"/>
            </a:ext>
          </a:extLst>
        </xdr:cNvPr>
        <xdr:cNvSpPr/>
      </xdr:nvSpPr>
      <xdr:spPr>
        <a:xfrm>
          <a:off x="9588500" y="1081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63</xdr:row>
      <xdr:rowOff>146838</xdr:rowOff>
    </xdr:from>
    <xdr:ext cx="599010" cy="259045"/>
    <xdr:sp macro="" textlink="">
      <xdr:nvSpPr>
        <xdr:cNvPr id="184" name="n_1aveValue【橋りょう・トンネル】&#10;一人当たり有形固定資産（償却資産）額">
          <a:extLst>
            <a:ext uri="{FF2B5EF4-FFF2-40B4-BE49-F238E27FC236}">
              <a16:creationId xmlns:a16="http://schemas.microsoft.com/office/drawing/2014/main" xmlns="" id="{E5FB16C1-3DF1-4AF2-90BB-300EFBBB017B}"/>
            </a:ext>
          </a:extLst>
        </xdr:cNvPr>
        <xdr:cNvSpPr txBox="1"/>
      </xdr:nvSpPr>
      <xdr:spPr>
        <a:xfrm>
          <a:off x="9327094" y="1094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112,393</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129146</xdr:rowOff>
    </xdr:from>
    <xdr:ext cx="599010" cy="259045"/>
    <xdr:sp macro="" textlink="">
      <xdr:nvSpPr>
        <xdr:cNvPr id="185" name="n_1mainValue【橋りょう・トンネル】&#10;一人当たり有形固定資産（償却資産）額">
          <a:extLst>
            <a:ext uri="{FF2B5EF4-FFF2-40B4-BE49-F238E27FC236}">
              <a16:creationId xmlns:a16="http://schemas.microsoft.com/office/drawing/2014/main" xmlns="" id="{79219270-F4CC-4226-B180-FF1226424CB2}"/>
            </a:ext>
          </a:extLst>
        </xdr:cNvPr>
        <xdr:cNvSpPr txBox="1"/>
      </xdr:nvSpPr>
      <xdr:spPr>
        <a:xfrm>
          <a:off x="9327094" y="1058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146,324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a:extLst>
            <a:ext uri="{FF2B5EF4-FFF2-40B4-BE49-F238E27FC236}">
              <a16:creationId xmlns:a16="http://schemas.microsoft.com/office/drawing/2014/main" xmlns="" id="{73167CD9-E462-436E-8BCA-2F44F116720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a:extLst>
            <a:ext uri="{FF2B5EF4-FFF2-40B4-BE49-F238E27FC236}">
              <a16:creationId xmlns:a16="http://schemas.microsoft.com/office/drawing/2014/main" xmlns="" id="{A4EBD6D9-CE6C-4396-82FC-4FC6FE01BA1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a:extLst>
            <a:ext uri="{FF2B5EF4-FFF2-40B4-BE49-F238E27FC236}">
              <a16:creationId xmlns:a16="http://schemas.microsoft.com/office/drawing/2014/main" xmlns="" id="{2BE109B2-95AF-43ED-8E45-9C63BED3215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a:extLst>
            <a:ext uri="{FF2B5EF4-FFF2-40B4-BE49-F238E27FC236}">
              <a16:creationId xmlns:a16="http://schemas.microsoft.com/office/drawing/2014/main" xmlns="" id="{62A636F1-91EB-40A0-9E33-D922F92BD11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a:extLst>
            <a:ext uri="{FF2B5EF4-FFF2-40B4-BE49-F238E27FC236}">
              <a16:creationId xmlns:a16="http://schemas.microsoft.com/office/drawing/2014/main" xmlns="" id="{DC530635-4540-4CC3-93A9-A45E9F7CC40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a:extLst>
            <a:ext uri="{FF2B5EF4-FFF2-40B4-BE49-F238E27FC236}">
              <a16:creationId xmlns:a16="http://schemas.microsoft.com/office/drawing/2014/main" xmlns="" id="{6BE5964C-5949-4E92-8DFB-A6BAB5A2038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a:extLst>
            <a:ext uri="{FF2B5EF4-FFF2-40B4-BE49-F238E27FC236}">
              <a16:creationId xmlns:a16="http://schemas.microsoft.com/office/drawing/2014/main" xmlns="" id="{64638C87-AE09-4DD2-A4A1-72976D6755A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a:extLst>
            <a:ext uri="{FF2B5EF4-FFF2-40B4-BE49-F238E27FC236}">
              <a16:creationId xmlns:a16="http://schemas.microsoft.com/office/drawing/2014/main" xmlns="" id="{80A6D658-E7DC-4B79-912C-662F574E5C9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4" name="テキスト ボックス 193">
          <a:extLst>
            <a:ext uri="{FF2B5EF4-FFF2-40B4-BE49-F238E27FC236}">
              <a16:creationId xmlns:a16="http://schemas.microsoft.com/office/drawing/2014/main" xmlns="" id="{2CEDF79F-60E8-4CEC-8C55-859E641D7DB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5" name="直線コネクタ 194">
          <a:extLst>
            <a:ext uri="{FF2B5EF4-FFF2-40B4-BE49-F238E27FC236}">
              <a16:creationId xmlns:a16="http://schemas.microsoft.com/office/drawing/2014/main" xmlns="" id="{040C7351-F7B0-4BCF-915D-27849640B6C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6" name="テキスト ボックス 195">
          <a:extLst>
            <a:ext uri="{FF2B5EF4-FFF2-40B4-BE49-F238E27FC236}">
              <a16:creationId xmlns:a16="http://schemas.microsoft.com/office/drawing/2014/main" xmlns="" id="{1830C52B-B142-4476-ABEA-C831ACE42BA2}"/>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7" name="直線コネクタ 196">
          <a:extLst>
            <a:ext uri="{FF2B5EF4-FFF2-40B4-BE49-F238E27FC236}">
              <a16:creationId xmlns:a16="http://schemas.microsoft.com/office/drawing/2014/main" xmlns="" id="{70DD4D00-6F7F-45E0-BB92-CB9D18AC6842}"/>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8" name="テキスト ボックス 197">
          <a:extLst>
            <a:ext uri="{FF2B5EF4-FFF2-40B4-BE49-F238E27FC236}">
              <a16:creationId xmlns:a16="http://schemas.microsoft.com/office/drawing/2014/main" xmlns="" id="{596A8E3D-C6FB-4994-B6A6-B392EA636D14}"/>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9" name="直線コネクタ 198">
          <a:extLst>
            <a:ext uri="{FF2B5EF4-FFF2-40B4-BE49-F238E27FC236}">
              <a16:creationId xmlns:a16="http://schemas.microsoft.com/office/drawing/2014/main" xmlns="" id="{43CF1C35-534B-4C53-9196-D89EC8A7618C}"/>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0" name="テキスト ボックス 199">
          <a:extLst>
            <a:ext uri="{FF2B5EF4-FFF2-40B4-BE49-F238E27FC236}">
              <a16:creationId xmlns:a16="http://schemas.microsoft.com/office/drawing/2014/main" xmlns="" id="{4F1EADE9-D4EA-428F-AA11-E18A2CC5A0A3}"/>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1" name="直線コネクタ 200">
          <a:extLst>
            <a:ext uri="{FF2B5EF4-FFF2-40B4-BE49-F238E27FC236}">
              <a16:creationId xmlns:a16="http://schemas.microsoft.com/office/drawing/2014/main" xmlns="" id="{ABAAEBB8-6627-4A13-BC9F-4CD3569CC0A1}"/>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2" name="テキスト ボックス 201">
          <a:extLst>
            <a:ext uri="{FF2B5EF4-FFF2-40B4-BE49-F238E27FC236}">
              <a16:creationId xmlns:a16="http://schemas.microsoft.com/office/drawing/2014/main" xmlns="" id="{7274583F-3775-4B54-82CA-E5BDB7BE7E04}"/>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3" name="直線コネクタ 202">
          <a:extLst>
            <a:ext uri="{FF2B5EF4-FFF2-40B4-BE49-F238E27FC236}">
              <a16:creationId xmlns:a16="http://schemas.microsoft.com/office/drawing/2014/main" xmlns="" id="{3E912F6B-2F88-456B-951B-62465E6C0CF5}"/>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4" name="テキスト ボックス 203">
          <a:extLst>
            <a:ext uri="{FF2B5EF4-FFF2-40B4-BE49-F238E27FC236}">
              <a16:creationId xmlns:a16="http://schemas.microsoft.com/office/drawing/2014/main" xmlns="" id="{92D4F1DE-C046-4FD2-8A51-6402282D56F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a:extLst>
            <a:ext uri="{FF2B5EF4-FFF2-40B4-BE49-F238E27FC236}">
              <a16:creationId xmlns:a16="http://schemas.microsoft.com/office/drawing/2014/main" xmlns="" id="{B0C3F14A-4799-4D0E-AD0E-38C3E583446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6" name="テキスト ボックス 205">
          <a:extLst>
            <a:ext uri="{FF2B5EF4-FFF2-40B4-BE49-F238E27FC236}">
              <a16:creationId xmlns:a16="http://schemas.microsoft.com/office/drawing/2014/main" xmlns="" id="{58BB6A71-01AF-4642-B955-79EF02A5F1FC}"/>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7" name="【公営住宅】&#10;有形固定資産減価償却率グラフ枠">
          <a:extLst>
            <a:ext uri="{FF2B5EF4-FFF2-40B4-BE49-F238E27FC236}">
              <a16:creationId xmlns:a16="http://schemas.microsoft.com/office/drawing/2014/main" xmlns="" id="{4A2F2C0C-2D67-4B3F-80C0-122472BD521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88392</xdr:rowOff>
    </xdr:from>
    <xdr:to>
      <xdr:col>6</xdr:col>
      <xdr:colOff>510540</xdr:colOff>
      <xdr:row>85</xdr:row>
      <xdr:rowOff>97537</xdr:rowOff>
    </xdr:to>
    <xdr:cxnSp macro="">
      <xdr:nvCxnSpPr>
        <xdr:cNvPr id="208" name="直線コネクタ 207">
          <a:extLst>
            <a:ext uri="{FF2B5EF4-FFF2-40B4-BE49-F238E27FC236}">
              <a16:creationId xmlns:a16="http://schemas.microsoft.com/office/drawing/2014/main" xmlns="" id="{EE657597-9E1E-444A-A2B3-16335A248FA7}"/>
            </a:ext>
          </a:extLst>
        </xdr:cNvPr>
        <xdr:cNvCxnSpPr/>
      </xdr:nvCxnSpPr>
      <xdr:spPr>
        <a:xfrm flipV="1">
          <a:off x="4634865" y="13461492"/>
          <a:ext cx="0" cy="1209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101364</xdr:rowOff>
    </xdr:from>
    <xdr:ext cx="405111" cy="259045"/>
    <xdr:sp macro="" textlink="">
      <xdr:nvSpPr>
        <xdr:cNvPr id="209" name="【公営住宅】&#10;有形固定資産減価償却率最小値テキスト">
          <a:extLst>
            <a:ext uri="{FF2B5EF4-FFF2-40B4-BE49-F238E27FC236}">
              <a16:creationId xmlns:a16="http://schemas.microsoft.com/office/drawing/2014/main" xmlns="" id="{E2C22F61-D8D1-43D9-9444-261206AEB9B4}"/>
            </a:ext>
          </a:extLst>
        </xdr:cNvPr>
        <xdr:cNvSpPr txBox="1"/>
      </xdr:nvSpPr>
      <xdr:spPr>
        <a:xfrm>
          <a:off x="4724400" y="1467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85</xdr:row>
      <xdr:rowOff>97537</xdr:rowOff>
    </xdr:from>
    <xdr:to>
      <xdr:col>6</xdr:col>
      <xdr:colOff>600075</xdr:colOff>
      <xdr:row>85</xdr:row>
      <xdr:rowOff>97537</xdr:rowOff>
    </xdr:to>
    <xdr:cxnSp macro="">
      <xdr:nvCxnSpPr>
        <xdr:cNvPr id="210" name="直線コネクタ 209">
          <a:extLst>
            <a:ext uri="{FF2B5EF4-FFF2-40B4-BE49-F238E27FC236}">
              <a16:creationId xmlns:a16="http://schemas.microsoft.com/office/drawing/2014/main" xmlns="" id="{4038D809-666B-4454-ADE7-A0D95ADF5E22}"/>
            </a:ext>
          </a:extLst>
        </xdr:cNvPr>
        <xdr:cNvCxnSpPr/>
      </xdr:nvCxnSpPr>
      <xdr:spPr>
        <a:xfrm>
          <a:off x="4546600" y="146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35069</xdr:rowOff>
    </xdr:from>
    <xdr:ext cx="405111" cy="259045"/>
    <xdr:sp macro="" textlink="">
      <xdr:nvSpPr>
        <xdr:cNvPr id="211" name="【公営住宅】&#10;有形固定資産減価償却率最大値テキスト">
          <a:extLst>
            <a:ext uri="{FF2B5EF4-FFF2-40B4-BE49-F238E27FC236}">
              <a16:creationId xmlns:a16="http://schemas.microsoft.com/office/drawing/2014/main" xmlns="" id="{71E05370-9651-4F8F-96D5-7756C74102E3}"/>
            </a:ext>
          </a:extLst>
        </xdr:cNvPr>
        <xdr:cNvSpPr txBox="1"/>
      </xdr:nvSpPr>
      <xdr:spPr>
        <a:xfrm>
          <a:off x="47244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88392</xdr:rowOff>
    </xdr:from>
    <xdr:to>
      <xdr:col>6</xdr:col>
      <xdr:colOff>600075</xdr:colOff>
      <xdr:row>78</xdr:row>
      <xdr:rowOff>88392</xdr:rowOff>
    </xdr:to>
    <xdr:cxnSp macro="">
      <xdr:nvCxnSpPr>
        <xdr:cNvPr id="212" name="直線コネクタ 211">
          <a:extLst>
            <a:ext uri="{FF2B5EF4-FFF2-40B4-BE49-F238E27FC236}">
              <a16:creationId xmlns:a16="http://schemas.microsoft.com/office/drawing/2014/main" xmlns="" id="{C4A14C1E-058E-4EEB-8962-58B69935BAEA}"/>
            </a:ext>
          </a:extLst>
        </xdr:cNvPr>
        <xdr:cNvCxnSpPr/>
      </xdr:nvCxnSpPr>
      <xdr:spPr>
        <a:xfrm>
          <a:off x="4546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68597</xdr:rowOff>
    </xdr:from>
    <xdr:ext cx="405111" cy="259045"/>
    <xdr:sp macro="" textlink="">
      <xdr:nvSpPr>
        <xdr:cNvPr id="213" name="【公営住宅】&#10;有形固定資産減価償却率平均値テキスト">
          <a:extLst>
            <a:ext uri="{FF2B5EF4-FFF2-40B4-BE49-F238E27FC236}">
              <a16:creationId xmlns:a16="http://schemas.microsoft.com/office/drawing/2014/main" xmlns="" id="{DCE62C17-15D5-459E-9769-892E8628B316}"/>
            </a:ext>
          </a:extLst>
        </xdr:cNvPr>
        <xdr:cNvSpPr txBox="1"/>
      </xdr:nvSpPr>
      <xdr:spPr>
        <a:xfrm>
          <a:off x="4724400" y="1378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90170</xdr:rowOff>
    </xdr:from>
    <xdr:to>
      <xdr:col>6</xdr:col>
      <xdr:colOff>561975</xdr:colOff>
      <xdr:row>81</xdr:row>
      <xdr:rowOff>20320</xdr:rowOff>
    </xdr:to>
    <xdr:sp macro="" textlink="">
      <xdr:nvSpPr>
        <xdr:cNvPr id="214" name="フローチャート : 判断 213">
          <a:extLst>
            <a:ext uri="{FF2B5EF4-FFF2-40B4-BE49-F238E27FC236}">
              <a16:creationId xmlns:a16="http://schemas.microsoft.com/office/drawing/2014/main" xmlns="" id="{D293F2E1-8535-43B7-87D7-20CE5405A86E}"/>
            </a:ext>
          </a:extLst>
        </xdr:cNvPr>
        <xdr:cNvSpPr/>
      </xdr:nvSpPr>
      <xdr:spPr>
        <a:xfrm>
          <a:off x="4584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46737</xdr:rowOff>
    </xdr:from>
    <xdr:to>
      <xdr:col>5</xdr:col>
      <xdr:colOff>409575</xdr:colOff>
      <xdr:row>80</xdr:row>
      <xdr:rowOff>148337</xdr:rowOff>
    </xdr:to>
    <xdr:sp macro="" textlink="">
      <xdr:nvSpPr>
        <xdr:cNvPr id="215" name="フローチャート : 判断 214">
          <a:extLst>
            <a:ext uri="{FF2B5EF4-FFF2-40B4-BE49-F238E27FC236}">
              <a16:creationId xmlns:a16="http://schemas.microsoft.com/office/drawing/2014/main" xmlns="" id="{A7B1C73E-DFFD-465D-A194-2DB04599EBCC}"/>
            </a:ext>
          </a:extLst>
        </xdr:cNvPr>
        <xdr:cNvSpPr/>
      </xdr:nvSpPr>
      <xdr:spPr>
        <a:xfrm>
          <a:off x="3746500" y="137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a:extLst>
            <a:ext uri="{FF2B5EF4-FFF2-40B4-BE49-F238E27FC236}">
              <a16:creationId xmlns:a16="http://schemas.microsoft.com/office/drawing/2014/main" xmlns="" id="{2513F961-91E5-4E87-8C5A-06FCF6713FA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a:extLst>
            <a:ext uri="{FF2B5EF4-FFF2-40B4-BE49-F238E27FC236}">
              <a16:creationId xmlns:a16="http://schemas.microsoft.com/office/drawing/2014/main" xmlns="" id="{C7E94DC0-9A8F-4A70-8A1D-A82C873B15B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a:extLst>
            <a:ext uri="{FF2B5EF4-FFF2-40B4-BE49-F238E27FC236}">
              <a16:creationId xmlns:a16="http://schemas.microsoft.com/office/drawing/2014/main" xmlns="" id="{07C6193B-CE7A-4D64-96E5-54FEA3CA136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a:extLst>
            <a:ext uri="{FF2B5EF4-FFF2-40B4-BE49-F238E27FC236}">
              <a16:creationId xmlns:a16="http://schemas.microsoft.com/office/drawing/2014/main" xmlns="" id="{742BCBBF-2247-470D-B65C-1A48174B87D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a:extLst>
            <a:ext uri="{FF2B5EF4-FFF2-40B4-BE49-F238E27FC236}">
              <a16:creationId xmlns:a16="http://schemas.microsoft.com/office/drawing/2014/main" xmlns="" id="{98B4C97A-A34B-40FE-8086-2818D1E2A7A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60452</xdr:rowOff>
    </xdr:from>
    <xdr:to>
      <xdr:col>5</xdr:col>
      <xdr:colOff>409575</xdr:colOff>
      <xdr:row>81</xdr:row>
      <xdr:rowOff>162052</xdr:rowOff>
    </xdr:to>
    <xdr:sp macro="" textlink="">
      <xdr:nvSpPr>
        <xdr:cNvPr id="221" name="円/楕円 220">
          <a:extLst>
            <a:ext uri="{FF2B5EF4-FFF2-40B4-BE49-F238E27FC236}">
              <a16:creationId xmlns:a16="http://schemas.microsoft.com/office/drawing/2014/main" xmlns="" id="{FC258151-3BAA-47E9-A243-3FA13ABFB9EE}"/>
            </a:ext>
          </a:extLst>
        </xdr:cNvPr>
        <xdr:cNvSpPr/>
      </xdr:nvSpPr>
      <xdr:spPr>
        <a:xfrm>
          <a:off x="3746500" y="1394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164864</xdr:rowOff>
    </xdr:from>
    <xdr:ext cx="405111" cy="259045"/>
    <xdr:sp macro="" textlink="">
      <xdr:nvSpPr>
        <xdr:cNvPr id="222" name="n_1aveValue【公営住宅】&#10;有形固定資産減価償却率">
          <a:extLst>
            <a:ext uri="{FF2B5EF4-FFF2-40B4-BE49-F238E27FC236}">
              <a16:creationId xmlns:a16="http://schemas.microsoft.com/office/drawing/2014/main" xmlns="" id="{CFAE75FE-5E9C-4A22-9BDB-CD81F9FB8B2E}"/>
            </a:ext>
          </a:extLst>
        </xdr:cNvPr>
        <xdr:cNvSpPr txBox="1"/>
      </xdr:nvSpPr>
      <xdr:spPr>
        <a:xfrm>
          <a:off x="3582043" y="1353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153179</xdr:rowOff>
    </xdr:from>
    <xdr:ext cx="405111" cy="259045"/>
    <xdr:sp macro="" textlink="">
      <xdr:nvSpPr>
        <xdr:cNvPr id="223" name="n_1mainValue【公営住宅】&#10;有形固定資産減価償却率">
          <a:extLst>
            <a:ext uri="{FF2B5EF4-FFF2-40B4-BE49-F238E27FC236}">
              <a16:creationId xmlns:a16="http://schemas.microsoft.com/office/drawing/2014/main" xmlns="" id="{3FED60DE-3582-462A-98F1-6A43B69F5A2F}"/>
            </a:ext>
          </a:extLst>
        </xdr:cNvPr>
        <xdr:cNvSpPr txBox="1"/>
      </xdr:nvSpPr>
      <xdr:spPr>
        <a:xfrm>
          <a:off x="3582043" y="1404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4" name="正方形/長方形 223">
          <a:extLst>
            <a:ext uri="{FF2B5EF4-FFF2-40B4-BE49-F238E27FC236}">
              <a16:creationId xmlns:a16="http://schemas.microsoft.com/office/drawing/2014/main" xmlns="" id="{8FC4869C-0571-4243-8F89-00CA273CA85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a:extLst>
            <a:ext uri="{FF2B5EF4-FFF2-40B4-BE49-F238E27FC236}">
              <a16:creationId xmlns:a16="http://schemas.microsoft.com/office/drawing/2014/main" xmlns="" id="{76B10F2C-5B51-46D8-994B-CE6014BB714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a:extLst>
            <a:ext uri="{FF2B5EF4-FFF2-40B4-BE49-F238E27FC236}">
              <a16:creationId xmlns:a16="http://schemas.microsoft.com/office/drawing/2014/main" xmlns="" id="{FD644A3A-D18F-444C-8372-CFF9616645E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a:extLst>
            <a:ext uri="{FF2B5EF4-FFF2-40B4-BE49-F238E27FC236}">
              <a16:creationId xmlns:a16="http://schemas.microsoft.com/office/drawing/2014/main" xmlns="" id="{31C25C8E-F8AE-40D2-B3A3-BF273A45C17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a:extLst>
            <a:ext uri="{FF2B5EF4-FFF2-40B4-BE49-F238E27FC236}">
              <a16:creationId xmlns:a16="http://schemas.microsoft.com/office/drawing/2014/main" xmlns="" id="{1E765373-C763-4D62-BF5E-18A1B67BEEA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a:extLst>
            <a:ext uri="{FF2B5EF4-FFF2-40B4-BE49-F238E27FC236}">
              <a16:creationId xmlns:a16="http://schemas.microsoft.com/office/drawing/2014/main" xmlns="" id="{BCB8C393-0BE1-40B5-AA9E-51B1CB898FD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a:extLst>
            <a:ext uri="{FF2B5EF4-FFF2-40B4-BE49-F238E27FC236}">
              <a16:creationId xmlns:a16="http://schemas.microsoft.com/office/drawing/2014/main" xmlns="" id="{53D4E46C-5889-4888-9337-1D7211DBA6E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1" name="正方形/長方形 230">
          <a:extLst>
            <a:ext uri="{FF2B5EF4-FFF2-40B4-BE49-F238E27FC236}">
              <a16:creationId xmlns:a16="http://schemas.microsoft.com/office/drawing/2014/main" xmlns="" id="{F280E483-4B90-4258-BDBE-80A9073D7CA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a:extLst>
            <a:ext uri="{FF2B5EF4-FFF2-40B4-BE49-F238E27FC236}">
              <a16:creationId xmlns:a16="http://schemas.microsoft.com/office/drawing/2014/main" xmlns="" id="{D28C80A4-54E4-4B87-ABAE-99EAFF67403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a:extLst>
            <a:ext uri="{FF2B5EF4-FFF2-40B4-BE49-F238E27FC236}">
              <a16:creationId xmlns:a16="http://schemas.microsoft.com/office/drawing/2014/main" xmlns="" id="{320D1079-E21C-4E1B-8DEC-B2B857877AD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4" name="直線コネクタ 233">
          <a:extLst>
            <a:ext uri="{FF2B5EF4-FFF2-40B4-BE49-F238E27FC236}">
              <a16:creationId xmlns:a16="http://schemas.microsoft.com/office/drawing/2014/main" xmlns="" id="{C473CC04-AB73-45F0-8185-FBAFCF92C6E3}"/>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5" name="テキスト ボックス 234">
          <a:extLst>
            <a:ext uri="{FF2B5EF4-FFF2-40B4-BE49-F238E27FC236}">
              <a16:creationId xmlns:a16="http://schemas.microsoft.com/office/drawing/2014/main" xmlns="" id="{D5094FD5-0828-4582-BAF6-FBA5A57C09EB}"/>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6" name="直線コネクタ 235">
          <a:extLst>
            <a:ext uri="{FF2B5EF4-FFF2-40B4-BE49-F238E27FC236}">
              <a16:creationId xmlns:a16="http://schemas.microsoft.com/office/drawing/2014/main" xmlns="" id="{13A992A8-EECD-4A53-BCA5-00AFDBF8E0C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7" name="テキスト ボックス 236">
          <a:extLst>
            <a:ext uri="{FF2B5EF4-FFF2-40B4-BE49-F238E27FC236}">
              <a16:creationId xmlns:a16="http://schemas.microsoft.com/office/drawing/2014/main" xmlns="" id="{CE65FA1D-DB94-46F1-875D-D88CD25B12F6}"/>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8" name="直線コネクタ 237">
          <a:extLst>
            <a:ext uri="{FF2B5EF4-FFF2-40B4-BE49-F238E27FC236}">
              <a16:creationId xmlns:a16="http://schemas.microsoft.com/office/drawing/2014/main" xmlns="" id="{7A5D5977-0470-494D-BE04-1D4F894B4763}"/>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9" name="テキスト ボックス 238">
          <a:extLst>
            <a:ext uri="{FF2B5EF4-FFF2-40B4-BE49-F238E27FC236}">
              <a16:creationId xmlns:a16="http://schemas.microsoft.com/office/drawing/2014/main" xmlns="" id="{35976376-F6A9-45E2-A0ED-F16532F27E48}"/>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0" name="直線コネクタ 239">
          <a:extLst>
            <a:ext uri="{FF2B5EF4-FFF2-40B4-BE49-F238E27FC236}">
              <a16:creationId xmlns:a16="http://schemas.microsoft.com/office/drawing/2014/main" xmlns="" id="{1760D782-A27B-4A88-BEAB-F16CBEF8391D}"/>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1" name="テキスト ボックス 240">
          <a:extLst>
            <a:ext uri="{FF2B5EF4-FFF2-40B4-BE49-F238E27FC236}">
              <a16:creationId xmlns:a16="http://schemas.microsoft.com/office/drawing/2014/main" xmlns="" id="{8C0709C4-3BB5-42B3-B17E-A14CD0565C7C}"/>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a:extLst>
            <a:ext uri="{FF2B5EF4-FFF2-40B4-BE49-F238E27FC236}">
              <a16:creationId xmlns:a16="http://schemas.microsoft.com/office/drawing/2014/main" xmlns="" id="{1F91130D-01FA-4F59-B3A8-7395196FA30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a:extLst>
            <a:ext uri="{FF2B5EF4-FFF2-40B4-BE49-F238E27FC236}">
              <a16:creationId xmlns:a16="http://schemas.microsoft.com/office/drawing/2014/main" xmlns="" id="{F57A22FF-ACFD-43D2-AB42-D6746E5BA4A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4" name="【公営住宅】&#10;一人当たり面積グラフ枠">
          <a:extLst>
            <a:ext uri="{FF2B5EF4-FFF2-40B4-BE49-F238E27FC236}">
              <a16:creationId xmlns:a16="http://schemas.microsoft.com/office/drawing/2014/main" xmlns="" id="{FBDC2571-668E-4D32-942F-B0B369548A6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97079</xdr:rowOff>
    </xdr:from>
    <xdr:to>
      <xdr:col>15</xdr:col>
      <xdr:colOff>180340</xdr:colOff>
      <xdr:row>86</xdr:row>
      <xdr:rowOff>26212</xdr:rowOff>
    </xdr:to>
    <xdr:cxnSp macro="">
      <xdr:nvCxnSpPr>
        <xdr:cNvPr id="245" name="直線コネクタ 244">
          <a:extLst>
            <a:ext uri="{FF2B5EF4-FFF2-40B4-BE49-F238E27FC236}">
              <a16:creationId xmlns:a16="http://schemas.microsoft.com/office/drawing/2014/main" xmlns="" id="{71DDCBEF-6863-4287-B714-C0F302386697}"/>
            </a:ext>
          </a:extLst>
        </xdr:cNvPr>
        <xdr:cNvCxnSpPr/>
      </xdr:nvCxnSpPr>
      <xdr:spPr>
        <a:xfrm flipV="1">
          <a:off x="10476865" y="13298729"/>
          <a:ext cx="0" cy="1472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30039</xdr:rowOff>
    </xdr:from>
    <xdr:ext cx="469744" cy="259045"/>
    <xdr:sp macro="" textlink="">
      <xdr:nvSpPr>
        <xdr:cNvPr id="246" name="【公営住宅】&#10;一人当たり面積最小値テキスト">
          <a:extLst>
            <a:ext uri="{FF2B5EF4-FFF2-40B4-BE49-F238E27FC236}">
              <a16:creationId xmlns:a16="http://schemas.microsoft.com/office/drawing/2014/main" xmlns="" id="{9351AA8D-1203-4058-9A10-02DAF14C8E6D}"/>
            </a:ext>
          </a:extLst>
        </xdr:cNvPr>
        <xdr:cNvSpPr txBox="1"/>
      </xdr:nvSpPr>
      <xdr:spPr>
        <a:xfrm>
          <a:off x="105664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86</xdr:row>
      <xdr:rowOff>26212</xdr:rowOff>
    </xdr:from>
    <xdr:to>
      <xdr:col>15</xdr:col>
      <xdr:colOff>269875</xdr:colOff>
      <xdr:row>86</xdr:row>
      <xdr:rowOff>26212</xdr:rowOff>
    </xdr:to>
    <xdr:cxnSp macro="">
      <xdr:nvCxnSpPr>
        <xdr:cNvPr id="247" name="直線コネクタ 246">
          <a:extLst>
            <a:ext uri="{FF2B5EF4-FFF2-40B4-BE49-F238E27FC236}">
              <a16:creationId xmlns:a16="http://schemas.microsoft.com/office/drawing/2014/main" xmlns="" id="{E73FA113-BF26-4257-9993-100D9E4A1054}"/>
            </a:ext>
          </a:extLst>
        </xdr:cNvPr>
        <xdr:cNvCxnSpPr/>
      </xdr:nvCxnSpPr>
      <xdr:spPr>
        <a:xfrm>
          <a:off x="10388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43756</xdr:rowOff>
    </xdr:from>
    <xdr:ext cx="469744" cy="259045"/>
    <xdr:sp macro="" textlink="">
      <xdr:nvSpPr>
        <xdr:cNvPr id="248" name="【公営住宅】&#10;一人当たり面積最大値テキスト">
          <a:extLst>
            <a:ext uri="{FF2B5EF4-FFF2-40B4-BE49-F238E27FC236}">
              <a16:creationId xmlns:a16="http://schemas.microsoft.com/office/drawing/2014/main" xmlns="" id="{CB1D4339-B9C7-48A3-ABBB-7440643CBB98}"/>
            </a:ext>
          </a:extLst>
        </xdr:cNvPr>
        <xdr:cNvSpPr txBox="1"/>
      </xdr:nvSpPr>
      <xdr:spPr>
        <a:xfrm>
          <a:off x="10566400" y="130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15</xdr:col>
      <xdr:colOff>92075</xdr:colOff>
      <xdr:row>77</xdr:row>
      <xdr:rowOff>97079</xdr:rowOff>
    </xdr:from>
    <xdr:to>
      <xdr:col>15</xdr:col>
      <xdr:colOff>269875</xdr:colOff>
      <xdr:row>77</xdr:row>
      <xdr:rowOff>97079</xdr:rowOff>
    </xdr:to>
    <xdr:cxnSp macro="">
      <xdr:nvCxnSpPr>
        <xdr:cNvPr id="249" name="直線コネクタ 248">
          <a:extLst>
            <a:ext uri="{FF2B5EF4-FFF2-40B4-BE49-F238E27FC236}">
              <a16:creationId xmlns:a16="http://schemas.microsoft.com/office/drawing/2014/main" xmlns="" id="{1A74A114-84A9-4A2B-9431-7D4B72954879}"/>
            </a:ext>
          </a:extLst>
        </xdr:cNvPr>
        <xdr:cNvCxnSpPr/>
      </xdr:nvCxnSpPr>
      <xdr:spPr>
        <a:xfrm>
          <a:off x="10388600" y="1329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147235</xdr:rowOff>
    </xdr:from>
    <xdr:ext cx="469744" cy="259045"/>
    <xdr:sp macro="" textlink="">
      <xdr:nvSpPr>
        <xdr:cNvPr id="250" name="【公営住宅】&#10;一人当たり面積平均値テキスト">
          <a:extLst>
            <a:ext uri="{FF2B5EF4-FFF2-40B4-BE49-F238E27FC236}">
              <a16:creationId xmlns:a16="http://schemas.microsoft.com/office/drawing/2014/main" xmlns="" id="{A0FC0C7B-14C7-430E-B4D8-366099481321}"/>
            </a:ext>
          </a:extLst>
        </xdr:cNvPr>
        <xdr:cNvSpPr txBox="1"/>
      </xdr:nvSpPr>
      <xdr:spPr>
        <a:xfrm>
          <a:off x="10566400" y="143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168808</xdr:rowOff>
    </xdr:from>
    <xdr:to>
      <xdr:col>15</xdr:col>
      <xdr:colOff>231775</xdr:colOff>
      <xdr:row>84</xdr:row>
      <xdr:rowOff>98958</xdr:rowOff>
    </xdr:to>
    <xdr:sp macro="" textlink="">
      <xdr:nvSpPr>
        <xdr:cNvPr id="251" name="フローチャート : 判断 250">
          <a:extLst>
            <a:ext uri="{FF2B5EF4-FFF2-40B4-BE49-F238E27FC236}">
              <a16:creationId xmlns:a16="http://schemas.microsoft.com/office/drawing/2014/main" xmlns="" id="{60DB5E72-CF3D-411B-AFE1-6FC730ED3FD6}"/>
            </a:ext>
          </a:extLst>
        </xdr:cNvPr>
        <xdr:cNvSpPr/>
      </xdr:nvSpPr>
      <xdr:spPr>
        <a:xfrm>
          <a:off x="10426700" y="1439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91542</xdr:rowOff>
    </xdr:from>
    <xdr:to>
      <xdr:col>14</xdr:col>
      <xdr:colOff>79375</xdr:colOff>
      <xdr:row>85</xdr:row>
      <xdr:rowOff>21692</xdr:rowOff>
    </xdr:to>
    <xdr:sp macro="" textlink="">
      <xdr:nvSpPr>
        <xdr:cNvPr id="252" name="フローチャート : 判断 251">
          <a:extLst>
            <a:ext uri="{FF2B5EF4-FFF2-40B4-BE49-F238E27FC236}">
              <a16:creationId xmlns:a16="http://schemas.microsoft.com/office/drawing/2014/main" xmlns="" id="{745ABA45-0DEC-4EA4-BE57-24A8167B438E}"/>
            </a:ext>
          </a:extLst>
        </xdr:cNvPr>
        <xdr:cNvSpPr/>
      </xdr:nvSpPr>
      <xdr:spPr>
        <a:xfrm>
          <a:off x="9588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3" name="テキスト ボックス 252">
          <a:extLst>
            <a:ext uri="{FF2B5EF4-FFF2-40B4-BE49-F238E27FC236}">
              <a16:creationId xmlns:a16="http://schemas.microsoft.com/office/drawing/2014/main" xmlns="" id="{655ADB3A-9867-47F7-8E6B-1709125EE6F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4" name="テキスト ボックス 253">
          <a:extLst>
            <a:ext uri="{FF2B5EF4-FFF2-40B4-BE49-F238E27FC236}">
              <a16:creationId xmlns:a16="http://schemas.microsoft.com/office/drawing/2014/main" xmlns="" id="{7F65D158-C797-485D-8D81-7118604ED75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5" name="テキスト ボックス 254">
          <a:extLst>
            <a:ext uri="{FF2B5EF4-FFF2-40B4-BE49-F238E27FC236}">
              <a16:creationId xmlns:a16="http://schemas.microsoft.com/office/drawing/2014/main" xmlns="" id="{1433170F-A873-42F2-A89A-45301218582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6" name="テキスト ボックス 255">
          <a:extLst>
            <a:ext uri="{FF2B5EF4-FFF2-40B4-BE49-F238E27FC236}">
              <a16:creationId xmlns:a16="http://schemas.microsoft.com/office/drawing/2014/main" xmlns="" id="{6462C002-F5CE-4488-B58F-8B10F060459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7" name="テキスト ボックス 256">
          <a:extLst>
            <a:ext uri="{FF2B5EF4-FFF2-40B4-BE49-F238E27FC236}">
              <a16:creationId xmlns:a16="http://schemas.microsoft.com/office/drawing/2014/main" xmlns="" id="{285305BC-6065-43B5-B155-6305D8F34F3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151892</xdr:rowOff>
    </xdr:from>
    <xdr:to>
      <xdr:col>14</xdr:col>
      <xdr:colOff>79375</xdr:colOff>
      <xdr:row>86</xdr:row>
      <xdr:rowOff>82042</xdr:rowOff>
    </xdr:to>
    <xdr:sp macro="" textlink="">
      <xdr:nvSpPr>
        <xdr:cNvPr id="258" name="円/楕円 257">
          <a:extLst>
            <a:ext uri="{FF2B5EF4-FFF2-40B4-BE49-F238E27FC236}">
              <a16:creationId xmlns:a16="http://schemas.microsoft.com/office/drawing/2014/main" xmlns="" id="{2DAFB6FA-4F10-46D6-AE89-87685F3E857F}"/>
            </a:ext>
          </a:extLst>
        </xdr:cNvPr>
        <xdr:cNvSpPr/>
      </xdr:nvSpPr>
      <xdr:spPr>
        <a:xfrm>
          <a:off x="9588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38219</xdr:rowOff>
    </xdr:from>
    <xdr:ext cx="469744" cy="259045"/>
    <xdr:sp macro="" textlink="">
      <xdr:nvSpPr>
        <xdr:cNvPr id="259" name="n_1aveValue【公営住宅】&#10;一人当たり面積">
          <a:extLst>
            <a:ext uri="{FF2B5EF4-FFF2-40B4-BE49-F238E27FC236}">
              <a16:creationId xmlns:a16="http://schemas.microsoft.com/office/drawing/2014/main" xmlns="" id="{3D3AE058-3179-4236-8BAA-9B69D981FD1B}"/>
            </a:ext>
          </a:extLst>
        </xdr:cNvPr>
        <xdr:cNvSpPr txBox="1"/>
      </xdr:nvSpPr>
      <xdr:spPr>
        <a:xfrm>
          <a:off x="93917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73169</xdr:rowOff>
    </xdr:from>
    <xdr:ext cx="469744" cy="259045"/>
    <xdr:sp macro="" textlink="">
      <xdr:nvSpPr>
        <xdr:cNvPr id="260" name="n_1mainValue【公営住宅】&#10;一人当たり面積">
          <a:extLst>
            <a:ext uri="{FF2B5EF4-FFF2-40B4-BE49-F238E27FC236}">
              <a16:creationId xmlns:a16="http://schemas.microsoft.com/office/drawing/2014/main" xmlns="" id="{F07F7C44-367A-48D4-B3A8-3C0E24668FDE}"/>
            </a:ext>
          </a:extLst>
        </xdr:cNvPr>
        <xdr:cNvSpPr txBox="1"/>
      </xdr:nvSpPr>
      <xdr:spPr>
        <a:xfrm>
          <a:off x="9391727"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1" name="正方形/長方形 260">
          <a:extLst>
            <a:ext uri="{FF2B5EF4-FFF2-40B4-BE49-F238E27FC236}">
              <a16:creationId xmlns:a16="http://schemas.microsoft.com/office/drawing/2014/main" xmlns="" id="{67C34007-BE96-4D1E-B9B9-3A2BE47FDCE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2" name="正方形/長方形 261">
          <a:extLst>
            <a:ext uri="{FF2B5EF4-FFF2-40B4-BE49-F238E27FC236}">
              <a16:creationId xmlns:a16="http://schemas.microsoft.com/office/drawing/2014/main" xmlns="" id="{93E491CB-2945-430D-A623-08A09798F98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3" name="正方形/長方形 262">
          <a:extLst>
            <a:ext uri="{FF2B5EF4-FFF2-40B4-BE49-F238E27FC236}">
              <a16:creationId xmlns:a16="http://schemas.microsoft.com/office/drawing/2014/main" xmlns="" id="{137A741E-4155-4BED-B3E8-69E981254E1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4" name="正方形/長方形 263">
          <a:extLst>
            <a:ext uri="{FF2B5EF4-FFF2-40B4-BE49-F238E27FC236}">
              <a16:creationId xmlns:a16="http://schemas.microsoft.com/office/drawing/2014/main" xmlns="" id="{3F279E40-8AFC-4409-B11D-525F40DA94E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5" name="正方形/長方形 264">
          <a:extLst>
            <a:ext uri="{FF2B5EF4-FFF2-40B4-BE49-F238E27FC236}">
              <a16:creationId xmlns:a16="http://schemas.microsoft.com/office/drawing/2014/main" xmlns="" id="{F74E2C44-761B-491D-974D-BFAAD3DD1EA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6" name="正方形/長方形 265">
          <a:extLst>
            <a:ext uri="{FF2B5EF4-FFF2-40B4-BE49-F238E27FC236}">
              <a16:creationId xmlns:a16="http://schemas.microsoft.com/office/drawing/2014/main" xmlns="" id="{71CC5FEE-7413-4D4A-98FF-B2D3BF48EAA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7" name="正方形/長方形 266">
          <a:extLst>
            <a:ext uri="{FF2B5EF4-FFF2-40B4-BE49-F238E27FC236}">
              <a16:creationId xmlns:a16="http://schemas.microsoft.com/office/drawing/2014/main" xmlns="" id="{45C0FCB8-46BE-47E7-8AF2-33EC8ABB979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8" name="正方形/長方形 267">
          <a:extLst>
            <a:ext uri="{FF2B5EF4-FFF2-40B4-BE49-F238E27FC236}">
              <a16:creationId xmlns:a16="http://schemas.microsoft.com/office/drawing/2014/main" xmlns="" id="{8FBE6D68-5797-41AF-BF5E-121D0208DC8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9" name="テキスト ボックス 268">
          <a:extLst>
            <a:ext uri="{FF2B5EF4-FFF2-40B4-BE49-F238E27FC236}">
              <a16:creationId xmlns:a16="http://schemas.microsoft.com/office/drawing/2014/main" xmlns="" id="{0902886B-B598-4E39-A0C8-291D4E3F59A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0" name="直線コネクタ 269">
          <a:extLst>
            <a:ext uri="{FF2B5EF4-FFF2-40B4-BE49-F238E27FC236}">
              <a16:creationId xmlns:a16="http://schemas.microsoft.com/office/drawing/2014/main" xmlns="" id="{95889140-6A10-4DBD-B2EB-252ECFE6FE8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1" name="テキスト ボックス 270">
          <a:extLst>
            <a:ext uri="{FF2B5EF4-FFF2-40B4-BE49-F238E27FC236}">
              <a16:creationId xmlns:a16="http://schemas.microsoft.com/office/drawing/2014/main" xmlns="" id="{483ACEF8-7FA0-4FAF-BA9B-0F4373462207}"/>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133350</xdr:rowOff>
    </xdr:from>
    <xdr:to>
      <xdr:col>7</xdr:col>
      <xdr:colOff>638175</xdr:colOff>
      <xdr:row>107</xdr:row>
      <xdr:rowOff>133350</xdr:rowOff>
    </xdr:to>
    <xdr:cxnSp macro="">
      <xdr:nvCxnSpPr>
        <xdr:cNvPr id="272" name="直線コネクタ 271">
          <a:extLst>
            <a:ext uri="{FF2B5EF4-FFF2-40B4-BE49-F238E27FC236}">
              <a16:creationId xmlns:a16="http://schemas.microsoft.com/office/drawing/2014/main" xmlns="" id="{C7486CF3-0D09-44AD-9245-58B0E24AE10E}"/>
            </a:ext>
          </a:extLst>
        </xdr:cNvPr>
        <xdr:cNvCxnSpPr/>
      </xdr:nvCxnSpPr>
      <xdr:spPr>
        <a:xfrm>
          <a:off x="762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162577</xdr:rowOff>
    </xdr:from>
    <xdr:ext cx="403059" cy="259045"/>
    <xdr:sp macro="" textlink="">
      <xdr:nvSpPr>
        <xdr:cNvPr id="273" name="テキスト ボックス 272">
          <a:extLst>
            <a:ext uri="{FF2B5EF4-FFF2-40B4-BE49-F238E27FC236}">
              <a16:creationId xmlns:a16="http://schemas.microsoft.com/office/drawing/2014/main" xmlns="" id="{626631BB-67CE-44BE-9A23-DDCE07FDD307}"/>
            </a:ext>
          </a:extLst>
        </xdr:cNvPr>
        <xdr:cNvSpPr txBox="1"/>
      </xdr:nvSpPr>
      <xdr:spPr>
        <a:xfrm>
          <a:off x="358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4" name="直線コネクタ 273">
          <a:extLst>
            <a:ext uri="{FF2B5EF4-FFF2-40B4-BE49-F238E27FC236}">
              <a16:creationId xmlns:a16="http://schemas.microsoft.com/office/drawing/2014/main" xmlns="" id="{669E705D-6296-4D42-ABE1-191FA864EA2A}"/>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5" name="テキスト ボックス 274">
          <a:extLst>
            <a:ext uri="{FF2B5EF4-FFF2-40B4-BE49-F238E27FC236}">
              <a16:creationId xmlns:a16="http://schemas.microsoft.com/office/drawing/2014/main" xmlns="" id="{8809EF8F-7090-4A1B-9DE6-82A9AAB31B2B}"/>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101</xdr:row>
      <xdr:rowOff>19050</xdr:rowOff>
    </xdr:from>
    <xdr:to>
      <xdr:col>7</xdr:col>
      <xdr:colOff>638175</xdr:colOff>
      <xdr:row>101</xdr:row>
      <xdr:rowOff>19050</xdr:rowOff>
    </xdr:to>
    <xdr:cxnSp macro="">
      <xdr:nvCxnSpPr>
        <xdr:cNvPr id="276" name="直線コネクタ 275">
          <a:extLst>
            <a:ext uri="{FF2B5EF4-FFF2-40B4-BE49-F238E27FC236}">
              <a16:creationId xmlns:a16="http://schemas.microsoft.com/office/drawing/2014/main" xmlns="" id="{22790BD9-60E5-43AE-9BF3-E595F820B64B}"/>
            </a:ext>
          </a:extLst>
        </xdr:cNvPr>
        <xdr:cNvCxnSpPr/>
      </xdr:nvCxnSpPr>
      <xdr:spPr>
        <a:xfrm>
          <a:off x="762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48277</xdr:rowOff>
    </xdr:from>
    <xdr:ext cx="403059" cy="259045"/>
    <xdr:sp macro="" textlink="">
      <xdr:nvSpPr>
        <xdr:cNvPr id="277" name="テキスト ボックス 276">
          <a:extLst>
            <a:ext uri="{FF2B5EF4-FFF2-40B4-BE49-F238E27FC236}">
              <a16:creationId xmlns:a16="http://schemas.microsoft.com/office/drawing/2014/main" xmlns="" id="{C928E596-A793-4ACE-BAB9-5D01F4BAA8F5}"/>
            </a:ext>
          </a:extLst>
        </xdr:cNvPr>
        <xdr:cNvSpPr txBox="1"/>
      </xdr:nvSpPr>
      <xdr:spPr>
        <a:xfrm>
          <a:off x="358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8" name="直線コネクタ 277">
          <a:extLst>
            <a:ext uri="{FF2B5EF4-FFF2-40B4-BE49-F238E27FC236}">
              <a16:creationId xmlns:a16="http://schemas.microsoft.com/office/drawing/2014/main" xmlns="" id="{05DE5D74-FF49-4287-B5C4-8A88D0FB2B4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79" name="テキスト ボックス 278">
          <a:extLst>
            <a:ext uri="{FF2B5EF4-FFF2-40B4-BE49-F238E27FC236}">
              <a16:creationId xmlns:a16="http://schemas.microsoft.com/office/drawing/2014/main" xmlns="" id="{3BD0A1FE-0BDF-41A9-A03E-7C5A19C0FD2B}"/>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0" name="【港湾・漁港】&#10;有形固定資産減価償却率グラフ枠">
          <a:extLst>
            <a:ext uri="{FF2B5EF4-FFF2-40B4-BE49-F238E27FC236}">
              <a16:creationId xmlns:a16="http://schemas.microsoft.com/office/drawing/2014/main" xmlns="" id="{CFAA7E01-2A74-4DDC-B082-371BD652792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104</xdr:row>
      <xdr:rowOff>81914</xdr:rowOff>
    </xdr:from>
    <xdr:to>
      <xdr:col>6</xdr:col>
      <xdr:colOff>510540</xdr:colOff>
      <xdr:row>108</xdr:row>
      <xdr:rowOff>7620</xdr:rowOff>
    </xdr:to>
    <xdr:cxnSp macro="">
      <xdr:nvCxnSpPr>
        <xdr:cNvPr id="281" name="直線コネクタ 280">
          <a:extLst>
            <a:ext uri="{FF2B5EF4-FFF2-40B4-BE49-F238E27FC236}">
              <a16:creationId xmlns:a16="http://schemas.microsoft.com/office/drawing/2014/main" xmlns="" id="{8868EDAB-7D05-4342-A1F8-1882D5336674}"/>
            </a:ext>
          </a:extLst>
        </xdr:cNvPr>
        <xdr:cNvCxnSpPr/>
      </xdr:nvCxnSpPr>
      <xdr:spPr>
        <a:xfrm flipV="1">
          <a:off x="4634865" y="17912714"/>
          <a:ext cx="0" cy="611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11447</xdr:rowOff>
    </xdr:from>
    <xdr:ext cx="405111" cy="259045"/>
    <xdr:sp macro="" textlink="">
      <xdr:nvSpPr>
        <xdr:cNvPr id="282" name="【港湾・漁港】&#10;有形固定資産減価償却率最小値テキスト">
          <a:extLst>
            <a:ext uri="{FF2B5EF4-FFF2-40B4-BE49-F238E27FC236}">
              <a16:creationId xmlns:a16="http://schemas.microsoft.com/office/drawing/2014/main" xmlns="" id="{9D2B56AC-EE0C-466A-8FC6-4CBDF8187EA9}"/>
            </a:ext>
          </a:extLst>
        </xdr:cNvPr>
        <xdr:cNvSpPr txBox="1"/>
      </xdr:nvSpPr>
      <xdr:spPr>
        <a:xfrm>
          <a:off x="47244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6</xdr:col>
      <xdr:colOff>422275</xdr:colOff>
      <xdr:row>108</xdr:row>
      <xdr:rowOff>7620</xdr:rowOff>
    </xdr:from>
    <xdr:to>
      <xdr:col>6</xdr:col>
      <xdr:colOff>600075</xdr:colOff>
      <xdr:row>108</xdr:row>
      <xdr:rowOff>7620</xdr:rowOff>
    </xdr:to>
    <xdr:cxnSp macro="">
      <xdr:nvCxnSpPr>
        <xdr:cNvPr id="283" name="直線コネクタ 282">
          <a:extLst>
            <a:ext uri="{FF2B5EF4-FFF2-40B4-BE49-F238E27FC236}">
              <a16:creationId xmlns:a16="http://schemas.microsoft.com/office/drawing/2014/main" xmlns="" id="{D1D39231-B71D-4C86-8BC0-A17FEEFC8225}"/>
            </a:ext>
          </a:extLst>
        </xdr:cNvPr>
        <xdr:cNvCxnSpPr/>
      </xdr:nvCxnSpPr>
      <xdr:spPr>
        <a:xfrm>
          <a:off x="4546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28591</xdr:rowOff>
    </xdr:from>
    <xdr:ext cx="405111" cy="259045"/>
    <xdr:sp macro="" textlink="">
      <xdr:nvSpPr>
        <xdr:cNvPr id="284" name="【港湾・漁港】&#10;有形固定資産減価償却率最大値テキスト">
          <a:extLst>
            <a:ext uri="{FF2B5EF4-FFF2-40B4-BE49-F238E27FC236}">
              <a16:creationId xmlns:a16="http://schemas.microsoft.com/office/drawing/2014/main" xmlns="" id="{C02AB3D5-F19D-4DEA-9D71-309DDE267C17}"/>
            </a:ext>
          </a:extLst>
        </xdr:cNvPr>
        <xdr:cNvSpPr txBox="1"/>
      </xdr:nvSpPr>
      <xdr:spPr>
        <a:xfrm>
          <a:off x="4724400" y="1768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a:t>
          </a:r>
          <a:endParaRPr kumimoji="1" lang="ja-JP" altLang="en-US" sz="1000" b="1">
            <a:latin typeface="ＭＳ Ｐゴシック"/>
          </a:endParaRPr>
        </a:p>
      </xdr:txBody>
    </xdr:sp>
    <xdr:clientData/>
  </xdr:oneCellAnchor>
  <xdr:twoCellAnchor>
    <xdr:from>
      <xdr:col>6</xdr:col>
      <xdr:colOff>422275</xdr:colOff>
      <xdr:row>104</xdr:row>
      <xdr:rowOff>81914</xdr:rowOff>
    </xdr:from>
    <xdr:to>
      <xdr:col>6</xdr:col>
      <xdr:colOff>600075</xdr:colOff>
      <xdr:row>104</xdr:row>
      <xdr:rowOff>81914</xdr:rowOff>
    </xdr:to>
    <xdr:cxnSp macro="">
      <xdr:nvCxnSpPr>
        <xdr:cNvPr id="285" name="直線コネクタ 284">
          <a:extLst>
            <a:ext uri="{FF2B5EF4-FFF2-40B4-BE49-F238E27FC236}">
              <a16:creationId xmlns:a16="http://schemas.microsoft.com/office/drawing/2014/main" xmlns="" id="{6BCC41B6-668B-463C-8547-1108BA8FAE8C}"/>
            </a:ext>
          </a:extLst>
        </xdr:cNvPr>
        <xdr:cNvCxnSpPr/>
      </xdr:nvCxnSpPr>
      <xdr:spPr>
        <a:xfrm>
          <a:off x="4546600" y="179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26688</xdr:rowOff>
    </xdr:from>
    <xdr:ext cx="405111" cy="259045"/>
    <xdr:sp macro="" textlink="">
      <xdr:nvSpPr>
        <xdr:cNvPr id="286" name="【港湾・漁港】&#10;有形固定資産減価償却率平均値テキスト">
          <a:extLst>
            <a:ext uri="{FF2B5EF4-FFF2-40B4-BE49-F238E27FC236}">
              <a16:creationId xmlns:a16="http://schemas.microsoft.com/office/drawing/2014/main" xmlns="" id="{266D539F-7277-4277-A64F-8F26F08CDFEC}"/>
            </a:ext>
          </a:extLst>
        </xdr:cNvPr>
        <xdr:cNvSpPr txBox="1"/>
      </xdr:nvSpPr>
      <xdr:spPr>
        <a:xfrm>
          <a:off x="4724400" y="18028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48261</xdr:rowOff>
    </xdr:from>
    <xdr:to>
      <xdr:col>6</xdr:col>
      <xdr:colOff>561975</xdr:colOff>
      <xdr:row>105</xdr:row>
      <xdr:rowOff>149861</xdr:rowOff>
    </xdr:to>
    <xdr:sp macro="" textlink="">
      <xdr:nvSpPr>
        <xdr:cNvPr id="287" name="フローチャート : 判断 286">
          <a:extLst>
            <a:ext uri="{FF2B5EF4-FFF2-40B4-BE49-F238E27FC236}">
              <a16:creationId xmlns:a16="http://schemas.microsoft.com/office/drawing/2014/main" xmlns="" id="{A8843D1D-8953-4C2C-A99C-54C20CBFA57B}"/>
            </a:ext>
          </a:extLst>
        </xdr:cNvPr>
        <xdr:cNvSpPr/>
      </xdr:nvSpPr>
      <xdr:spPr>
        <a:xfrm>
          <a:off x="45847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100</xdr:row>
      <xdr:rowOff>53975</xdr:rowOff>
    </xdr:from>
    <xdr:to>
      <xdr:col>5</xdr:col>
      <xdr:colOff>409575</xdr:colOff>
      <xdr:row>100</xdr:row>
      <xdr:rowOff>155575</xdr:rowOff>
    </xdr:to>
    <xdr:sp macro="" textlink="">
      <xdr:nvSpPr>
        <xdr:cNvPr id="288" name="フローチャート : 判断 287">
          <a:extLst>
            <a:ext uri="{FF2B5EF4-FFF2-40B4-BE49-F238E27FC236}">
              <a16:creationId xmlns:a16="http://schemas.microsoft.com/office/drawing/2014/main" xmlns="" id="{5CEDCF1C-EDCB-4156-A89C-AC33746780D0}"/>
            </a:ext>
          </a:extLst>
        </xdr:cNvPr>
        <xdr:cNvSpPr/>
      </xdr:nvSpPr>
      <xdr:spPr>
        <a:xfrm>
          <a:off x="3746500" y="1719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9" name="テキスト ボックス 288">
          <a:extLst>
            <a:ext uri="{FF2B5EF4-FFF2-40B4-BE49-F238E27FC236}">
              <a16:creationId xmlns:a16="http://schemas.microsoft.com/office/drawing/2014/main" xmlns="" id="{5FD973B2-5E21-4C93-B1E4-BC8A70AFBEA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0" name="テキスト ボックス 289">
          <a:extLst>
            <a:ext uri="{FF2B5EF4-FFF2-40B4-BE49-F238E27FC236}">
              <a16:creationId xmlns:a16="http://schemas.microsoft.com/office/drawing/2014/main" xmlns="" id="{CCC86AD7-356F-4927-99A4-423DAF32B57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1" name="テキスト ボックス 290">
          <a:extLst>
            <a:ext uri="{FF2B5EF4-FFF2-40B4-BE49-F238E27FC236}">
              <a16:creationId xmlns:a16="http://schemas.microsoft.com/office/drawing/2014/main" xmlns="" id="{7E0647C2-FB94-49A6-8132-267733C77F1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2" name="テキスト ボックス 291">
          <a:extLst>
            <a:ext uri="{FF2B5EF4-FFF2-40B4-BE49-F238E27FC236}">
              <a16:creationId xmlns:a16="http://schemas.microsoft.com/office/drawing/2014/main" xmlns="" id="{B28C4ED0-56D4-425B-8984-298C9816046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3" name="テキスト ボックス 292">
          <a:extLst>
            <a:ext uri="{FF2B5EF4-FFF2-40B4-BE49-F238E27FC236}">
              <a16:creationId xmlns:a16="http://schemas.microsoft.com/office/drawing/2014/main" xmlns="" id="{2851DF05-F5C8-4FBF-8D73-383D76D9D06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36830</xdr:rowOff>
    </xdr:from>
    <xdr:to>
      <xdr:col>5</xdr:col>
      <xdr:colOff>409575</xdr:colOff>
      <xdr:row>100</xdr:row>
      <xdr:rowOff>138430</xdr:rowOff>
    </xdr:to>
    <xdr:sp macro="" textlink="">
      <xdr:nvSpPr>
        <xdr:cNvPr id="294" name="円/楕円 293">
          <a:extLst>
            <a:ext uri="{FF2B5EF4-FFF2-40B4-BE49-F238E27FC236}">
              <a16:creationId xmlns:a16="http://schemas.microsoft.com/office/drawing/2014/main" xmlns="" id="{8D6F18A3-AC8A-444A-AB2E-792F92296BDD}"/>
            </a:ext>
          </a:extLst>
        </xdr:cNvPr>
        <xdr:cNvSpPr/>
      </xdr:nvSpPr>
      <xdr:spPr>
        <a:xfrm>
          <a:off x="3746500" y="1718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100</xdr:row>
      <xdr:rowOff>146702</xdr:rowOff>
    </xdr:from>
    <xdr:ext cx="405111" cy="259045"/>
    <xdr:sp macro="" textlink="">
      <xdr:nvSpPr>
        <xdr:cNvPr id="295" name="n_1aveValue【港湾・漁港】&#10;有形固定資産減価償却率">
          <a:extLst>
            <a:ext uri="{FF2B5EF4-FFF2-40B4-BE49-F238E27FC236}">
              <a16:creationId xmlns:a16="http://schemas.microsoft.com/office/drawing/2014/main" xmlns="" id="{BFA6BDE4-0947-4A0F-8609-F02C247C7DFB}"/>
            </a:ext>
          </a:extLst>
        </xdr:cNvPr>
        <xdr:cNvSpPr txBox="1"/>
      </xdr:nvSpPr>
      <xdr:spPr>
        <a:xfrm>
          <a:off x="3582043" y="17291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5</xdr:col>
      <xdr:colOff>143518</xdr:colOff>
      <xdr:row>98</xdr:row>
      <xdr:rowOff>154957</xdr:rowOff>
    </xdr:from>
    <xdr:ext cx="405111" cy="259045"/>
    <xdr:sp macro="" textlink="">
      <xdr:nvSpPr>
        <xdr:cNvPr id="296" name="n_1mainValue【港湾・漁港】&#10;有形固定資産減価償却率">
          <a:extLst>
            <a:ext uri="{FF2B5EF4-FFF2-40B4-BE49-F238E27FC236}">
              <a16:creationId xmlns:a16="http://schemas.microsoft.com/office/drawing/2014/main" xmlns="" id="{23EDC295-44DF-4866-B74B-29934511E3B0}"/>
            </a:ext>
          </a:extLst>
        </xdr:cNvPr>
        <xdr:cNvSpPr txBox="1"/>
      </xdr:nvSpPr>
      <xdr:spPr>
        <a:xfrm>
          <a:off x="3582043" y="1695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7" name="正方形/長方形 296">
          <a:extLst>
            <a:ext uri="{FF2B5EF4-FFF2-40B4-BE49-F238E27FC236}">
              <a16:creationId xmlns:a16="http://schemas.microsoft.com/office/drawing/2014/main" xmlns="" id="{33F73DE2-80F9-49F2-86E5-4A6BE686AC5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8" name="正方形/長方形 297">
          <a:extLst>
            <a:ext uri="{FF2B5EF4-FFF2-40B4-BE49-F238E27FC236}">
              <a16:creationId xmlns:a16="http://schemas.microsoft.com/office/drawing/2014/main" xmlns="" id="{6B60B8D4-8B84-4564-8D30-C60D77B5460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9" name="正方形/長方形 298">
          <a:extLst>
            <a:ext uri="{FF2B5EF4-FFF2-40B4-BE49-F238E27FC236}">
              <a16:creationId xmlns:a16="http://schemas.microsoft.com/office/drawing/2014/main" xmlns="" id="{9E551601-C2D1-4E8E-AD38-98FB50A39BB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0" name="正方形/長方形 299">
          <a:extLst>
            <a:ext uri="{FF2B5EF4-FFF2-40B4-BE49-F238E27FC236}">
              <a16:creationId xmlns:a16="http://schemas.microsoft.com/office/drawing/2014/main" xmlns="" id="{939EFD42-AE3E-4D8F-852B-487C39BFBFB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1" name="正方形/長方形 300">
          <a:extLst>
            <a:ext uri="{FF2B5EF4-FFF2-40B4-BE49-F238E27FC236}">
              <a16:creationId xmlns:a16="http://schemas.microsoft.com/office/drawing/2014/main" xmlns="" id="{FBFF43AC-1F7A-4733-B324-19D3DD19B19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2" name="正方形/長方形 301">
          <a:extLst>
            <a:ext uri="{FF2B5EF4-FFF2-40B4-BE49-F238E27FC236}">
              <a16:creationId xmlns:a16="http://schemas.microsoft.com/office/drawing/2014/main" xmlns="" id="{A8962D22-F079-406B-8CD3-7A90EA4CA25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3" name="正方形/長方形 302">
          <a:extLst>
            <a:ext uri="{FF2B5EF4-FFF2-40B4-BE49-F238E27FC236}">
              <a16:creationId xmlns:a16="http://schemas.microsoft.com/office/drawing/2014/main" xmlns="" id="{02319AA6-9234-4947-994B-F146BFC2C28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4" name="正方形/長方形 303">
          <a:extLst>
            <a:ext uri="{FF2B5EF4-FFF2-40B4-BE49-F238E27FC236}">
              <a16:creationId xmlns:a16="http://schemas.microsoft.com/office/drawing/2014/main" xmlns="" id="{114C91CC-C290-4BE1-B58A-CDC27F5E048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5" name="テキスト ボックス 304">
          <a:extLst>
            <a:ext uri="{FF2B5EF4-FFF2-40B4-BE49-F238E27FC236}">
              <a16:creationId xmlns:a16="http://schemas.microsoft.com/office/drawing/2014/main" xmlns="" id="{F331BA14-BF9E-4A01-87D1-B5A643812A1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6" name="直線コネクタ 305">
          <a:extLst>
            <a:ext uri="{FF2B5EF4-FFF2-40B4-BE49-F238E27FC236}">
              <a16:creationId xmlns:a16="http://schemas.microsoft.com/office/drawing/2014/main" xmlns="" id="{D28DE540-30BD-4DB0-A761-B0096286DB5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110</xdr:row>
      <xdr:rowOff>48277</xdr:rowOff>
    </xdr:from>
    <xdr:ext cx="248786" cy="259045"/>
    <xdr:sp macro="" textlink="">
      <xdr:nvSpPr>
        <xdr:cNvPr id="307" name="テキスト ボックス 306">
          <a:extLst>
            <a:ext uri="{FF2B5EF4-FFF2-40B4-BE49-F238E27FC236}">
              <a16:creationId xmlns:a16="http://schemas.microsoft.com/office/drawing/2014/main" xmlns="" id="{09DF911F-17C8-49A2-B293-ED153968BCCD}"/>
            </a:ext>
          </a:extLst>
        </xdr:cNvPr>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08" name="直線コネクタ 307">
          <a:extLst>
            <a:ext uri="{FF2B5EF4-FFF2-40B4-BE49-F238E27FC236}">
              <a16:creationId xmlns:a16="http://schemas.microsoft.com/office/drawing/2014/main" xmlns="" id="{05CED9F8-0392-4F0B-A133-5F5023784AB6}"/>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108</xdr:row>
      <xdr:rowOff>10177</xdr:rowOff>
    </xdr:from>
    <xdr:ext cx="531299" cy="259045"/>
    <xdr:sp macro="" textlink="">
      <xdr:nvSpPr>
        <xdr:cNvPr id="309" name="テキスト ボックス 308">
          <a:extLst>
            <a:ext uri="{FF2B5EF4-FFF2-40B4-BE49-F238E27FC236}">
              <a16:creationId xmlns:a16="http://schemas.microsoft.com/office/drawing/2014/main" xmlns="" id="{7E884976-6A45-453E-837D-7B8D3281B293}"/>
            </a:ext>
          </a:extLst>
        </xdr:cNvPr>
        <xdr:cNvSpPr txBox="1"/>
      </xdr:nvSpPr>
      <xdr:spPr>
        <a:xfrm>
          <a:off x="6072701" y="185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0" name="直線コネクタ 309">
          <a:extLst>
            <a:ext uri="{FF2B5EF4-FFF2-40B4-BE49-F238E27FC236}">
              <a16:creationId xmlns:a16="http://schemas.microsoft.com/office/drawing/2014/main" xmlns="" id="{09BC327E-DEEE-48C4-A571-67FD0407408F}"/>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11" name="テキスト ボックス 310">
          <a:extLst>
            <a:ext uri="{FF2B5EF4-FFF2-40B4-BE49-F238E27FC236}">
              <a16:creationId xmlns:a16="http://schemas.microsoft.com/office/drawing/2014/main" xmlns="" id="{BDF7FD98-CDED-430D-B3ED-439D390C2378}"/>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2" name="直線コネクタ 311">
          <a:extLst>
            <a:ext uri="{FF2B5EF4-FFF2-40B4-BE49-F238E27FC236}">
              <a16:creationId xmlns:a16="http://schemas.microsoft.com/office/drawing/2014/main" xmlns="" id="{69C5086D-D226-4A3B-8F59-5BAF7C1A7B1D}"/>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13" name="テキスト ボックス 312">
          <a:extLst>
            <a:ext uri="{FF2B5EF4-FFF2-40B4-BE49-F238E27FC236}">
              <a16:creationId xmlns:a16="http://schemas.microsoft.com/office/drawing/2014/main" xmlns="" id="{D861D89F-5097-437E-A7C5-A5B7744BA0B7}"/>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4" name="直線コネクタ 313">
          <a:extLst>
            <a:ext uri="{FF2B5EF4-FFF2-40B4-BE49-F238E27FC236}">
              <a16:creationId xmlns:a16="http://schemas.microsoft.com/office/drawing/2014/main" xmlns="" id="{C512FE78-7235-429A-A8E7-39042B78EF0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15" name="テキスト ボックス 314">
          <a:extLst>
            <a:ext uri="{FF2B5EF4-FFF2-40B4-BE49-F238E27FC236}">
              <a16:creationId xmlns:a16="http://schemas.microsoft.com/office/drawing/2014/main" xmlns="" id="{E70AFD9C-570E-4B9A-AD1E-7E74367D9C06}"/>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6" name="直線コネクタ 315">
          <a:extLst>
            <a:ext uri="{FF2B5EF4-FFF2-40B4-BE49-F238E27FC236}">
              <a16:creationId xmlns:a16="http://schemas.microsoft.com/office/drawing/2014/main" xmlns="" id="{57FCBB3B-96AB-43CB-BA6C-F1A97E252D8A}"/>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17" name="テキスト ボックス 316">
          <a:extLst>
            <a:ext uri="{FF2B5EF4-FFF2-40B4-BE49-F238E27FC236}">
              <a16:creationId xmlns:a16="http://schemas.microsoft.com/office/drawing/2014/main" xmlns="" id="{A7DD41EA-B838-47A3-BEF8-35C8F1958CA8}"/>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8" name="直線コネクタ 317">
          <a:extLst>
            <a:ext uri="{FF2B5EF4-FFF2-40B4-BE49-F238E27FC236}">
              <a16:creationId xmlns:a16="http://schemas.microsoft.com/office/drawing/2014/main" xmlns="" id="{0D5F29F5-B3B3-4083-90CD-FDEE6225A5A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19" name="テキスト ボックス 318">
          <a:extLst>
            <a:ext uri="{FF2B5EF4-FFF2-40B4-BE49-F238E27FC236}">
              <a16:creationId xmlns:a16="http://schemas.microsoft.com/office/drawing/2014/main" xmlns="" id="{072D7B30-C012-4F90-8266-401A21FD5486}"/>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0" name="【港湾・漁港】&#10;一人当たり有形固定資産（償却資産）額グラフ枠">
          <a:extLst>
            <a:ext uri="{FF2B5EF4-FFF2-40B4-BE49-F238E27FC236}">
              <a16:creationId xmlns:a16="http://schemas.microsoft.com/office/drawing/2014/main" xmlns="" id="{1639789D-9011-4FF8-8BF1-1950DED8264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15590</xdr:rowOff>
    </xdr:from>
    <xdr:to>
      <xdr:col>15</xdr:col>
      <xdr:colOff>180340</xdr:colOff>
      <xdr:row>108</xdr:row>
      <xdr:rowOff>108913</xdr:rowOff>
    </xdr:to>
    <xdr:cxnSp macro="">
      <xdr:nvCxnSpPr>
        <xdr:cNvPr id="321" name="直線コネクタ 320">
          <a:extLst>
            <a:ext uri="{FF2B5EF4-FFF2-40B4-BE49-F238E27FC236}">
              <a16:creationId xmlns:a16="http://schemas.microsoft.com/office/drawing/2014/main" xmlns="" id="{4D82E62E-2E3C-44A6-B513-D717C14837CC}"/>
            </a:ext>
          </a:extLst>
        </xdr:cNvPr>
        <xdr:cNvCxnSpPr/>
      </xdr:nvCxnSpPr>
      <xdr:spPr>
        <a:xfrm flipV="1">
          <a:off x="10476865" y="17332040"/>
          <a:ext cx="0" cy="1293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112740</xdr:rowOff>
    </xdr:from>
    <xdr:ext cx="534377" cy="259045"/>
    <xdr:sp macro="" textlink="">
      <xdr:nvSpPr>
        <xdr:cNvPr id="322" name="【港湾・漁港】&#10;一人当たり有形固定資産（償却資産）額最小値テキスト">
          <a:extLst>
            <a:ext uri="{FF2B5EF4-FFF2-40B4-BE49-F238E27FC236}">
              <a16:creationId xmlns:a16="http://schemas.microsoft.com/office/drawing/2014/main" xmlns="" id="{B36CEA32-BE53-484B-A40F-22CA564AD6C9}"/>
            </a:ext>
          </a:extLst>
        </xdr:cNvPr>
        <xdr:cNvSpPr txBox="1"/>
      </xdr:nvSpPr>
      <xdr:spPr>
        <a:xfrm>
          <a:off x="10566400" y="1862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55,707</a:t>
          </a:r>
          <a:endParaRPr kumimoji="1" lang="ja-JP" altLang="en-US" sz="1000" b="1">
            <a:latin typeface="ＭＳ Ｐゴシック"/>
          </a:endParaRPr>
        </a:p>
      </xdr:txBody>
    </xdr:sp>
    <xdr:clientData/>
  </xdr:oneCellAnchor>
  <xdr:twoCellAnchor>
    <xdr:from>
      <xdr:col>15</xdr:col>
      <xdr:colOff>92075</xdr:colOff>
      <xdr:row>108</xdr:row>
      <xdr:rowOff>108913</xdr:rowOff>
    </xdr:from>
    <xdr:to>
      <xdr:col>15</xdr:col>
      <xdr:colOff>269875</xdr:colOff>
      <xdr:row>108</xdr:row>
      <xdr:rowOff>108913</xdr:rowOff>
    </xdr:to>
    <xdr:cxnSp macro="">
      <xdr:nvCxnSpPr>
        <xdr:cNvPr id="323" name="直線コネクタ 322">
          <a:extLst>
            <a:ext uri="{FF2B5EF4-FFF2-40B4-BE49-F238E27FC236}">
              <a16:creationId xmlns:a16="http://schemas.microsoft.com/office/drawing/2014/main" xmlns="" id="{683A9B66-6932-40FC-A6E9-E62432A6195B}"/>
            </a:ext>
          </a:extLst>
        </xdr:cNvPr>
        <xdr:cNvCxnSpPr/>
      </xdr:nvCxnSpPr>
      <xdr:spPr>
        <a:xfrm>
          <a:off x="10388600" y="18625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133717</xdr:rowOff>
    </xdr:from>
    <xdr:ext cx="599010" cy="259045"/>
    <xdr:sp macro="" textlink="">
      <xdr:nvSpPr>
        <xdr:cNvPr id="324" name="【港湾・漁港】&#10;一人当たり有形固定資産（償却資産）額最大値テキスト">
          <a:extLst>
            <a:ext uri="{FF2B5EF4-FFF2-40B4-BE49-F238E27FC236}">
              <a16:creationId xmlns:a16="http://schemas.microsoft.com/office/drawing/2014/main" xmlns="" id="{958BFDE4-A162-4F09-9A54-64B987A14A47}"/>
            </a:ext>
          </a:extLst>
        </xdr:cNvPr>
        <xdr:cNvSpPr txBox="1"/>
      </xdr:nvSpPr>
      <xdr:spPr>
        <a:xfrm>
          <a:off x="10566400" y="1710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225,454</a:t>
          </a:r>
          <a:endParaRPr kumimoji="1" lang="ja-JP" altLang="en-US" sz="1000" b="1">
            <a:latin typeface="ＭＳ Ｐゴシック"/>
          </a:endParaRPr>
        </a:p>
      </xdr:txBody>
    </xdr:sp>
    <xdr:clientData/>
  </xdr:oneCellAnchor>
  <xdr:twoCellAnchor>
    <xdr:from>
      <xdr:col>15</xdr:col>
      <xdr:colOff>92075</xdr:colOff>
      <xdr:row>101</xdr:row>
      <xdr:rowOff>15590</xdr:rowOff>
    </xdr:from>
    <xdr:to>
      <xdr:col>15</xdr:col>
      <xdr:colOff>269875</xdr:colOff>
      <xdr:row>101</xdr:row>
      <xdr:rowOff>15590</xdr:rowOff>
    </xdr:to>
    <xdr:cxnSp macro="">
      <xdr:nvCxnSpPr>
        <xdr:cNvPr id="325" name="直線コネクタ 324">
          <a:extLst>
            <a:ext uri="{FF2B5EF4-FFF2-40B4-BE49-F238E27FC236}">
              <a16:creationId xmlns:a16="http://schemas.microsoft.com/office/drawing/2014/main" xmlns="" id="{994A4486-3BD1-4C59-8BB4-87425C1BAAFB}"/>
            </a:ext>
          </a:extLst>
        </xdr:cNvPr>
        <xdr:cNvCxnSpPr/>
      </xdr:nvCxnSpPr>
      <xdr:spPr>
        <a:xfrm>
          <a:off x="10388600" y="1733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102985</xdr:rowOff>
    </xdr:from>
    <xdr:ext cx="599010" cy="259045"/>
    <xdr:sp macro="" textlink="">
      <xdr:nvSpPr>
        <xdr:cNvPr id="326" name="【港湾・漁港】&#10;一人当たり有形固定資産（償却資産）額平均値テキスト">
          <a:extLst>
            <a:ext uri="{FF2B5EF4-FFF2-40B4-BE49-F238E27FC236}">
              <a16:creationId xmlns:a16="http://schemas.microsoft.com/office/drawing/2014/main" xmlns="" id="{C9170724-6B64-4A2B-A167-80565342B468}"/>
            </a:ext>
          </a:extLst>
        </xdr:cNvPr>
        <xdr:cNvSpPr txBox="1"/>
      </xdr:nvSpPr>
      <xdr:spPr>
        <a:xfrm>
          <a:off x="10566400" y="17933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136,987</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124558</xdr:rowOff>
    </xdr:from>
    <xdr:to>
      <xdr:col>15</xdr:col>
      <xdr:colOff>231775</xdr:colOff>
      <xdr:row>105</xdr:row>
      <xdr:rowOff>54708</xdr:rowOff>
    </xdr:to>
    <xdr:sp macro="" textlink="">
      <xdr:nvSpPr>
        <xdr:cNvPr id="327" name="フローチャート : 判断 326">
          <a:extLst>
            <a:ext uri="{FF2B5EF4-FFF2-40B4-BE49-F238E27FC236}">
              <a16:creationId xmlns:a16="http://schemas.microsoft.com/office/drawing/2014/main" xmlns="" id="{F32A3075-38F0-43B9-9C24-A168AFF447C3}"/>
            </a:ext>
          </a:extLst>
        </xdr:cNvPr>
        <xdr:cNvSpPr/>
      </xdr:nvSpPr>
      <xdr:spPr>
        <a:xfrm>
          <a:off x="10426700" y="179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93439</xdr:rowOff>
    </xdr:from>
    <xdr:to>
      <xdr:col>14</xdr:col>
      <xdr:colOff>79375</xdr:colOff>
      <xdr:row>105</xdr:row>
      <xdr:rowOff>23589</xdr:rowOff>
    </xdr:to>
    <xdr:sp macro="" textlink="">
      <xdr:nvSpPr>
        <xdr:cNvPr id="328" name="フローチャート : 判断 327">
          <a:extLst>
            <a:ext uri="{FF2B5EF4-FFF2-40B4-BE49-F238E27FC236}">
              <a16:creationId xmlns:a16="http://schemas.microsoft.com/office/drawing/2014/main" xmlns="" id="{223B1BAA-C525-4DD7-B6BC-53A901387A8B}"/>
            </a:ext>
          </a:extLst>
        </xdr:cNvPr>
        <xdr:cNvSpPr/>
      </xdr:nvSpPr>
      <xdr:spPr>
        <a:xfrm>
          <a:off x="9588500" y="1792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9" name="テキスト ボックス 328">
          <a:extLst>
            <a:ext uri="{FF2B5EF4-FFF2-40B4-BE49-F238E27FC236}">
              <a16:creationId xmlns:a16="http://schemas.microsoft.com/office/drawing/2014/main" xmlns="" id="{5157DD98-493A-4B44-A712-653BD93FA27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0" name="テキスト ボックス 329">
          <a:extLst>
            <a:ext uri="{FF2B5EF4-FFF2-40B4-BE49-F238E27FC236}">
              <a16:creationId xmlns:a16="http://schemas.microsoft.com/office/drawing/2014/main" xmlns="" id="{3286DCFE-195E-4844-9C17-47F8202A89B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1" name="テキスト ボックス 330">
          <a:extLst>
            <a:ext uri="{FF2B5EF4-FFF2-40B4-BE49-F238E27FC236}">
              <a16:creationId xmlns:a16="http://schemas.microsoft.com/office/drawing/2014/main" xmlns="" id="{9E39F4C9-A486-4BBC-9C60-F742B47FAF8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2" name="テキスト ボックス 331">
          <a:extLst>
            <a:ext uri="{FF2B5EF4-FFF2-40B4-BE49-F238E27FC236}">
              <a16:creationId xmlns:a16="http://schemas.microsoft.com/office/drawing/2014/main" xmlns="" id="{2DDB634E-694C-448A-8B58-C716FA72815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3" name="テキスト ボックス 332">
          <a:extLst>
            <a:ext uri="{FF2B5EF4-FFF2-40B4-BE49-F238E27FC236}">
              <a16:creationId xmlns:a16="http://schemas.microsoft.com/office/drawing/2014/main" xmlns="" id="{93658C1D-B645-4C27-AA72-8C1730C94AC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144021</xdr:rowOff>
    </xdr:from>
    <xdr:to>
      <xdr:col>14</xdr:col>
      <xdr:colOff>79375</xdr:colOff>
      <xdr:row>108</xdr:row>
      <xdr:rowOff>74171</xdr:rowOff>
    </xdr:to>
    <xdr:sp macro="" textlink="">
      <xdr:nvSpPr>
        <xdr:cNvPr id="334" name="円/楕円 333">
          <a:extLst>
            <a:ext uri="{FF2B5EF4-FFF2-40B4-BE49-F238E27FC236}">
              <a16:creationId xmlns:a16="http://schemas.microsoft.com/office/drawing/2014/main" xmlns="" id="{AA87107B-A099-4BCD-8B7B-1695618966DD}"/>
            </a:ext>
          </a:extLst>
        </xdr:cNvPr>
        <xdr:cNvSpPr/>
      </xdr:nvSpPr>
      <xdr:spPr>
        <a:xfrm>
          <a:off x="9588500" y="1848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103</xdr:row>
      <xdr:rowOff>40116</xdr:rowOff>
    </xdr:from>
    <xdr:ext cx="599010" cy="259045"/>
    <xdr:sp macro="" textlink="">
      <xdr:nvSpPr>
        <xdr:cNvPr id="335" name="n_1aveValue【港湾・漁港】&#10;一人当たり有形固定資産（償却資産）額">
          <a:extLst>
            <a:ext uri="{FF2B5EF4-FFF2-40B4-BE49-F238E27FC236}">
              <a16:creationId xmlns:a16="http://schemas.microsoft.com/office/drawing/2014/main" xmlns="" id="{532206EE-B04A-4FE4-9566-2A7963BDB7BE}"/>
            </a:ext>
          </a:extLst>
        </xdr:cNvPr>
        <xdr:cNvSpPr txBox="1"/>
      </xdr:nvSpPr>
      <xdr:spPr>
        <a:xfrm>
          <a:off x="9327094" y="17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141,071</a:t>
          </a:r>
          <a:endParaRPr kumimoji="1" lang="ja-JP" altLang="en-US" sz="1000" b="1">
            <a:solidFill>
              <a:srgbClr val="000080"/>
            </a:solidFill>
            <a:latin typeface="ＭＳ Ｐゴシック"/>
          </a:endParaRPr>
        </a:p>
      </xdr:txBody>
    </xdr:sp>
    <xdr:clientData/>
  </xdr:oneCellAnchor>
  <xdr:oneCellAnchor>
    <xdr:from>
      <xdr:col>13</xdr:col>
      <xdr:colOff>434486</xdr:colOff>
      <xdr:row>108</xdr:row>
      <xdr:rowOff>65298</xdr:rowOff>
    </xdr:from>
    <xdr:ext cx="534377" cy="259045"/>
    <xdr:sp macro="" textlink="">
      <xdr:nvSpPr>
        <xdr:cNvPr id="336" name="n_1mainValue【港湾・漁港】&#10;一人当たり有形固定資産（償却資産）額">
          <a:extLst>
            <a:ext uri="{FF2B5EF4-FFF2-40B4-BE49-F238E27FC236}">
              <a16:creationId xmlns:a16="http://schemas.microsoft.com/office/drawing/2014/main" xmlns="" id="{88D4AB56-3E3F-4A65-A574-090A48767271}"/>
            </a:ext>
          </a:extLst>
        </xdr:cNvPr>
        <xdr:cNvSpPr txBox="1"/>
      </xdr:nvSpPr>
      <xdr:spPr>
        <a:xfrm>
          <a:off x="9359411" y="1858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66,933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7" name="正方形/長方形 336">
          <a:extLst>
            <a:ext uri="{FF2B5EF4-FFF2-40B4-BE49-F238E27FC236}">
              <a16:creationId xmlns:a16="http://schemas.microsoft.com/office/drawing/2014/main" xmlns="" id="{0F87C4FB-9ED0-47AE-A2F4-6705B4FC306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8" name="正方形/長方形 337">
          <a:extLst>
            <a:ext uri="{FF2B5EF4-FFF2-40B4-BE49-F238E27FC236}">
              <a16:creationId xmlns:a16="http://schemas.microsoft.com/office/drawing/2014/main" xmlns="" id="{DC1C4D54-48C7-43F6-AEDE-8CFEDFE1F17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9" name="正方形/長方形 338">
          <a:extLst>
            <a:ext uri="{FF2B5EF4-FFF2-40B4-BE49-F238E27FC236}">
              <a16:creationId xmlns:a16="http://schemas.microsoft.com/office/drawing/2014/main" xmlns="" id="{C64ECC9C-70B3-48EA-AD38-7D175E42043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0" name="正方形/長方形 339">
          <a:extLst>
            <a:ext uri="{FF2B5EF4-FFF2-40B4-BE49-F238E27FC236}">
              <a16:creationId xmlns:a16="http://schemas.microsoft.com/office/drawing/2014/main" xmlns="" id="{DD4A61D3-C451-4B7A-BE55-0F9FA2CD35C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1" name="正方形/長方形 340">
          <a:extLst>
            <a:ext uri="{FF2B5EF4-FFF2-40B4-BE49-F238E27FC236}">
              <a16:creationId xmlns:a16="http://schemas.microsoft.com/office/drawing/2014/main" xmlns="" id="{A5B36FFC-2DCB-4FC9-8953-F280D1B1DAC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2" name="正方形/長方形 341">
          <a:extLst>
            <a:ext uri="{FF2B5EF4-FFF2-40B4-BE49-F238E27FC236}">
              <a16:creationId xmlns:a16="http://schemas.microsoft.com/office/drawing/2014/main" xmlns="" id="{CD3E896F-2CE9-4B61-BF7B-4B5453C2588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3" name="正方形/長方形 342">
          <a:extLst>
            <a:ext uri="{FF2B5EF4-FFF2-40B4-BE49-F238E27FC236}">
              <a16:creationId xmlns:a16="http://schemas.microsoft.com/office/drawing/2014/main" xmlns="" id="{5100B05C-9112-4E8A-9F90-2AC584B2062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4" name="正方形/長方形 343">
          <a:extLst>
            <a:ext uri="{FF2B5EF4-FFF2-40B4-BE49-F238E27FC236}">
              <a16:creationId xmlns:a16="http://schemas.microsoft.com/office/drawing/2014/main" xmlns="" id="{CE628DD3-CAF4-477C-A40C-F99097C7909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5" name="テキスト ボックス 344">
          <a:extLst>
            <a:ext uri="{FF2B5EF4-FFF2-40B4-BE49-F238E27FC236}">
              <a16:creationId xmlns:a16="http://schemas.microsoft.com/office/drawing/2014/main" xmlns="" id="{458893BF-AF70-48EC-9D4D-25C826E3D98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6" name="直線コネクタ 345">
          <a:extLst>
            <a:ext uri="{FF2B5EF4-FFF2-40B4-BE49-F238E27FC236}">
              <a16:creationId xmlns:a16="http://schemas.microsoft.com/office/drawing/2014/main" xmlns="" id="{6933ED02-E5BB-4081-B43F-23614A1ACCB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47" name="テキスト ボックス 346">
          <a:extLst>
            <a:ext uri="{FF2B5EF4-FFF2-40B4-BE49-F238E27FC236}">
              <a16:creationId xmlns:a16="http://schemas.microsoft.com/office/drawing/2014/main" xmlns="" id="{B7FD76A1-D069-4991-A5FE-D610766F41B9}"/>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48" name="直線コネクタ 347">
          <a:extLst>
            <a:ext uri="{FF2B5EF4-FFF2-40B4-BE49-F238E27FC236}">
              <a16:creationId xmlns:a16="http://schemas.microsoft.com/office/drawing/2014/main" xmlns="" id="{AD7CD78C-5A59-47B7-A8B0-85BF90615BB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49" name="テキスト ボックス 348">
          <a:extLst>
            <a:ext uri="{FF2B5EF4-FFF2-40B4-BE49-F238E27FC236}">
              <a16:creationId xmlns:a16="http://schemas.microsoft.com/office/drawing/2014/main" xmlns="" id="{C634AF6E-3674-4091-8EEC-C9248C41BF7C}"/>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0" name="直線コネクタ 349">
          <a:extLst>
            <a:ext uri="{FF2B5EF4-FFF2-40B4-BE49-F238E27FC236}">
              <a16:creationId xmlns:a16="http://schemas.microsoft.com/office/drawing/2014/main" xmlns="" id="{44BD0427-3870-43CC-97B1-7C86F24AE17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1" name="テキスト ボックス 350">
          <a:extLst>
            <a:ext uri="{FF2B5EF4-FFF2-40B4-BE49-F238E27FC236}">
              <a16:creationId xmlns:a16="http://schemas.microsoft.com/office/drawing/2014/main" xmlns="" id="{F24716F5-A783-4293-A7BC-63BE7BF213A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2" name="直線コネクタ 351">
          <a:extLst>
            <a:ext uri="{FF2B5EF4-FFF2-40B4-BE49-F238E27FC236}">
              <a16:creationId xmlns:a16="http://schemas.microsoft.com/office/drawing/2014/main" xmlns="" id="{078B7484-C300-4C28-87E1-C3D1C1C4AB0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3" name="テキスト ボックス 352">
          <a:extLst>
            <a:ext uri="{FF2B5EF4-FFF2-40B4-BE49-F238E27FC236}">
              <a16:creationId xmlns:a16="http://schemas.microsoft.com/office/drawing/2014/main" xmlns="" id="{64C54D58-A584-48DE-BCFB-00081014D31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4" name="直線コネクタ 353">
          <a:extLst>
            <a:ext uri="{FF2B5EF4-FFF2-40B4-BE49-F238E27FC236}">
              <a16:creationId xmlns:a16="http://schemas.microsoft.com/office/drawing/2014/main" xmlns="" id="{B13476EA-8E32-4AE2-AF12-DC2892D07E3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5" name="テキスト ボックス 354">
          <a:extLst>
            <a:ext uri="{FF2B5EF4-FFF2-40B4-BE49-F238E27FC236}">
              <a16:creationId xmlns:a16="http://schemas.microsoft.com/office/drawing/2014/main" xmlns="" id="{B720956A-B841-432A-B77A-01F1FD2873C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6" name="直線コネクタ 355">
          <a:extLst>
            <a:ext uri="{FF2B5EF4-FFF2-40B4-BE49-F238E27FC236}">
              <a16:creationId xmlns:a16="http://schemas.microsoft.com/office/drawing/2014/main" xmlns="" id="{26F2BBC2-F949-430C-9710-1B5D9AAE64D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57" name="テキスト ボックス 356">
          <a:extLst>
            <a:ext uri="{FF2B5EF4-FFF2-40B4-BE49-F238E27FC236}">
              <a16:creationId xmlns:a16="http://schemas.microsoft.com/office/drawing/2014/main" xmlns="" id="{193CCEAA-6C52-43C7-819E-6AEA4F81533A}"/>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8" name="直線コネクタ 357">
          <a:extLst>
            <a:ext uri="{FF2B5EF4-FFF2-40B4-BE49-F238E27FC236}">
              <a16:creationId xmlns:a16="http://schemas.microsoft.com/office/drawing/2014/main" xmlns="" id="{BFBBB6CC-1A29-4295-8763-00236BF92AA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9" name="テキスト ボックス 358">
          <a:extLst>
            <a:ext uri="{FF2B5EF4-FFF2-40B4-BE49-F238E27FC236}">
              <a16:creationId xmlns:a16="http://schemas.microsoft.com/office/drawing/2014/main" xmlns="" id="{30C2F366-3380-49A1-A7F4-CBD9AA99198D}"/>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0" name="【認定こども園・幼稚園・保育所】&#10;有形固定資産減価償却率グラフ枠">
          <a:extLst>
            <a:ext uri="{FF2B5EF4-FFF2-40B4-BE49-F238E27FC236}">
              <a16:creationId xmlns:a16="http://schemas.microsoft.com/office/drawing/2014/main" xmlns="" id="{655EB8FB-C4C3-4C01-B1C2-EBA66F4444C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361" name="直線コネクタ 360">
          <a:extLst>
            <a:ext uri="{FF2B5EF4-FFF2-40B4-BE49-F238E27FC236}">
              <a16:creationId xmlns:a16="http://schemas.microsoft.com/office/drawing/2014/main" xmlns="" id="{9E449BB8-4899-494E-8C57-AE2401DF7A44}"/>
            </a:ext>
          </a:extLst>
        </xdr:cNvPr>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362" name="【認定こども園・幼稚園・保育所】&#10;有形固定資産減価償却率最小値テキスト">
          <a:extLst>
            <a:ext uri="{FF2B5EF4-FFF2-40B4-BE49-F238E27FC236}">
              <a16:creationId xmlns:a16="http://schemas.microsoft.com/office/drawing/2014/main" xmlns="" id="{3B9320D3-5C30-443E-8CCA-1F81E17F5435}"/>
            </a:ext>
          </a:extLst>
        </xdr:cNvPr>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363" name="直線コネクタ 362">
          <a:extLst>
            <a:ext uri="{FF2B5EF4-FFF2-40B4-BE49-F238E27FC236}">
              <a16:creationId xmlns:a16="http://schemas.microsoft.com/office/drawing/2014/main" xmlns="" id="{3229FA98-3791-476E-BB5E-B646D2731212}"/>
            </a:ext>
          </a:extLst>
        </xdr:cNvPr>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64" name="【認定こども園・幼稚園・保育所】&#10;有形固定資産減価償却率最大値テキスト">
          <a:extLst>
            <a:ext uri="{FF2B5EF4-FFF2-40B4-BE49-F238E27FC236}">
              <a16:creationId xmlns:a16="http://schemas.microsoft.com/office/drawing/2014/main" xmlns="" id="{B77E5423-4732-494F-A16A-53985105E0A9}"/>
            </a:ext>
          </a:extLst>
        </xdr:cNvPr>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65" name="直線コネクタ 364">
          <a:extLst>
            <a:ext uri="{FF2B5EF4-FFF2-40B4-BE49-F238E27FC236}">
              <a16:creationId xmlns:a16="http://schemas.microsoft.com/office/drawing/2014/main" xmlns="" id="{D66F6D39-DC84-4482-A367-05003FE1933D}"/>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xdr:rowOff>
    </xdr:from>
    <xdr:ext cx="405111" cy="259045"/>
    <xdr:sp macro="" textlink="">
      <xdr:nvSpPr>
        <xdr:cNvPr id="366" name="【認定こども園・幼稚園・保育所】&#10;有形固定資産減価償却率平均値テキスト">
          <a:extLst>
            <a:ext uri="{FF2B5EF4-FFF2-40B4-BE49-F238E27FC236}">
              <a16:creationId xmlns:a16="http://schemas.microsoft.com/office/drawing/2014/main" xmlns="" id="{E9AC0606-BAA2-4CB8-BA13-CD2F42967794}"/>
            </a:ext>
          </a:extLst>
        </xdr:cNvPr>
        <xdr:cNvSpPr txBox="1"/>
      </xdr:nvSpPr>
      <xdr:spPr>
        <a:xfrm>
          <a:off x="16408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367" name="フローチャート : 判断 366">
          <a:extLst>
            <a:ext uri="{FF2B5EF4-FFF2-40B4-BE49-F238E27FC236}">
              <a16:creationId xmlns:a16="http://schemas.microsoft.com/office/drawing/2014/main" xmlns="" id="{16225A72-AB7A-4FC4-B26A-A1D1DA787609}"/>
            </a:ext>
          </a:extLst>
        </xdr:cNvPr>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73025</xdr:rowOff>
    </xdr:from>
    <xdr:to>
      <xdr:col>22</xdr:col>
      <xdr:colOff>415925</xdr:colOff>
      <xdr:row>39</xdr:row>
      <xdr:rowOff>3175</xdr:rowOff>
    </xdr:to>
    <xdr:sp macro="" textlink="">
      <xdr:nvSpPr>
        <xdr:cNvPr id="368" name="フローチャート : 判断 367">
          <a:extLst>
            <a:ext uri="{FF2B5EF4-FFF2-40B4-BE49-F238E27FC236}">
              <a16:creationId xmlns:a16="http://schemas.microsoft.com/office/drawing/2014/main" xmlns="" id="{03ED388E-25DD-4610-B46E-87A35E0FB894}"/>
            </a:ext>
          </a:extLst>
        </xdr:cNvPr>
        <xdr:cNvSpPr/>
      </xdr:nvSpPr>
      <xdr:spPr>
        <a:xfrm>
          <a:off x="15430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9" name="テキスト ボックス 368">
          <a:extLst>
            <a:ext uri="{FF2B5EF4-FFF2-40B4-BE49-F238E27FC236}">
              <a16:creationId xmlns:a16="http://schemas.microsoft.com/office/drawing/2014/main" xmlns="" id="{D9275493-0099-44E5-8C3B-F39B443BC5B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0" name="テキスト ボックス 369">
          <a:extLst>
            <a:ext uri="{FF2B5EF4-FFF2-40B4-BE49-F238E27FC236}">
              <a16:creationId xmlns:a16="http://schemas.microsoft.com/office/drawing/2014/main" xmlns="" id="{B0029544-9A15-49AB-BAAE-85985423B73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1" name="テキスト ボックス 370">
          <a:extLst>
            <a:ext uri="{FF2B5EF4-FFF2-40B4-BE49-F238E27FC236}">
              <a16:creationId xmlns:a16="http://schemas.microsoft.com/office/drawing/2014/main" xmlns="" id="{68BDE3B4-887D-4239-B47F-EFD32117A83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2" name="テキスト ボックス 371">
          <a:extLst>
            <a:ext uri="{FF2B5EF4-FFF2-40B4-BE49-F238E27FC236}">
              <a16:creationId xmlns:a16="http://schemas.microsoft.com/office/drawing/2014/main" xmlns="" id="{0D3B0580-7170-41CC-9384-A51CD72FA9C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3" name="テキスト ボックス 372">
          <a:extLst>
            <a:ext uri="{FF2B5EF4-FFF2-40B4-BE49-F238E27FC236}">
              <a16:creationId xmlns:a16="http://schemas.microsoft.com/office/drawing/2014/main" xmlns="" id="{0416F4A0-5DDA-438F-A348-CB78632A02E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10160</xdr:rowOff>
    </xdr:from>
    <xdr:to>
      <xdr:col>22</xdr:col>
      <xdr:colOff>415925</xdr:colOff>
      <xdr:row>36</xdr:row>
      <xdr:rowOff>111760</xdr:rowOff>
    </xdr:to>
    <xdr:sp macro="" textlink="">
      <xdr:nvSpPr>
        <xdr:cNvPr id="374" name="円/楕円 373">
          <a:extLst>
            <a:ext uri="{FF2B5EF4-FFF2-40B4-BE49-F238E27FC236}">
              <a16:creationId xmlns:a16="http://schemas.microsoft.com/office/drawing/2014/main" xmlns="" id="{4593DA5F-F76F-4DDD-9E8A-9BBB4B348060}"/>
            </a:ext>
          </a:extLst>
        </xdr:cNvPr>
        <xdr:cNvSpPr/>
      </xdr:nvSpPr>
      <xdr:spPr>
        <a:xfrm>
          <a:off x="15430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165752</xdr:rowOff>
    </xdr:from>
    <xdr:ext cx="405111" cy="259045"/>
    <xdr:sp macro="" textlink="">
      <xdr:nvSpPr>
        <xdr:cNvPr id="375" name="n_1aveValue【認定こども園・幼稚園・保育所】&#10;有形固定資産減価償却率">
          <a:extLst>
            <a:ext uri="{FF2B5EF4-FFF2-40B4-BE49-F238E27FC236}">
              <a16:creationId xmlns:a16="http://schemas.microsoft.com/office/drawing/2014/main" xmlns="" id="{60141A6D-E7DA-4173-969E-BB448B9E4D63}"/>
            </a:ext>
          </a:extLst>
        </xdr:cNvPr>
        <xdr:cNvSpPr txBox="1"/>
      </xdr:nvSpPr>
      <xdr:spPr>
        <a:xfrm>
          <a:off x="15266043"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128287</xdr:rowOff>
    </xdr:from>
    <xdr:ext cx="405111" cy="259045"/>
    <xdr:sp macro="" textlink="">
      <xdr:nvSpPr>
        <xdr:cNvPr id="376" name="n_1mainValue【認定こども園・幼稚園・保育所】&#10;有形固定資産減価償却率">
          <a:extLst>
            <a:ext uri="{FF2B5EF4-FFF2-40B4-BE49-F238E27FC236}">
              <a16:creationId xmlns:a16="http://schemas.microsoft.com/office/drawing/2014/main" xmlns="" id="{4B04FF90-4500-4259-8C6B-1562318E9015}"/>
            </a:ext>
          </a:extLst>
        </xdr:cNvPr>
        <xdr:cNvSpPr txBox="1"/>
      </xdr:nvSpPr>
      <xdr:spPr>
        <a:xfrm>
          <a:off x="15266043"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7" name="正方形/長方形 376">
          <a:extLst>
            <a:ext uri="{FF2B5EF4-FFF2-40B4-BE49-F238E27FC236}">
              <a16:creationId xmlns:a16="http://schemas.microsoft.com/office/drawing/2014/main" xmlns="" id="{8C5A31B3-E3C3-4320-87A9-96B02B43148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8" name="正方形/長方形 377">
          <a:extLst>
            <a:ext uri="{FF2B5EF4-FFF2-40B4-BE49-F238E27FC236}">
              <a16:creationId xmlns:a16="http://schemas.microsoft.com/office/drawing/2014/main" xmlns="" id="{234A5379-B836-447E-B958-9ADFCDF4A06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9" name="正方形/長方形 378">
          <a:extLst>
            <a:ext uri="{FF2B5EF4-FFF2-40B4-BE49-F238E27FC236}">
              <a16:creationId xmlns:a16="http://schemas.microsoft.com/office/drawing/2014/main" xmlns="" id="{10818E21-BB2C-4837-8513-15F395907BC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0" name="正方形/長方形 379">
          <a:extLst>
            <a:ext uri="{FF2B5EF4-FFF2-40B4-BE49-F238E27FC236}">
              <a16:creationId xmlns:a16="http://schemas.microsoft.com/office/drawing/2014/main" xmlns="" id="{CAAC9C91-31EA-479F-B8C9-94058AE30F7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1" name="正方形/長方形 380">
          <a:extLst>
            <a:ext uri="{FF2B5EF4-FFF2-40B4-BE49-F238E27FC236}">
              <a16:creationId xmlns:a16="http://schemas.microsoft.com/office/drawing/2014/main" xmlns="" id="{5A5DFADD-2C63-4B3B-BC9E-1AA551EB615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2" name="正方形/長方形 381">
          <a:extLst>
            <a:ext uri="{FF2B5EF4-FFF2-40B4-BE49-F238E27FC236}">
              <a16:creationId xmlns:a16="http://schemas.microsoft.com/office/drawing/2014/main" xmlns="" id="{EE31ADEE-0312-4F2D-B795-A7712B9156B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3" name="正方形/長方形 382">
          <a:extLst>
            <a:ext uri="{FF2B5EF4-FFF2-40B4-BE49-F238E27FC236}">
              <a16:creationId xmlns:a16="http://schemas.microsoft.com/office/drawing/2014/main" xmlns="" id="{BC4BD348-BFCB-42CB-B010-8B980E1A2FF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4" name="正方形/長方形 383">
          <a:extLst>
            <a:ext uri="{FF2B5EF4-FFF2-40B4-BE49-F238E27FC236}">
              <a16:creationId xmlns:a16="http://schemas.microsoft.com/office/drawing/2014/main" xmlns="" id="{90BE31AD-8C22-4499-A225-0175451D1E1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5" name="テキスト ボックス 384">
          <a:extLst>
            <a:ext uri="{FF2B5EF4-FFF2-40B4-BE49-F238E27FC236}">
              <a16:creationId xmlns:a16="http://schemas.microsoft.com/office/drawing/2014/main" xmlns="" id="{3CFEB9AE-86A8-4F66-A398-7C6E3A63E26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6" name="直線コネクタ 385">
          <a:extLst>
            <a:ext uri="{FF2B5EF4-FFF2-40B4-BE49-F238E27FC236}">
              <a16:creationId xmlns:a16="http://schemas.microsoft.com/office/drawing/2014/main" xmlns="" id="{C9BDD40A-896F-4B3A-B20C-F951D9B830A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87" name="直線コネクタ 386">
          <a:extLst>
            <a:ext uri="{FF2B5EF4-FFF2-40B4-BE49-F238E27FC236}">
              <a16:creationId xmlns:a16="http://schemas.microsoft.com/office/drawing/2014/main" xmlns="" id="{738ED6E3-A6CD-4F52-B656-FC0D3D04AEC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88" name="テキスト ボックス 387">
          <a:extLst>
            <a:ext uri="{FF2B5EF4-FFF2-40B4-BE49-F238E27FC236}">
              <a16:creationId xmlns:a16="http://schemas.microsoft.com/office/drawing/2014/main" xmlns="" id="{94FE03A7-1059-433F-B362-7442AB7AD71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89" name="直線コネクタ 388">
          <a:extLst>
            <a:ext uri="{FF2B5EF4-FFF2-40B4-BE49-F238E27FC236}">
              <a16:creationId xmlns:a16="http://schemas.microsoft.com/office/drawing/2014/main" xmlns="" id="{12251C5C-11C0-4AA4-9CFB-E9FB9D6A899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90" name="テキスト ボックス 389">
          <a:extLst>
            <a:ext uri="{FF2B5EF4-FFF2-40B4-BE49-F238E27FC236}">
              <a16:creationId xmlns:a16="http://schemas.microsoft.com/office/drawing/2014/main" xmlns="" id="{5EE48745-069E-4AAD-AEA1-DBF3103B67A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1" name="直線コネクタ 390">
          <a:extLst>
            <a:ext uri="{FF2B5EF4-FFF2-40B4-BE49-F238E27FC236}">
              <a16:creationId xmlns:a16="http://schemas.microsoft.com/office/drawing/2014/main" xmlns="" id="{28D7BCB1-A574-4EEF-B5FF-ADDE4E869C9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92" name="テキスト ボックス 391">
          <a:extLst>
            <a:ext uri="{FF2B5EF4-FFF2-40B4-BE49-F238E27FC236}">
              <a16:creationId xmlns:a16="http://schemas.microsoft.com/office/drawing/2014/main" xmlns="" id="{1B4E539B-73B4-4F7A-8F90-60FA17BFE28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93" name="直線コネクタ 392">
          <a:extLst>
            <a:ext uri="{FF2B5EF4-FFF2-40B4-BE49-F238E27FC236}">
              <a16:creationId xmlns:a16="http://schemas.microsoft.com/office/drawing/2014/main" xmlns="" id="{E6F97C53-F90A-4FEA-9294-0944F971759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94" name="テキスト ボックス 393">
          <a:extLst>
            <a:ext uri="{FF2B5EF4-FFF2-40B4-BE49-F238E27FC236}">
              <a16:creationId xmlns:a16="http://schemas.microsoft.com/office/drawing/2014/main" xmlns="" id="{E6CA48A4-105A-4268-A10E-BE92EDABC751}"/>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5" name="直線コネクタ 394">
          <a:extLst>
            <a:ext uri="{FF2B5EF4-FFF2-40B4-BE49-F238E27FC236}">
              <a16:creationId xmlns:a16="http://schemas.microsoft.com/office/drawing/2014/main" xmlns="" id="{E55BE66A-FCA8-40DF-BB36-A0A1989582F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6" name="テキスト ボックス 395">
          <a:extLst>
            <a:ext uri="{FF2B5EF4-FFF2-40B4-BE49-F238E27FC236}">
              <a16:creationId xmlns:a16="http://schemas.microsoft.com/office/drawing/2014/main" xmlns="" id="{A7FE97DE-46F0-4A4C-BBB7-CC215D3523E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7" name="【認定こども園・幼稚園・保育所】&#10;一人当たり面積グラフ枠">
          <a:extLst>
            <a:ext uri="{FF2B5EF4-FFF2-40B4-BE49-F238E27FC236}">
              <a16:creationId xmlns:a16="http://schemas.microsoft.com/office/drawing/2014/main" xmlns="" id="{9D71796D-A6EF-417B-8EEF-788033EB8BA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398" name="直線コネクタ 397">
          <a:extLst>
            <a:ext uri="{FF2B5EF4-FFF2-40B4-BE49-F238E27FC236}">
              <a16:creationId xmlns:a16="http://schemas.microsoft.com/office/drawing/2014/main" xmlns="" id="{F19CE7AE-FD98-4375-9ECF-267B4219108A}"/>
            </a:ext>
          </a:extLst>
        </xdr:cNvPr>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399" name="【認定こども園・幼稚園・保育所】&#10;一人当たり面積最小値テキスト">
          <a:extLst>
            <a:ext uri="{FF2B5EF4-FFF2-40B4-BE49-F238E27FC236}">
              <a16:creationId xmlns:a16="http://schemas.microsoft.com/office/drawing/2014/main" xmlns="" id="{3FEEA1BC-C679-40D8-A0BD-0897D1FB0F97}"/>
            </a:ext>
          </a:extLst>
        </xdr:cNvPr>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400" name="直線コネクタ 399">
          <a:extLst>
            <a:ext uri="{FF2B5EF4-FFF2-40B4-BE49-F238E27FC236}">
              <a16:creationId xmlns:a16="http://schemas.microsoft.com/office/drawing/2014/main" xmlns="" id="{E900572F-3907-4E90-BD4E-EC48404BF3D2}"/>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401" name="【認定こども園・幼稚園・保育所】&#10;一人当たり面積最大値テキスト">
          <a:extLst>
            <a:ext uri="{FF2B5EF4-FFF2-40B4-BE49-F238E27FC236}">
              <a16:creationId xmlns:a16="http://schemas.microsoft.com/office/drawing/2014/main" xmlns="" id="{44988B10-7FDB-45B6-ABE2-2EE8A45125E3}"/>
            </a:ext>
          </a:extLst>
        </xdr:cNvPr>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402" name="直線コネクタ 401">
          <a:extLst>
            <a:ext uri="{FF2B5EF4-FFF2-40B4-BE49-F238E27FC236}">
              <a16:creationId xmlns:a16="http://schemas.microsoft.com/office/drawing/2014/main" xmlns="" id="{03437FB6-8379-42BA-825B-A6FE657DDA43}"/>
            </a:ext>
          </a:extLst>
        </xdr:cNvPr>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65549</xdr:rowOff>
    </xdr:from>
    <xdr:ext cx="469744" cy="259045"/>
    <xdr:sp macro="" textlink="">
      <xdr:nvSpPr>
        <xdr:cNvPr id="403" name="【認定こども園・幼稚園・保育所】&#10;一人当たり面積平均値テキスト">
          <a:extLst>
            <a:ext uri="{FF2B5EF4-FFF2-40B4-BE49-F238E27FC236}">
              <a16:creationId xmlns:a16="http://schemas.microsoft.com/office/drawing/2014/main" xmlns="" id="{09FB3093-B0D5-411A-A36B-7FB255FEEFBC}"/>
            </a:ext>
          </a:extLst>
        </xdr:cNvPr>
        <xdr:cNvSpPr txBox="1"/>
      </xdr:nvSpPr>
      <xdr:spPr>
        <a:xfrm>
          <a:off x="222504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404" name="フローチャート : 判断 403">
          <a:extLst>
            <a:ext uri="{FF2B5EF4-FFF2-40B4-BE49-F238E27FC236}">
              <a16:creationId xmlns:a16="http://schemas.microsoft.com/office/drawing/2014/main" xmlns="" id="{51BFE997-D61E-4CAC-9015-761AEDF58379}"/>
            </a:ext>
          </a:extLst>
        </xdr:cNvPr>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96266</xdr:rowOff>
    </xdr:from>
    <xdr:to>
      <xdr:col>31</xdr:col>
      <xdr:colOff>85725</xdr:colOff>
      <xdr:row>40</xdr:row>
      <xdr:rowOff>26416</xdr:rowOff>
    </xdr:to>
    <xdr:sp macro="" textlink="">
      <xdr:nvSpPr>
        <xdr:cNvPr id="405" name="フローチャート : 判断 404">
          <a:extLst>
            <a:ext uri="{FF2B5EF4-FFF2-40B4-BE49-F238E27FC236}">
              <a16:creationId xmlns:a16="http://schemas.microsoft.com/office/drawing/2014/main" xmlns="" id="{6AFB7CDC-2D34-419B-8A78-81AB22F919F2}"/>
            </a:ext>
          </a:extLst>
        </xdr:cNvPr>
        <xdr:cNvSpPr/>
      </xdr:nvSpPr>
      <xdr:spPr>
        <a:xfrm>
          <a:off x="21272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6" name="テキスト ボックス 405">
          <a:extLst>
            <a:ext uri="{FF2B5EF4-FFF2-40B4-BE49-F238E27FC236}">
              <a16:creationId xmlns:a16="http://schemas.microsoft.com/office/drawing/2014/main" xmlns="" id="{CBC659E5-4E50-43A5-BA30-89E36DEAC34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7" name="テキスト ボックス 406">
          <a:extLst>
            <a:ext uri="{FF2B5EF4-FFF2-40B4-BE49-F238E27FC236}">
              <a16:creationId xmlns:a16="http://schemas.microsoft.com/office/drawing/2014/main" xmlns="" id="{D5A49F83-6C72-4900-ABCA-54D565F616C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8" name="テキスト ボックス 407">
          <a:extLst>
            <a:ext uri="{FF2B5EF4-FFF2-40B4-BE49-F238E27FC236}">
              <a16:creationId xmlns:a16="http://schemas.microsoft.com/office/drawing/2014/main" xmlns="" id="{F1E31760-F501-436E-987C-97C2C578B79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9" name="テキスト ボックス 408">
          <a:extLst>
            <a:ext uri="{FF2B5EF4-FFF2-40B4-BE49-F238E27FC236}">
              <a16:creationId xmlns:a16="http://schemas.microsoft.com/office/drawing/2014/main" xmlns="" id="{9FC273FD-A59A-4825-AF50-89520FEDD3B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0" name="テキスト ボックス 409">
          <a:extLst>
            <a:ext uri="{FF2B5EF4-FFF2-40B4-BE49-F238E27FC236}">
              <a16:creationId xmlns:a16="http://schemas.microsoft.com/office/drawing/2014/main" xmlns="" id="{0B826D1A-8422-403F-B78E-8C3EF96F0CA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162560</xdr:rowOff>
    </xdr:from>
    <xdr:to>
      <xdr:col>31</xdr:col>
      <xdr:colOff>85725</xdr:colOff>
      <xdr:row>37</xdr:row>
      <xdr:rowOff>92710</xdr:rowOff>
    </xdr:to>
    <xdr:sp macro="" textlink="">
      <xdr:nvSpPr>
        <xdr:cNvPr id="411" name="円/楕円 410">
          <a:extLst>
            <a:ext uri="{FF2B5EF4-FFF2-40B4-BE49-F238E27FC236}">
              <a16:creationId xmlns:a16="http://schemas.microsoft.com/office/drawing/2014/main" xmlns="" id="{D2D90150-33C2-46B2-880B-4BA5008C3571}"/>
            </a:ext>
          </a:extLst>
        </xdr:cNvPr>
        <xdr:cNvSpPr/>
      </xdr:nvSpPr>
      <xdr:spPr>
        <a:xfrm>
          <a:off x="21272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17543</xdr:rowOff>
    </xdr:from>
    <xdr:ext cx="469744" cy="259045"/>
    <xdr:sp macro="" textlink="">
      <xdr:nvSpPr>
        <xdr:cNvPr id="412" name="n_1aveValue【認定こども園・幼稚園・保育所】&#10;一人当たり面積">
          <a:extLst>
            <a:ext uri="{FF2B5EF4-FFF2-40B4-BE49-F238E27FC236}">
              <a16:creationId xmlns:a16="http://schemas.microsoft.com/office/drawing/2014/main" xmlns="" id="{24137218-1E83-4838-A76A-99ADFDE9D349}"/>
            </a:ext>
          </a:extLst>
        </xdr:cNvPr>
        <xdr:cNvSpPr txBox="1"/>
      </xdr:nvSpPr>
      <xdr:spPr>
        <a:xfrm>
          <a:off x="210757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109237</xdr:rowOff>
    </xdr:from>
    <xdr:ext cx="469744" cy="259045"/>
    <xdr:sp macro="" textlink="">
      <xdr:nvSpPr>
        <xdr:cNvPr id="413" name="n_1mainValue【認定こども園・幼稚園・保育所】&#10;一人当たり面積">
          <a:extLst>
            <a:ext uri="{FF2B5EF4-FFF2-40B4-BE49-F238E27FC236}">
              <a16:creationId xmlns:a16="http://schemas.microsoft.com/office/drawing/2014/main" xmlns="" id="{AC2F3D16-5AC8-4719-A456-8442C66E24A6}"/>
            </a:ext>
          </a:extLst>
        </xdr:cNvPr>
        <xdr:cNvSpPr txBox="1"/>
      </xdr:nvSpPr>
      <xdr:spPr>
        <a:xfrm>
          <a:off x="210757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4" name="正方形/長方形 413">
          <a:extLst>
            <a:ext uri="{FF2B5EF4-FFF2-40B4-BE49-F238E27FC236}">
              <a16:creationId xmlns:a16="http://schemas.microsoft.com/office/drawing/2014/main" xmlns="" id="{BB966CCB-661A-4998-892D-96C6F19F260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5" name="正方形/長方形 414">
          <a:extLst>
            <a:ext uri="{FF2B5EF4-FFF2-40B4-BE49-F238E27FC236}">
              <a16:creationId xmlns:a16="http://schemas.microsoft.com/office/drawing/2014/main" xmlns="" id="{4A79335E-024A-430C-B71D-123C70672BA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6" name="正方形/長方形 415">
          <a:extLst>
            <a:ext uri="{FF2B5EF4-FFF2-40B4-BE49-F238E27FC236}">
              <a16:creationId xmlns:a16="http://schemas.microsoft.com/office/drawing/2014/main" xmlns="" id="{2A9CC159-03F4-4E7F-9E3C-51B1EDFB13B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7" name="正方形/長方形 416">
          <a:extLst>
            <a:ext uri="{FF2B5EF4-FFF2-40B4-BE49-F238E27FC236}">
              <a16:creationId xmlns:a16="http://schemas.microsoft.com/office/drawing/2014/main" xmlns="" id="{2F79F53D-00E3-4FAF-B5C5-07B928527E6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8" name="正方形/長方形 417">
          <a:extLst>
            <a:ext uri="{FF2B5EF4-FFF2-40B4-BE49-F238E27FC236}">
              <a16:creationId xmlns:a16="http://schemas.microsoft.com/office/drawing/2014/main" xmlns="" id="{EF43C7A0-7FCA-4E41-8032-8BE46998A1F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9" name="正方形/長方形 418">
          <a:extLst>
            <a:ext uri="{FF2B5EF4-FFF2-40B4-BE49-F238E27FC236}">
              <a16:creationId xmlns:a16="http://schemas.microsoft.com/office/drawing/2014/main" xmlns="" id="{AA3F4769-B329-4EEE-BF46-260DBAFE4C8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0" name="正方形/長方形 419">
          <a:extLst>
            <a:ext uri="{FF2B5EF4-FFF2-40B4-BE49-F238E27FC236}">
              <a16:creationId xmlns:a16="http://schemas.microsoft.com/office/drawing/2014/main" xmlns="" id="{7B79DDF6-04EA-4023-8CB9-FF5E4E4C00C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1" name="正方形/長方形 420">
          <a:extLst>
            <a:ext uri="{FF2B5EF4-FFF2-40B4-BE49-F238E27FC236}">
              <a16:creationId xmlns:a16="http://schemas.microsoft.com/office/drawing/2014/main" xmlns="" id="{038D0A20-8A2D-4A68-BF35-35B062917C4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2" name="テキスト ボックス 421">
          <a:extLst>
            <a:ext uri="{FF2B5EF4-FFF2-40B4-BE49-F238E27FC236}">
              <a16:creationId xmlns:a16="http://schemas.microsoft.com/office/drawing/2014/main" xmlns="" id="{82BDC602-562B-4421-AD71-15DA13055CD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3" name="直線コネクタ 422">
          <a:extLst>
            <a:ext uri="{FF2B5EF4-FFF2-40B4-BE49-F238E27FC236}">
              <a16:creationId xmlns:a16="http://schemas.microsoft.com/office/drawing/2014/main" xmlns="" id="{26E470C5-D741-4ED4-AD34-7539105D7B6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24" name="テキスト ボックス 423">
          <a:extLst>
            <a:ext uri="{FF2B5EF4-FFF2-40B4-BE49-F238E27FC236}">
              <a16:creationId xmlns:a16="http://schemas.microsoft.com/office/drawing/2014/main" xmlns="" id="{C0D39937-0786-42F1-A08F-7F730CBC9829}"/>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25" name="直線コネクタ 424">
          <a:extLst>
            <a:ext uri="{FF2B5EF4-FFF2-40B4-BE49-F238E27FC236}">
              <a16:creationId xmlns:a16="http://schemas.microsoft.com/office/drawing/2014/main" xmlns="" id="{EB1B0AED-15CC-4213-97E5-728DE8A993B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26" name="テキスト ボックス 425">
          <a:extLst>
            <a:ext uri="{FF2B5EF4-FFF2-40B4-BE49-F238E27FC236}">
              <a16:creationId xmlns:a16="http://schemas.microsoft.com/office/drawing/2014/main" xmlns="" id="{FBC500FE-1813-4376-B267-C40257F8F402}"/>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27" name="直線コネクタ 426">
          <a:extLst>
            <a:ext uri="{FF2B5EF4-FFF2-40B4-BE49-F238E27FC236}">
              <a16:creationId xmlns:a16="http://schemas.microsoft.com/office/drawing/2014/main" xmlns="" id="{BC1267D9-454D-4D99-B5BE-4217FE734E7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28" name="テキスト ボックス 427">
          <a:extLst>
            <a:ext uri="{FF2B5EF4-FFF2-40B4-BE49-F238E27FC236}">
              <a16:creationId xmlns:a16="http://schemas.microsoft.com/office/drawing/2014/main" xmlns="" id="{BA0A5BB1-9E36-481C-B5DF-96ED0BD2460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29" name="直線コネクタ 428">
          <a:extLst>
            <a:ext uri="{FF2B5EF4-FFF2-40B4-BE49-F238E27FC236}">
              <a16:creationId xmlns:a16="http://schemas.microsoft.com/office/drawing/2014/main" xmlns="" id="{0922590D-5D3B-463B-8558-6DB5E555925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0" name="テキスト ボックス 429">
          <a:extLst>
            <a:ext uri="{FF2B5EF4-FFF2-40B4-BE49-F238E27FC236}">
              <a16:creationId xmlns:a16="http://schemas.microsoft.com/office/drawing/2014/main" xmlns="" id="{27F515A4-71FA-4C1C-80E7-17036434422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1" name="直線コネクタ 430">
          <a:extLst>
            <a:ext uri="{FF2B5EF4-FFF2-40B4-BE49-F238E27FC236}">
              <a16:creationId xmlns:a16="http://schemas.microsoft.com/office/drawing/2014/main" xmlns="" id="{D30C36FC-7E6A-4FEB-8613-9DE4BC1D0EC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32" name="テキスト ボックス 431">
          <a:extLst>
            <a:ext uri="{FF2B5EF4-FFF2-40B4-BE49-F238E27FC236}">
              <a16:creationId xmlns:a16="http://schemas.microsoft.com/office/drawing/2014/main" xmlns="" id="{BC58AB68-96EA-40E1-ABCE-776A4E2ED96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33" name="直線コネクタ 432">
          <a:extLst>
            <a:ext uri="{FF2B5EF4-FFF2-40B4-BE49-F238E27FC236}">
              <a16:creationId xmlns:a16="http://schemas.microsoft.com/office/drawing/2014/main" xmlns="" id="{FEDF52ED-6551-4172-B6DA-BB675D0A70B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34" name="テキスト ボックス 433">
          <a:extLst>
            <a:ext uri="{FF2B5EF4-FFF2-40B4-BE49-F238E27FC236}">
              <a16:creationId xmlns:a16="http://schemas.microsoft.com/office/drawing/2014/main" xmlns="" id="{24FBE8F8-A92E-4493-8376-3A22328260A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5" name="直線コネクタ 434">
          <a:extLst>
            <a:ext uri="{FF2B5EF4-FFF2-40B4-BE49-F238E27FC236}">
              <a16:creationId xmlns:a16="http://schemas.microsoft.com/office/drawing/2014/main" xmlns="" id="{CA858FF5-FE5E-4ED4-900F-CAAEDE2C901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36" name="テキスト ボックス 435">
          <a:extLst>
            <a:ext uri="{FF2B5EF4-FFF2-40B4-BE49-F238E27FC236}">
              <a16:creationId xmlns:a16="http://schemas.microsoft.com/office/drawing/2014/main" xmlns="" id="{AC1D2B7F-B71F-4334-A19D-42CD62D8DE23}"/>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7" name="【学校施設】&#10;有形固定資産減価償却率グラフ枠">
          <a:extLst>
            <a:ext uri="{FF2B5EF4-FFF2-40B4-BE49-F238E27FC236}">
              <a16:creationId xmlns:a16="http://schemas.microsoft.com/office/drawing/2014/main" xmlns="" id="{42BF1293-11CB-43F2-BF19-298BAFFFBC7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30480</xdr:rowOff>
    </xdr:from>
    <xdr:to>
      <xdr:col>23</xdr:col>
      <xdr:colOff>516889</xdr:colOff>
      <xdr:row>63</xdr:row>
      <xdr:rowOff>106680</xdr:rowOff>
    </xdr:to>
    <xdr:cxnSp macro="">
      <xdr:nvCxnSpPr>
        <xdr:cNvPr id="438" name="直線コネクタ 437">
          <a:extLst>
            <a:ext uri="{FF2B5EF4-FFF2-40B4-BE49-F238E27FC236}">
              <a16:creationId xmlns:a16="http://schemas.microsoft.com/office/drawing/2014/main" xmlns="" id="{6E784220-A376-4197-9D38-B3ABB02690A7}"/>
            </a:ext>
          </a:extLst>
        </xdr:cNvPr>
        <xdr:cNvCxnSpPr/>
      </xdr:nvCxnSpPr>
      <xdr:spPr>
        <a:xfrm flipV="1">
          <a:off x="16318864" y="96316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439" name="【学校施設】&#10;有形固定資産減価償却率最小値テキスト">
          <a:extLst>
            <a:ext uri="{FF2B5EF4-FFF2-40B4-BE49-F238E27FC236}">
              <a16:creationId xmlns:a16="http://schemas.microsoft.com/office/drawing/2014/main" xmlns="" id="{D7F1383A-404B-4674-818C-751748666E5F}"/>
            </a:ext>
          </a:extLst>
        </xdr:cNvPr>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440" name="直線コネクタ 439">
          <a:extLst>
            <a:ext uri="{FF2B5EF4-FFF2-40B4-BE49-F238E27FC236}">
              <a16:creationId xmlns:a16="http://schemas.microsoft.com/office/drawing/2014/main" xmlns="" id="{FEBA13CE-29C6-4654-B3A6-6BB3ED701D01}"/>
            </a:ext>
          </a:extLst>
        </xdr:cNvPr>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148607</xdr:rowOff>
    </xdr:from>
    <xdr:ext cx="405111" cy="259045"/>
    <xdr:sp macro="" textlink="">
      <xdr:nvSpPr>
        <xdr:cNvPr id="441" name="【学校施設】&#10;有形固定資産減価償却率最大値テキスト">
          <a:extLst>
            <a:ext uri="{FF2B5EF4-FFF2-40B4-BE49-F238E27FC236}">
              <a16:creationId xmlns:a16="http://schemas.microsoft.com/office/drawing/2014/main" xmlns="" id="{0196B010-2BF5-4D06-8B09-0593BF1C91BB}"/>
            </a:ext>
          </a:extLst>
        </xdr:cNvPr>
        <xdr:cNvSpPr txBox="1"/>
      </xdr:nvSpPr>
      <xdr:spPr>
        <a:xfrm>
          <a:off x="16408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56</xdr:row>
      <xdr:rowOff>30480</xdr:rowOff>
    </xdr:from>
    <xdr:to>
      <xdr:col>23</xdr:col>
      <xdr:colOff>606425</xdr:colOff>
      <xdr:row>56</xdr:row>
      <xdr:rowOff>30480</xdr:rowOff>
    </xdr:to>
    <xdr:cxnSp macro="">
      <xdr:nvCxnSpPr>
        <xdr:cNvPr id="442" name="直線コネクタ 441">
          <a:extLst>
            <a:ext uri="{FF2B5EF4-FFF2-40B4-BE49-F238E27FC236}">
              <a16:creationId xmlns:a16="http://schemas.microsoft.com/office/drawing/2014/main" xmlns="" id="{C13058DF-8DDC-4578-AFAF-77166AEF5082}"/>
            </a:ext>
          </a:extLst>
        </xdr:cNvPr>
        <xdr:cNvCxnSpPr/>
      </xdr:nvCxnSpPr>
      <xdr:spPr>
        <a:xfrm>
          <a:off x="16230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11447</xdr:rowOff>
    </xdr:from>
    <xdr:ext cx="405111" cy="259045"/>
    <xdr:sp macro="" textlink="">
      <xdr:nvSpPr>
        <xdr:cNvPr id="443" name="【学校施設】&#10;有形固定資産減価償却率平均値テキスト">
          <a:extLst>
            <a:ext uri="{FF2B5EF4-FFF2-40B4-BE49-F238E27FC236}">
              <a16:creationId xmlns:a16="http://schemas.microsoft.com/office/drawing/2014/main" xmlns="" id="{899BD318-DEC2-4813-B903-01D5DC2D7B80}"/>
            </a:ext>
          </a:extLst>
        </xdr:cNvPr>
        <xdr:cNvSpPr txBox="1"/>
      </xdr:nvSpPr>
      <xdr:spPr>
        <a:xfrm>
          <a:off x="164084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444" name="フローチャート : 判断 443">
          <a:extLst>
            <a:ext uri="{FF2B5EF4-FFF2-40B4-BE49-F238E27FC236}">
              <a16:creationId xmlns:a16="http://schemas.microsoft.com/office/drawing/2014/main" xmlns="" id="{3DB87E47-17F1-4A44-BE93-A6CBA58D054E}"/>
            </a:ext>
          </a:extLst>
        </xdr:cNvPr>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21590</xdr:rowOff>
    </xdr:from>
    <xdr:to>
      <xdr:col>22</xdr:col>
      <xdr:colOff>415925</xdr:colOff>
      <xdr:row>59</xdr:row>
      <xdr:rowOff>123190</xdr:rowOff>
    </xdr:to>
    <xdr:sp macro="" textlink="">
      <xdr:nvSpPr>
        <xdr:cNvPr id="445" name="フローチャート : 判断 444">
          <a:extLst>
            <a:ext uri="{FF2B5EF4-FFF2-40B4-BE49-F238E27FC236}">
              <a16:creationId xmlns:a16="http://schemas.microsoft.com/office/drawing/2014/main" xmlns="" id="{1D0812DB-64CE-4453-9635-9EFABEE18A47}"/>
            </a:ext>
          </a:extLst>
        </xdr:cNvPr>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6" name="テキスト ボックス 445">
          <a:extLst>
            <a:ext uri="{FF2B5EF4-FFF2-40B4-BE49-F238E27FC236}">
              <a16:creationId xmlns:a16="http://schemas.microsoft.com/office/drawing/2014/main" xmlns="" id="{CF1509A9-EFEE-4D9B-8DFC-BC879A65616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7" name="テキスト ボックス 446">
          <a:extLst>
            <a:ext uri="{FF2B5EF4-FFF2-40B4-BE49-F238E27FC236}">
              <a16:creationId xmlns:a16="http://schemas.microsoft.com/office/drawing/2014/main" xmlns="" id="{2A52346C-0CE6-4867-8261-D99C7433C1E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8" name="テキスト ボックス 447">
          <a:extLst>
            <a:ext uri="{FF2B5EF4-FFF2-40B4-BE49-F238E27FC236}">
              <a16:creationId xmlns:a16="http://schemas.microsoft.com/office/drawing/2014/main" xmlns="" id="{1D63E20A-ED16-4A60-9011-6B47A0D8B92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9" name="テキスト ボックス 448">
          <a:extLst>
            <a:ext uri="{FF2B5EF4-FFF2-40B4-BE49-F238E27FC236}">
              <a16:creationId xmlns:a16="http://schemas.microsoft.com/office/drawing/2014/main" xmlns="" id="{358E41CA-3ADF-4045-A3C5-DF7CAAF5A66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0" name="テキスト ボックス 449">
          <a:extLst>
            <a:ext uri="{FF2B5EF4-FFF2-40B4-BE49-F238E27FC236}">
              <a16:creationId xmlns:a16="http://schemas.microsoft.com/office/drawing/2014/main" xmlns="" id="{A6394543-8A14-465B-8383-48B7C2512EF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93980</xdr:rowOff>
    </xdr:from>
    <xdr:to>
      <xdr:col>22</xdr:col>
      <xdr:colOff>415925</xdr:colOff>
      <xdr:row>59</xdr:row>
      <xdr:rowOff>24130</xdr:rowOff>
    </xdr:to>
    <xdr:sp macro="" textlink="">
      <xdr:nvSpPr>
        <xdr:cNvPr id="451" name="円/楕円 450">
          <a:extLst>
            <a:ext uri="{FF2B5EF4-FFF2-40B4-BE49-F238E27FC236}">
              <a16:creationId xmlns:a16="http://schemas.microsoft.com/office/drawing/2014/main" xmlns="" id="{9483B30C-776E-44D0-8C80-B581CF698E93}"/>
            </a:ext>
          </a:extLst>
        </xdr:cNvPr>
        <xdr:cNvSpPr/>
      </xdr:nvSpPr>
      <xdr:spPr>
        <a:xfrm>
          <a:off x="15430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114317</xdr:rowOff>
    </xdr:from>
    <xdr:ext cx="405111" cy="259045"/>
    <xdr:sp macro="" textlink="">
      <xdr:nvSpPr>
        <xdr:cNvPr id="452" name="n_1aveValue【学校施設】&#10;有形固定資産減価償却率">
          <a:extLst>
            <a:ext uri="{FF2B5EF4-FFF2-40B4-BE49-F238E27FC236}">
              <a16:creationId xmlns:a16="http://schemas.microsoft.com/office/drawing/2014/main" xmlns="" id="{C5DE6DC2-4017-4971-8B66-0306541042B7}"/>
            </a:ext>
          </a:extLst>
        </xdr:cNvPr>
        <xdr:cNvSpPr txBox="1"/>
      </xdr:nvSpPr>
      <xdr:spPr>
        <a:xfrm>
          <a:off x="15266043"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40657</xdr:rowOff>
    </xdr:from>
    <xdr:ext cx="405111" cy="259045"/>
    <xdr:sp macro="" textlink="">
      <xdr:nvSpPr>
        <xdr:cNvPr id="453" name="n_1mainValue【学校施設】&#10;有形固定資産減価償却率">
          <a:extLst>
            <a:ext uri="{FF2B5EF4-FFF2-40B4-BE49-F238E27FC236}">
              <a16:creationId xmlns:a16="http://schemas.microsoft.com/office/drawing/2014/main" xmlns="" id="{35239C3E-ABE6-42EA-B65D-F8708640D504}"/>
            </a:ext>
          </a:extLst>
        </xdr:cNvPr>
        <xdr:cNvSpPr txBox="1"/>
      </xdr:nvSpPr>
      <xdr:spPr>
        <a:xfrm>
          <a:off x="15266043"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4" name="正方形/長方形 453">
          <a:extLst>
            <a:ext uri="{FF2B5EF4-FFF2-40B4-BE49-F238E27FC236}">
              <a16:creationId xmlns:a16="http://schemas.microsoft.com/office/drawing/2014/main" xmlns="" id="{99F00E79-CDE0-4A8F-AED5-696C0A074A9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5" name="正方形/長方形 454">
          <a:extLst>
            <a:ext uri="{FF2B5EF4-FFF2-40B4-BE49-F238E27FC236}">
              <a16:creationId xmlns:a16="http://schemas.microsoft.com/office/drawing/2014/main" xmlns="" id="{75F673FB-B124-4407-A90B-D243E9497CC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6" name="正方形/長方形 455">
          <a:extLst>
            <a:ext uri="{FF2B5EF4-FFF2-40B4-BE49-F238E27FC236}">
              <a16:creationId xmlns:a16="http://schemas.microsoft.com/office/drawing/2014/main" xmlns="" id="{23515F55-A3AD-41EF-9D89-A3D4AEEE728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7" name="正方形/長方形 456">
          <a:extLst>
            <a:ext uri="{FF2B5EF4-FFF2-40B4-BE49-F238E27FC236}">
              <a16:creationId xmlns:a16="http://schemas.microsoft.com/office/drawing/2014/main" xmlns="" id="{61171562-4A0E-4C80-94FC-48117EB6738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8" name="正方形/長方形 457">
          <a:extLst>
            <a:ext uri="{FF2B5EF4-FFF2-40B4-BE49-F238E27FC236}">
              <a16:creationId xmlns:a16="http://schemas.microsoft.com/office/drawing/2014/main" xmlns="" id="{264C83A6-E69E-4FD5-91F5-AD8C4090FF7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9" name="正方形/長方形 458">
          <a:extLst>
            <a:ext uri="{FF2B5EF4-FFF2-40B4-BE49-F238E27FC236}">
              <a16:creationId xmlns:a16="http://schemas.microsoft.com/office/drawing/2014/main" xmlns="" id="{6661D939-4C19-49CC-9716-1791C990BAC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0" name="正方形/長方形 459">
          <a:extLst>
            <a:ext uri="{FF2B5EF4-FFF2-40B4-BE49-F238E27FC236}">
              <a16:creationId xmlns:a16="http://schemas.microsoft.com/office/drawing/2014/main" xmlns="" id="{F212CD41-79D7-41AD-B3F3-B4262E02EFE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1" name="正方形/長方形 460">
          <a:extLst>
            <a:ext uri="{FF2B5EF4-FFF2-40B4-BE49-F238E27FC236}">
              <a16:creationId xmlns:a16="http://schemas.microsoft.com/office/drawing/2014/main" xmlns="" id="{9E0622C2-04AC-44E8-92D3-A92EF0B2402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2" name="テキスト ボックス 461">
          <a:extLst>
            <a:ext uri="{FF2B5EF4-FFF2-40B4-BE49-F238E27FC236}">
              <a16:creationId xmlns:a16="http://schemas.microsoft.com/office/drawing/2014/main" xmlns="" id="{6497EFEE-DF7C-4471-9E9E-A5481A3CC75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3" name="直線コネクタ 462">
          <a:extLst>
            <a:ext uri="{FF2B5EF4-FFF2-40B4-BE49-F238E27FC236}">
              <a16:creationId xmlns:a16="http://schemas.microsoft.com/office/drawing/2014/main" xmlns="" id="{A95DA4AE-66DA-4413-BA8B-3DA1D3C8ACA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64" name="テキスト ボックス 463">
          <a:extLst>
            <a:ext uri="{FF2B5EF4-FFF2-40B4-BE49-F238E27FC236}">
              <a16:creationId xmlns:a16="http://schemas.microsoft.com/office/drawing/2014/main" xmlns="" id="{98175445-974F-4A44-8A19-9A9C2E7A8C7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65" name="直線コネクタ 464">
          <a:extLst>
            <a:ext uri="{FF2B5EF4-FFF2-40B4-BE49-F238E27FC236}">
              <a16:creationId xmlns:a16="http://schemas.microsoft.com/office/drawing/2014/main" xmlns="" id="{3AD6DB56-5CC2-49F5-898E-A8B373744AE7}"/>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66" name="テキスト ボックス 465">
          <a:extLst>
            <a:ext uri="{FF2B5EF4-FFF2-40B4-BE49-F238E27FC236}">
              <a16:creationId xmlns:a16="http://schemas.microsoft.com/office/drawing/2014/main" xmlns="" id="{B01590D7-8AFA-4B63-843D-0413E10EBB8C}"/>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67" name="直線コネクタ 466">
          <a:extLst>
            <a:ext uri="{FF2B5EF4-FFF2-40B4-BE49-F238E27FC236}">
              <a16:creationId xmlns:a16="http://schemas.microsoft.com/office/drawing/2014/main" xmlns="" id="{55F4D632-2B6B-4A3E-B752-CF8682D7D2B3}"/>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68" name="テキスト ボックス 467">
          <a:extLst>
            <a:ext uri="{FF2B5EF4-FFF2-40B4-BE49-F238E27FC236}">
              <a16:creationId xmlns:a16="http://schemas.microsoft.com/office/drawing/2014/main" xmlns="" id="{EE004FCD-F466-4EE8-8D19-1CCF7D9865B9}"/>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69" name="直線コネクタ 468">
          <a:extLst>
            <a:ext uri="{FF2B5EF4-FFF2-40B4-BE49-F238E27FC236}">
              <a16:creationId xmlns:a16="http://schemas.microsoft.com/office/drawing/2014/main" xmlns="" id="{D1CCFA16-414B-48D3-9CE4-709ACF2AAD5A}"/>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0" name="テキスト ボックス 469">
          <a:extLst>
            <a:ext uri="{FF2B5EF4-FFF2-40B4-BE49-F238E27FC236}">
              <a16:creationId xmlns:a16="http://schemas.microsoft.com/office/drawing/2014/main" xmlns="" id="{3396419B-5B95-4BEC-B6FA-F5755E09505D}"/>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1" name="直線コネクタ 470">
          <a:extLst>
            <a:ext uri="{FF2B5EF4-FFF2-40B4-BE49-F238E27FC236}">
              <a16:creationId xmlns:a16="http://schemas.microsoft.com/office/drawing/2014/main" xmlns="" id="{8FA4C6B5-504E-4C5A-948D-A12269669522}"/>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72" name="テキスト ボックス 471">
          <a:extLst>
            <a:ext uri="{FF2B5EF4-FFF2-40B4-BE49-F238E27FC236}">
              <a16:creationId xmlns:a16="http://schemas.microsoft.com/office/drawing/2014/main" xmlns="" id="{D4BEC1DD-19BF-4CE9-8CBE-3CF632D32087}"/>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3" name="直線コネクタ 472">
          <a:extLst>
            <a:ext uri="{FF2B5EF4-FFF2-40B4-BE49-F238E27FC236}">
              <a16:creationId xmlns:a16="http://schemas.microsoft.com/office/drawing/2014/main" xmlns="" id="{AD51240F-CE72-4644-B688-7E00998C580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4" name="テキスト ボックス 473">
          <a:extLst>
            <a:ext uri="{FF2B5EF4-FFF2-40B4-BE49-F238E27FC236}">
              <a16:creationId xmlns:a16="http://schemas.microsoft.com/office/drawing/2014/main" xmlns="" id="{8A3D44AC-F19A-41DA-9076-0B7A843FD68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5" name="【学校施設】&#10;一人当たり面積グラフ枠">
          <a:extLst>
            <a:ext uri="{FF2B5EF4-FFF2-40B4-BE49-F238E27FC236}">
              <a16:creationId xmlns:a16="http://schemas.microsoft.com/office/drawing/2014/main" xmlns="" id="{54906B1D-97E0-4D76-B2A2-426820D6D0A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476" name="直線コネクタ 475">
          <a:extLst>
            <a:ext uri="{FF2B5EF4-FFF2-40B4-BE49-F238E27FC236}">
              <a16:creationId xmlns:a16="http://schemas.microsoft.com/office/drawing/2014/main" xmlns="" id="{08E7EE1F-B4FB-4610-99CD-4BA5D142341A}"/>
            </a:ext>
          </a:extLst>
        </xdr:cNvPr>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477" name="【学校施設】&#10;一人当たり面積最小値テキスト">
          <a:extLst>
            <a:ext uri="{FF2B5EF4-FFF2-40B4-BE49-F238E27FC236}">
              <a16:creationId xmlns:a16="http://schemas.microsoft.com/office/drawing/2014/main" xmlns="" id="{45025A39-DA58-4EF6-97D2-2C9ADBF07602}"/>
            </a:ext>
          </a:extLst>
        </xdr:cNvPr>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478" name="直線コネクタ 477">
          <a:extLst>
            <a:ext uri="{FF2B5EF4-FFF2-40B4-BE49-F238E27FC236}">
              <a16:creationId xmlns:a16="http://schemas.microsoft.com/office/drawing/2014/main" xmlns="" id="{E4D19EAD-FE64-4137-B17F-B4CB54E37549}"/>
            </a:ext>
          </a:extLst>
        </xdr:cNvPr>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479" name="【学校施設】&#10;一人当たり面積最大値テキスト">
          <a:extLst>
            <a:ext uri="{FF2B5EF4-FFF2-40B4-BE49-F238E27FC236}">
              <a16:creationId xmlns:a16="http://schemas.microsoft.com/office/drawing/2014/main" xmlns="" id="{80AB96FD-996D-45A8-ACF3-9AF834E38A65}"/>
            </a:ext>
          </a:extLst>
        </xdr:cNvPr>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480" name="直線コネクタ 479">
          <a:extLst>
            <a:ext uri="{FF2B5EF4-FFF2-40B4-BE49-F238E27FC236}">
              <a16:creationId xmlns:a16="http://schemas.microsoft.com/office/drawing/2014/main" xmlns="" id="{3FF0EE41-E05A-4769-A6F1-4AF37CE85091}"/>
            </a:ext>
          </a:extLst>
        </xdr:cNvPr>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5808</xdr:rowOff>
    </xdr:from>
    <xdr:ext cx="469744" cy="259045"/>
    <xdr:sp macro="" textlink="">
      <xdr:nvSpPr>
        <xdr:cNvPr id="481" name="【学校施設】&#10;一人当たり面積平均値テキスト">
          <a:extLst>
            <a:ext uri="{FF2B5EF4-FFF2-40B4-BE49-F238E27FC236}">
              <a16:creationId xmlns:a16="http://schemas.microsoft.com/office/drawing/2014/main" xmlns="" id="{CAED1328-D637-40B7-A64C-60B01AB20471}"/>
            </a:ext>
          </a:extLst>
        </xdr:cNvPr>
        <xdr:cNvSpPr txBox="1"/>
      </xdr:nvSpPr>
      <xdr:spPr>
        <a:xfrm>
          <a:off x="22250400" y="1063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482" name="フローチャート : 判断 481">
          <a:extLst>
            <a:ext uri="{FF2B5EF4-FFF2-40B4-BE49-F238E27FC236}">
              <a16:creationId xmlns:a16="http://schemas.microsoft.com/office/drawing/2014/main" xmlns="" id="{F70D0F49-5C47-444E-9944-456E208D3A82}"/>
            </a:ext>
          </a:extLst>
        </xdr:cNvPr>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21437</xdr:rowOff>
    </xdr:from>
    <xdr:to>
      <xdr:col>31</xdr:col>
      <xdr:colOff>85725</xdr:colOff>
      <xdr:row>62</xdr:row>
      <xdr:rowOff>123037</xdr:rowOff>
    </xdr:to>
    <xdr:sp macro="" textlink="">
      <xdr:nvSpPr>
        <xdr:cNvPr id="483" name="フローチャート : 判断 482">
          <a:extLst>
            <a:ext uri="{FF2B5EF4-FFF2-40B4-BE49-F238E27FC236}">
              <a16:creationId xmlns:a16="http://schemas.microsoft.com/office/drawing/2014/main" xmlns="" id="{56689917-63D9-41A9-879A-7C4F7F9D8B1F}"/>
            </a:ext>
          </a:extLst>
        </xdr:cNvPr>
        <xdr:cNvSpPr/>
      </xdr:nvSpPr>
      <xdr:spPr>
        <a:xfrm>
          <a:off x="21272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4" name="テキスト ボックス 483">
          <a:extLst>
            <a:ext uri="{FF2B5EF4-FFF2-40B4-BE49-F238E27FC236}">
              <a16:creationId xmlns:a16="http://schemas.microsoft.com/office/drawing/2014/main" xmlns="" id="{2FC17BD3-C120-43D4-B9AD-1FE8EA47806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5" name="テキスト ボックス 484">
          <a:extLst>
            <a:ext uri="{FF2B5EF4-FFF2-40B4-BE49-F238E27FC236}">
              <a16:creationId xmlns:a16="http://schemas.microsoft.com/office/drawing/2014/main" xmlns="" id="{CA099260-B58E-4365-BD36-0A17BF31E65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6" name="テキスト ボックス 485">
          <a:extLst>
            <a:ext uri="{FF2B5EF4-FFF2-40B4-BE49-F238E27FC236}">
              <a16:creationId xmlns:a16="http://schemas.microsoft.com/office/drawing/2014/main" xmlns="" id="{5BAFBEEB-D32C-416C-BB1F-DC413402837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7" name="テキスト ボックス 486">
          <a:extLst>
            <a:ext uri="{FF2B5EF4-FFF2-40B4-BE49-F238E27FC236}">
              <a16:creationId xmlns:a16="http://schemas.microsoft.com/office/drawing/2014/main" xmlns="" id="{0DCAFAD1-B776-4A4A-99F3-0E9E01A5D6D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8" name="テキスト ボックス 487">
          <a:extLst>
            <a:ext uri="{FF2B5EF4-FFF2-40B4-BE49-F238E27FC236}">
              <a16:creationId xmlns:a16="http://schemas.microsoft.com/office/drawing/2014/main" xmlns="" id="{4235E51A-5629-44DB-8516-D10ECC3D9B7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106020</xdr:rowOff>
    </xdr:from>
    <xdr:to>
      <xdr:col>31</xdr:col>
      <xdr:colOff>85725</xdr:colOff>
      <xdr:row>63</xdr:row>
      <xdr:rowOff>36170</xdr:rowOff>
    </xdr:to>
    <xdr:sp macro="" textlink="">
      <xdr:nvSpPr>
        <xdr:cNvPr id="489" name="円/楕円 488">
          <a:extLst>
            <a:ext uri="{FF2B5EF4-FFF2-40B4-BE49-F238E27FC236}">
              <a16:creationId xmlns:a16="http://schemas.microsoft.com/office/drawing/2014/main" xmlns="" id="{CABCC2F6-2E46-4560-B317-EB4007005D19}"/>
            </a:ext>
          </a:extLst>
        </xdr:cNvPr>
        <xdr:cNvSpPr/>
      </xdr:nvSpPr>
      <xdr:spPr>
        <a:xfrm>
          <a:off x="21272500" y="1073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139564</xdr:rowOff>
    </xdr:from>
    <xdr:ext cx="469744" cy="259045"/>
    <xdr:sp macro="" textlink="">
      <xdr:nvSpPr>
        <xdr:cNvPr id="490" name="n_1aveValue【学校施設】&#10;一人当たり面積">
          <a:extLst>
            <a:ext uri="{FF2B5EF4-FFF2-40B4-BE49-F238E27FC236}">
              <a16:creationId xmlns:a16="http://schemas.microsoft.com/office/drawing/2014/main" xmlns="" id="{02CE3900-3C8C-49E2-B977-1F3EF782D0D3}"/>
            </a:ext>
          </a:extLst>
        </xdr:cNvPr>
        <xdr:cNvSpPr txBox="1"/>
      </xdr:nvSpPr>
      <xdr:spPr>
        <a:xfrm>
          <a:off x="210757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1.592</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27297</xdr:rowOff>
    </xdr:from>
    <xdr:ext cx="469744" cy="259045"/>
    <xdr:sp macro="" textlink="">
      <xdr:nvSpPr>
        <xdr:cNvPr id="491" name="n_1mainValue【学校施設】&#10;一人当たり面積">
          <a:extLst>
            <a:ext uri="{FF2B5EF4-FFF2-40B4-BE49-F238E27FC236}">
              <a16:creationId xmlns:a16="http://schemas.microsoft.com/office/drawing/2014/main" xmlns="" id="{E406D48F-7BFB-42EA-88BC-AFED1BB90765}"/>
            </a:ext>
          </a:extLst>
        </xdr:cNvPr>
        <xdr:cNvSpPr txBox="1"/>
      </xdr:nvSpPr>
      <xdr:spPr>
        <a:xfrm>
          <a:off x="21075727" y="1082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2" name="正方形/長方形 491">
          <a:extLst>
            <a:ext uri="{FF2B5EF4-FFF2-40B4-BE49-F238E27FC236}">
              <a16:creationId xmlns:a16="http://schemas.microsoft.com/office/drawing/2014/main" xmlns="" id="{D04A3939-9DF2-4868-BB55-246C798F287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3" name="正方形/長方形 492">
          <a:extLst>
            <a:ext uri="{FF2B5EF4-FFF2-40B4-BE49-F238E27FC236}">
              <a16:creationId xmlns:a16="http://schemas.microsoft.com/office/drawing/2014/main" xmlns="" id="{CB52C41E-5B57-4828-9635-5C51660AAFF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4" name="正方形/長方形 493">
          <a:extLst>
            <a:ext uri="{FF2B5EF4-FFF2-40B4-BE49-F238E27FC236}">
              <a16:creationId xmlns:a16="http://schemas.microsoft.com/office/drawing/2014/main" xmlns="" id="{D2B9B509-9F36-472A-B2E3-963AED27A7B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5" name="正方形/長方形 494">
          <a:extLst>
            <a:ext uri="{FF2B5EF4-FFF2-40B4-BE49-F238E27FC236}">
              <a16:creationId xmlns:a16="http://schemas.microsoft.com/office/drawing/2014/main" xmlns="" id="{462AAED1-BEEB-4DBF-89BF-D943C0A50AC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6" name="正方形/長方形 495">
          <a:extLst>
            <a:ext uri="{FF2B5EF4-FFF2-40B4-BE49-F238E27FC236}">
              <a16:creationId xmlns:a16="http://schemas.microsoft.com/office/drawing/2014/main" xmlns="" id="{AA76112A-A3B0-47BA-8A69-B43C798BE80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7" name="正方形/長方形 496">
          <a:extLst>
            <a:ext uri="{FF2B5EF4-FFF2-40B4-BE49-F238E27FC236}">
              <a16:creationId xmlns:a16="http://schemas.microsoft.com/office/drawing/2014/main" xmlns="" id="{212043E1-EC9D-4A00-B190-F3DA0811AD1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8" name="正方形/長方形 497">
          <a:extLst>
            <a:ext uri="{FF2B5EF4-FFF2-40B4-BE49-F238E27FC236}">
              <a16:creationId xmlns:a16="http://schemas.microsoft.com/office/drawing/2014/main" xmlns="" id="{71103204-4C1C-4EC9-B180-227B5261923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9" name="正方形/長方形 498">
          <a:extLst>
            <a:ext uri="{FF2B5EF4-FFF2-40B4-BE49-F238E27FC236}">
              <a16:creationId xmlns:a16="http://schemas.microsoft.com/office/drawing/2014/main" xmlns="" id="{2BB2CDAF-FFC5-46A0-B093-8E7863CD272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0" name="テキスト ボックス 499">
          <a:extLst>
            <a:ext uri="{FF2B5EF4-FFF2-40B4-BE49-F238E27FC236}">
              <a16:creationId xmlns:a16="http://schemas.microsoft.com/office/drawing/2014/main" xmlns="" id="{FE78B0D1-DAB6-4B9B-A0C5-440C35CCCF2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1" name="直線コネクタ 500">
          <a:extLst>
            <a:ext uri="{FF2B5EF4-FFF2-40B4-BE49-F238E27FC236}">
              <a16:creationId xmlns:a16="http://schemas.microsoft.com/office/drawing/2014/main" xmlns="" id="{FE2DD1C7-3BD8-4868-8A0C-A2867E5D709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02" name="テキスト ボックス 501">
          <a:extLst>
            <a:ext uri="{FF2B5EF4-FFF2-40B4-BE49-F238E27FC236}">
              <a16:creationId xmlns:a16="http://schemas.microsoft.com/office/drawing/2014/main" xmlns="" id="{C73D0D35-3E23-40AC-8A89-5E52BA7CD3B7}"/>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03" name="直線コネクタ 502">
          <a:extLst>
            <a:ext uri="{FF2B5EF4-FFF2-40B4-BE49-F238E27FC236}">
              <a16:creationId xmlns:a16="http://schemas.microsoft.com/office/drawing/2014/main" xmlns="" id="{FAF059B1-1BBD-4149-9006-718EF422E9E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04" name="テキスト ボックス 503">
          <a:extLst>
            <a:ext uri="{FF2B5EF4-FFF2-40B4-BE49-F238E27FC236}">
              <a16:creationId xmlns:a16="http://schemas.microsoft.com/office/drawing/2014/main" xmlns="" id="{334FB2A3-36FD-477A-BD6A-B2E1992C9B2B}"/>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05" name="直線コネクタ 504">
          <a:extLst>
            <a:ext uri="{FF2B5EF4-FFF2-40B4-BE49-F238E27FC236}">
              <a16:creationId xmlns:a16="http://schemas.microsoft.com/office/drawing/2014/main" xmlns="" id="{CEE7E431-D1FA-4830-9618-E5E33B4F7D6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06" name="テキスト ボックス 505">
          <a:extLst>
            <a:ext uri="{FF2B5EF4-FFF2-40B4-BE49-F238E27FC236}">
              <a16:creationId xmlns:a16="http://schemas.microsoft.com/office/drawing/2014/main" xmlns="" id="{515DCE73-23DB-41E2-B18C-533D59A3250D}"/>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07" name="直線コネクタ 506">
          <a:extLst>
            <a:ext uri="{FF2B5EF4-FFF2-40B4-BE49-F238E27FC236}">
              <a16:creationId xmlns:a16="http://schemas.microsoft.com/office/drawing/2014/main" xmlns="" id="{7BD93CD0-D9FC-43CD-B258-76E8EF9020E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08" name="テキスト ボックス 507">
          <a:extLst>
            <a:ext uri="{FF2B5EF4-FFF2-40B4-BE49-F238E27FC236}">
              <a16:creationId xmlns:a16="http://schemas.microsoft.com/office/drawing/2014/main" xmlns="" id="{524BEA77-EEEA-446D-AA81-314338BC548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09" name="直線コネクタ 508">
          <a:extLst>
            <a:ext uri="{FF2B5EF4-FFF2-40B4-BE49-F238E27FC236}">
              <a16:creationId xmlns:a16="http://schemas.microsoft.com/office/drawing/2014/main" xmlns="" id="{68145E03-B74B-41EC-B513-69906AE1D3F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10" name="テキスト ボックス 509">
          <a:extLst>
            <a:ext uri="{FF2B5EF4-FFF2-40B4-BE49-F238E27FC236}">
              <a16:creationId xmlns:a16="http://schemas.microsoft.com/office/drawing/2014/main" xmlns="" id="{B47FEB5E-8B5F-4CDE-9A9B-C437F734814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11" name="直線コネクタ 510">
          <a:extLst>
            <a:ext uri="{FF2B5EF4-FFF2-40B4-BE49-F238E27FC236}">
              <a16:creationId xmlns:a16="http://schemas.microsoft.com/office/drawing/2014/main" xmlns="" id="{59563D1D-5DDC-438D-A59C-D3CEB15DB25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12" name="テキスト ボックス 511">
          <a:extLst>
            <a:ext uri="{FF2B5EF4-FFF2-40B4-BE49-F238E27FC236}">
              <a16:creationId xmlns:a16="http://schemas.microsoft.com/office/drawing/2014/main" xmlns="" id="{0F526174-9B1C-49CA-91D4-B4EF81C91DF5}"/>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3" name="直線コネクタ 512">
          <a:extLst>
            <a:ext uri="{FF2B5EF4-FFF2-40B4-BE49-F238E27FC236}">
              <a16:creationId xmlns:a16="http://schemas.microsoft.com/office/drawing/2014/main" xmlns="" id="{355869D7-22A7-44EE-B341-88232E739C3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14" name="テキスト ボックス 513">
          <a:extLst>
            <a:ext uri="{FF2B5EF4-FFF2-40B4-BE49-F238E27FC236}">
              <a16:creationId xmlns:a16="http://schemas.microsoft.com/office/drawing/2014/main" xmlns="" id="{6449FCC2-0CEC-428F-8B6B-92D019438861}"/>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5" name="【児童館】&#10;有形固定資産減価償却率グラフ枠">
          <a:extLst>
            <a:ext uri="{FF2B5EF4-FFF2-40B4-BE49-F238E27FC236}">
              <a16:creationId xmlns:a16="http://schemas.microsoft.com/office/drawing/2014/main" xmlns="" id="{96A34648-4839-42C1-823D-75A57142E32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93345</xdr:rowOff>
    </xdr:to>
    <xdr:cxnSp macro="">
      <xdr:nvCxnSpPr>
        <xdr:cNvPr id="516" name="直線コネクタ 515">
          <a:extLst>
            <a:ext uri="{FF2B5EF4-FFF2-40B4-BE49-F238E27FC236}">
              <a16:creationId xmlns:a16="http://schemas.microsoft.com/office/drawing/2014/main" xmlns="" id="{40F09EF0-E339-4B15-97C4-4BEB35688BDD}"/>
            </a:ext>
          </a:extLst>
        </xdr:cNvPr>
        <xdr:cNvCxnSpPr/>
      </xdr:nvCxnSpPr>
      <xdr:spPr>
        <a:xfrm flipV="1">
          <a:off x="16318864" y="1333500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97172</xdr:rowOff>
    </xdr:from>
    <xdr:ext cx="405111" cy="259045"/>
    <xdr:sp macro="" textlink="">
      <xdr:nvSpPr>
        <xdr:cNvPr id="517" name="【児童館】&#10;有形固定資産減価償却率最小値テキスト">
          <a:extLst>
            <a:ext uri="{FF2B5EF4-FFF2-40B4-BE49-F238E27FC236}">
              <a16:creationId xmlns:a16="http://schemas.microsoft.com/office/drawing/2014/main" xmlns="" id="{B473DCF6-C7D4-490F-A2D3-281BE73B3DA6}"/>
            </a:ext>
          </a:extLst>
        </xdr:cNvPr>
        <xdr:cNvSpPr txBox="1"/>
      </xdr:nvSpPr>
      <xdr:spPr>
        <a:xfrm>
          <a:off x="16408400" y="1467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428625</xdr:colOff>
      <xdr:row>85</xdr:row>
      <xdr:rowOff>93345</xdr:rowOff>
    </xdr:from>
    <xdr:to>
      <xdr:col>23</xdr:col>
      <xdr:colOff>606425</xdr:colOff>
      <xdr:row>85</xdr:row>
      <xdr:rowOff>93345</xdr:rowOff>
    </xdr:to>
    <xdr:cxnSp macro="">
      <xdr:nvCxnSpPr>
        <xdr:cNvPr id="518" name="直線コネクタ 517">
          <a:extLst>
            <a:ext uri="{FF2B5EF4-FFF2-40B4-BE49-F238E27FC236}">
              <a16:creationId xmlns:a16="http://schemas.microsoft.com/office/drawing/2014/main" xmlns="" id="{1103FEF4-9A8D-41CB-9727-6BAECCAC5F4E}"/>
            </a:ext>
          </a:extLst>
        </xdr:cNvPr>
        <xdr:cNvCxnSpPr/>
      </xdr:nvCxnSpPr>
      <xdr:spPr>
        <a:xfrm>
          <a:off x="16230600" y="1466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19" name="【児童館】&#10;有形固定資産減価償却率最大値テキスト">
          <a:extLst>
            <a:ext uri="{FF2B5EF4-FFF2-40B4-BE49-F238E27FC236}">
              <a16:creationId xmlns:a16="http://schemas.microsoft.com/office/drawing/2014/main" xmlns="" id="{664C09C8-A7FF-4144-9C14-A7233423D7E9}"/>
            </a:ext>
          </a:extLst>
        </xdr:cNvPr>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20" name="直線コネクタ 519">
          <a:extLst>
            <a:ext uri="{FF2B5EF4-FFF2-40B4-BE49-F238E27FC236}">
              <a16:creationId xmlns:a16="http://schemas.microsoft.com/office/drawing/2014/main" xmlns="" id="{113E7B34-C8D5-4E0A-8E3A-18240AE738F5}"/>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106697</xdr:rowOff>
    </xdr:from>
    <xdr:ext cx="405111" cy="259045"/>
    <xdr:sp macro="" textlink="">
      <xdr:nvSpPr>
        <xdr:cNvPr id="521" name="【児童館】&#10;有形固定資産減価償却率平均値テキスト">
          <a:extLst>
            <a:ext uri="{FF2B5EF4-FFF2-40B4-BE49-F238E27FC236}">
              <a16:creationId xmlns:a16="http://schemas.microsoft.com/office/drawing/2014/main" xmlns="" id="{7F18176D-D442-425D-AD55-4CB39826F931}"/>
            </a:ext>
          </a:extLst>
        </xdr:cNvPr>
        <xdr:cNvSpPr txBox="1"/>
      </xdr:nvSpPr>
      <xdr:spPr>
        <a:xfrm>
          <a:off x="164084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128270</xdr:rowOff>
    </xdr:from>
    <xdr:to>
      <xdr:col>23</xdr:col>
      <xdr:colOff>568325</xdr:colOff>
      <xdr:row>83</xdr:row>
      <xdr:rowOff>58420</xdr:rowOff>
    </xdr:to>
    <xdr:sp macro="" textlink="">
      <xdr:nvSpPr>
        <xdr:cNvPr id="522" name="フローチャート : 判断 521">
          <a:extLst>
            <a:ext uri="{FF2B5EF4-FFF2-40B4-BE49-F238E27FC236}">
              <a16:creationId xmlns:a16="http://schemas.microsoft.com/office/drawing/2014/main" xmlns="" id="{58A95982-DEFB-49BC-89FC-88084EA53C8F}"/>
            </a:ext>
          </a:extLst>
        </xdr:cNvPr>
        <xdr:cNvSpPr/>
      </xdr:nvSpPr>
      <xdr:spPr>
        <a:xfrm>
          <a:off x="16268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105411</xdr:rowOff>
    </xdr:from>
    <xdr:to>
      <xdr:col>22</xdr:col>
      <xdr:colOff>415925</xdr:colOff>
      <xdr:row>84</xdr:row>
      <xdr:rowOff>35561</xdr:rowOff>
    </xdr:to>
    <xdr:sp macro="" textlink="">
      <xdr:nvSpPr>
        <xdr:cNvPr id="523" name="フローチャート : 判断 522">
          <a:extLst>
            <a:ext uri="{FF2B5EF4-FFF2-40B4-BE49-F238E27FC236}">
              <a16:creationId xmlns:a16="http://schemas.microsoft.com/office/drawing/2014/main" xmlns="" id="{F9F72344-AA19-4828-B29E-2FE709F9C1DF}"/>
            </a:ext>
          </a:extLst>
        </xdr:cNvPr>
        <xdr:cNvSpPr/>
      </xdr:nvSpPr>
      <xdr:spPr>
        <a:xfrm>
          <a:off x="15430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4" name="テキスト ボックス 523">
          <a:extLst>
            <a:ext uri="{FF2B5EF4-FFF2-40B4-BE49-F238E27FC236}">
              <a16:creationId xmlns:a16="http://schemas.microsoft.com/office/drawing/2014/main" xmlns="" id="{9752EE78-C2BD-4B4E-BF44-E882AA4EE03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5" name="テキスト ボックス 524">
          <a:extLst>
            <a:ext uri="{FF2B5EF4-FFF2-40B4-BE49-F238E27FC236}">
              <a16:creationId xmlns:a16="http://schemas.microsoft.com/office/drawing/2014/main" xmlns="" id="{A243968B-D5AD-4773-AEF2-6920973989E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6" name="テキスト ボックス 525">
          <a:extLst>
            <a:ext uri="{FF2B5EF4-FFF2-40B4-BE49-F238E27FC236}">
              <a16:creationId xmlns:a16="http://schemas.microsoft.com/office/drawing/2014/main" xmlns="" id="{5DF1840C-E834-4162-B8DE-EB1E0CB0EA3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7" name="テキスト ボックス 526">
          <a:extLst>
            <a:ext uri="{FF2B5EF4-FFF2-40B4-BE49-F238E27FC236}">
              <a16:creationId xmlns:a16="http://schemas.microsoft.com/office/drawing/2014/main" xmlns="" id="{CEFB5198-6AE5-47E5-9698-AE40E0D7A27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8" name="テキスト ボックス 527">
          <a:extLst>
            <a:ext uri="{FF2B5EF4-FFF2-40B4-BE49-F238E27FC236}">
              <a16:creationId xmlns:a16="http://schemas.microsoft.com/office/drawing/2014/main" xmlns="" id="{2362DEBA-1DF7-442D-A478-7F53CA765D0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143511</xdr:rowOff>
    </xdr:from>
    <xdr:to>
      <xdr:col>22</xdr:col>
      <xdr:colOff>415925</xdr:colOff>
      <xdr:row>84</xdr:row>
      <xdr:rowOff>73661</xdr:rowOff>
    </xdr:to>
    <xdr:sp macro="" textlink="">
      <xdr:nvSpPr>
        <xdr:cNvPr id="529" name="円/楕円 528">
          <a:extLst>
            <a:ext uri="{FF2B5EF4-FFF2-40B4-BE49-F238E27FC236}">
              <a16:creationId xmlns:a16="http://schemas.microsoft.com/office/drawing/2014/main" xmlns="" id="{291EDFCB-2D8D-4FCD-A56C-AA2D08AFF12B}"/>
            </a:ext>
          </a:extLst>
        </xdr:cNvPr>
        <xdr:cNvSpPr/>
      </xdr:nvSpPr>
      <xdr:spPr>
        <a:xfrm>
          <a:off x="15430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52088</xdr:rowOff>
    </xdr:from>
    <xdr:ext cx="405111" cy="259045"/>
    <xdr:sp macro="" textlink="">
      <xdr:nvSpPr>
        <xdr:cNvPr id="530" name="n_1aveValue【児童館】&#10;有形固定資産減価償却率">
          <a:extLst>
            <a:ext uri="{FF2B5EF4-FFF2-40B4-BE49-F238E27FC236}">
              <a16:creationId xmlns:a16="http://schemas.microsoft.com/office/drawing/2014/main" xmlns="" id="{691D4557-D09F-4DD7-AE03-994823B09B13}"/>
            </a:ext>
          </a:extLst>
        </xdr:cNvPr>
        <xdr:cNvSpPr txBox="1"/>
      </xdr:nvSpPr>
      <xdr:spPr>
        <a:xfrm>
          <a:off x="15266043"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64788</xdr:rowOff>
    </xdr:from>
    <xdr:ext cx="405111" cy="259045"/>
    <xdr:sp macro="" textlink="">
      <xdr:nvSpPr>
        <xdr:cNvPr id="531" name="n_1mainValue【児童館】&#10;有形固定資産減価償却率">
          <a:extLst>
            <a:ext uri="{FF2B5EF4-FFF2-40B4-BE49-F238E27FC236}">
              <a16:creationId xmlns:a16="http://schemas.microsoft.com/office/drawing/2014/main" xmlns="" id="{12E416C5-0728-4E4C-8EE6-DEF4A188E299}"/>
            </a:ext>
          </a:extLst>
        </xdr:cNvPr>
        <xdr:cNvSpPr txBox="1"/>
      </xdr:nvSpPr>
      <xdr:spPr>
        <a:xfrm>
          <a:off x="15266043"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2" name="正方形/長方形 531">
          <a:extLst>
            <a:ext uri="{FF2B5EF4-FFF2-40B4-BE49-F238E27FC236}">
              <a16:creationId xmlns:a16="http://schemas.microsoft.com/office/drawing/2014/main" xmlns="" id="{6AEDA235-06E6-418A-BFE9-9C18873BC93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3" name="正方形/長方形 532">
          <a:extLst>
            <a:ext uri="{FF2B5EF4-FFF2-40B4-BE49-F238E27FC236}">
              <a16:creationId xmlns:a16="http://schemas.microsoft.com/office/drawing/2014/main" xmlns="" id="{81CFB191-CD03-4EE5-AECF-F09F1E8AC71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4" name="正方形/長方形 533">
          <a:extLst>
            <a:ext uri="{FF2B5EF4-FFF2-40B4-BE49-F238E27FC236}">
              <a16:creationId xmlns:a16="http://schemas.microsoft.com/office/drawing/2014/main" xmlns="" id="{20FB8B28-3CA1-4303-BF5E-47A37C11F6D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5" name="正方形/長方形 534">
          <a:extLst>
            <a:ext uri="{FF2B5EF4-FFF2-40B4-BE49-F238E27FC236}">
              <a16:creationId xmlns:a16="http://schemas.microsoft.com/office/drawing/2014/main" xmlns="" id="{E9B95E32-AD97-46E0-B0DC-E2788015785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6" name="正方形/長方形 535">
          <a:extLst>
            <a:ext uri="{FF2B5EF4-FFF2-40B4-BE49-F238E27FC236}">
              <a16:creationId xmlns:a16="http://schemas.microsoft.com/office/drawing/2014/main" xmlns="" id="{9554DF43-1A2E-478D-B800-64D668BEBB7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7" name="正方形/長方形 536">
          <a:extLst>
            <a:ext uri="{FF2B5EF4-FFF2-40B4-BE49-F238E27FC236}">
              <a16:creationId xmlns:a16="http://schemas.microsoft.com/office/drawing/2014/main" xmlns="" id="{4D67A45D-E055-4F7E-B060-F93E9938888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8" name="正方形/長方形 537">
          <a:extLst>
            <a:ext uri="{FF2B5EF4-FFF2-40B4-BE49-F238E27FC236}">
              <a16:creationId xmlns:a16="http://schemas.microsoft.com/office/drawing/2014/main" xmlns="" id="{9D1EDBEA-7E17-49A5-BB1D-FB1EBF9EECD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9" name="正方形/長方形 538">
          <a:extLst>
            <a:ext uri="{FF2B5EF4-FFF2-40B4-BE49-F238E27FC236}">
              <a16:creationId xmlns:a16="http://schemas.microsoft.com/office/drawing/2014/main" xmlns="" id="{93CD76C6-5C0D-4022-BC70-720D587878D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0" name="テキスト ボックス 539">
          <a:extLst>
            <a:ext uri="{FF2B5EF4-FFF2-40B4-BE49-F238E27FC236}">
              <a16:creationId xmlns:a16="http://schemas.microsoft.com/office/drawing/2014/main" xmlns="" id="{C73010BD-CF4A-4AB0-9D97-4E582C3A45B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1" name="直線コネクタ 540">
          <a:extLst>
            <a:ext uri="{FF2B5EF4-FFF2-40B4-BE49-F238E27FC236}">
              <a16:creationId xmlns:a16="http://schemas.microsoft.com/office/drawing/2014/main" xmlns="" id="{6733D575-5F89-4383-A301-9EEEA2C8FFE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42" name="直線コネクタ 541">
          <a:extLst>
            <a:ext uri="{FF2B5EF4-FFF2-40B4-BE49-F238E27FC236}">
              <a16:creationId xmlns:a16="http://schemas.microsoft.com/office/drawing/2014/main" xmlns="" id="{F83E0F93-4C73-4A28-9A57-FAA24C568D9B}"/>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43" name="テキスト ボックス 542">
          <a:extLst>
            <a:ext uri="{FF2B5EF4-FFF2-40B4-BE49-F238E27FC236}">
              <a16:creationId xmlns:a16="http://schemas.microsoft.com/office/drawing/2014/main" xmlns="" id="{2FDAF760-2319-4507-9D51-51B68EC7508A}"/>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44" name="直線コネクタ 543">
          <a:extLst>
            <a:ext uri="{FF2B5EF4-FFF2-40B4-BE49-F238E27FC236}">
              <a16:creationId xmlns:a16="http://schemas.microsoft.com/office/drawing/2014/main" xmlns="" id="{0DF46D5A-E02A-4753-A0BE-2E60211CAAFF}"/>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45" name="テキスト ボックス 544">
          <a:extLst>
            <a:ext uri="{FF2B5EF4-FFF2-40B4-BE49-F238E27FC236}">
              <a16:creationId xmlns:a16="http://schemas.microsoft.com/office/drawing/2014/main" xmlns="" id="{FF051507-17C5-4459-8B9E-74539E5FE39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46" name="直線コネクタ 545">
          <a:extLst>
            <a:ext uri="{FF2B5EF4-FFF2-40B4-BE49-F238E27FC236}">
              <a16:creationId xmlns:a16="http://schemas.microsoft.com/office/drawing/2014/main" xmlns="" id="{64284460-5EDC-4652-B283-97A978983737}"/>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47" name="テキスト ボックス 546">
          <a:extLst>
            <a:ext uri="{FF2B5EF4-FFF2-40B4-BE49-F238E27FC236}">
              <a16:creationId xmlns:a16="http://schemas.microsoft.com/office/drawing/2014/main" xmlns="" id="{8C3CB809-9449-4C14-A64C-17666E748D79}"/>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48" name="直線コネクタ 547">
          <a:extLst>
            <a:ext uri="{FF2B5EF4-FFF2-40B4-BE49-F238E27FC236}">
              <a16:creationId xmlns:a16="http://schemas.microsoft.com/office/drawing/2014/main" xmlns="" id="{A47E3775-D68A-423C-A34D-09EEA3ED9F2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49" name="テキスト ボックス 548">
          <a:extLst>
            <a:ext uri="{FF2B5EF4-FFF2-40B4-BE49-F238E27FC236}">
              <a16:creationId xmlns:a16="http://schemas.microsoft.com/office/drawing/2014/main" xmlns="" id="{D93AD304-5EA2-46E7-9D0F-9B2116D31E98}"/>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0" name="直線コネクタ 549">
          <a:extLst>
            <a:ext uri="{FF2B5EF4-FFF2-40B4-BE49-F238E27FC236}">
              <a16:creationId xmlns:a16="http://schemas.microsoft.com/office/drawing/2014/main" xmlns="" id="{771A7F30-7A4C-4CC8-AA44-416453F09B8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1" name="テキスト ボックス 550">
          <a:extLst>
            <a:ext uri="{FF2B5EF4-FFF2-40B4-BE49-F238E27FC236}">
              <a16:creationId xmlns:a16="http://schemas.microsoft.com/office/drawing/2014/main" xmlns="" id="{CF5D7F05-6007-43BF-A62D-09C4BBCD3E1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2" name="【児童館】&#10;一人当たり面積グラフ枠">
          <a:extLst>
            <a:ext uri="{FF2B5EF4-FFF2-40B4-BE49-F238E27FC236}">
              <a16:creationId xmlns:a16="http://schemas.microsoft.com/office/drawing/2014/main" xmlns="" id="{D702F6B9-D8FB-40AF-9D46-F8F37DE902A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553" name="直線コネクタ 552">
          <a:extLst>
            <a:ext uri="{FF2B5EF4-FFF2-40B4-BE49-F238E27FC236}">
              <a16:creationId xmlns:a16="http://schemas.microsoft.com/office/drawing/2014/main" xmlns="" id="{8AB00F6A-3694-47AD-BDBA-1B0A4E107F09}"/>
            </a:ext>
          </a:extLst>
        </xdr:cNvPr>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554" name="【児童館】&#10;一人当たり面積最小値テキスト">
          <a:extLst>
            <a:ext uri="{FF2B5EF4-FFF2-40B4-BE49-F238E27FC236}">
              <a16:creationId xmlns:a16="http://schemas.microsoft.com/office/drawing/2014/main" xmlns="" id="{0DFB6187-4422-450C-80BC-2BA7B1BEC88E}"/>
            </a:ext>
          </a:extLst>
        </xdr:cNvPr>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555" name="直線コネクタ 554">
          <a:extLst>
            <a:ext uri="{FF2B5EF4-FFF2-40B4-BE49-F238E27FC236}">
              <a16:creationId xmlns:a16="http://schemas.microsoft.com/office/drawing/2014/main" xmlns="" id="{ED0AB786-1439-4291-8BC3-4AA8592893DE}"/>
            </a:ext>
          </a:extLst>
        </xdr:cNvPr>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56" name="【児童館】&#10;一人当たり面積最大値テキスト">
          <a:extLst>
            <a:ext uri="{FF2B5EF4-FFF2-40B4-BE49-F238E27FC236}">
              <a16:creationId xmlns:a16="http://schemas.microsoft.com/office/drawing/2014/main" xmlns="" id="{FD7C2364-C900-4D6B-8C20-2AB57EE14B54}"/>
            </a:ext>
          </a:extLst>
        </xdr:cNvPr>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57" name="直線コネクタ 556">
          <a:extLst>
            <a:ext uri="{FF2B5EF4-FFF2-40B4-BE49-F238E27FC236}">
              <a16:creationId xmlns:a16="http://schemas.microsoft.com/office/drawing/2014/main" xmlns="" id="{2DDE8B92-946D-4BB0-AFCD-F5350825FD00}"/>
            </a:ext>
          </a:extLst>
        </xdr:cNvPr>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558" name="【児童館】&#10;一人当たり面積平均値テキスト">
          <a:extLst>
            <a:ext uri="{FF2B5EF4-FFF2-40B4-BE49-F238E27FC236}">
              <a16:creationId xmlns:a16="http://schemas.microsoft.com/office/drawing/2014/main" xmlns="" id="{937A7651-692E-4940-B226-DAE98D1C786D}"/>
            </a:ext>
          </a:extLst>
        </xdr:cNvPr>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59" name="フローチャート : 判断 558">
          <a:extLst>
            <a:ext uri="{FF2B5EF4-FFF2-40B4-BE49-F238E27FC236}">
              <a16:creationId xmlns:a16="http://schemas.microsoft.com/office/drawing/2014/main" xmlns="" id="{97D3748E-42C4-4C18-8E8F-7E2950C00286}"/>
            </a:ext>
          </a:extLst>
        </xdr:cNvPr>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124461</xdr:rowOff>
    </xdr:from>
    <xdr:to>
      <xdr:col>31</xdr:col>
      <xdr:colOff>85725</xdr:colOff>
      <xdr:row>83</xdr:row>
      <xdr:rowOff>54611</xdr:rowOff>
    </xdr:to>
    <xdr:sp macro="" textlink="">
      <xdr:nvSpPr>
        <xdr:cNvPr id="560" name="フローチャート : 判断 559">
          <a:extLst>
            <a:ext uri="{FF2B5EF4-FFF2-40B4-BE49-F238E27FC236}">
              <a16:creationId xmlns:a16="http://schemas.microsoft.com/office/drawing/2014/main" xmlns="" id="{C8861CDC-9C39-4DF7-AB55-EC079D4A4407}"/>
            </a:ext>
          </a:extLst>
        </xdr:cNvPr>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61" name="テキスト ボックス 560">
          <a:extLst>
            <a:ext uri="{FF2B5EF4-FFF2-40B4-BE49-F238E27FC236}">
              <a16:creationId xmlns:a16="http://schemas.microsoft.com/office/drawing/2014/main" xmlns="" id="{06014844-6A65-4DB0-870B-C11CDC13DCB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2" name="テキスト ボックス 561">
          <a:extLst>
            <a:ext uri="{FF2B5EF4-FFF2-40B4-BE49-F238E27FC236}">
              <a16:creationId xmlns:a16="http://schemas.microsoft.com/office/drawing/2014/main" xmlns="" id="{5D5D7766-C190-49A0-9483-FE8EBE0F660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3" name="テキスト ボックス 562">
          <a:extLst>
            <a:ext uri="{FF2B5EF4-FFF2-40B4-BE49-F238E27FC236}">
              <a16:creationId xmlns:a16="http://schemas.microsoft.com/office/drawing/2014/main" xmlns="" id="{885B7A5C-F932-4CE2-9A4A-77855D4A589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4" name="テキスト ボックス 563">
          <a:extLst>
            <a:ext uri="{FF2B5EF4-FFF2-40B4-BE49-F238E27FC236}">
              <a16:creationId xmlns:a16="http://schemas.microsoft.com/office/drawing/2014/main" xmlns="" id="{8DB06996-8EA2-4BEB-853D-B06F54FE813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5" name="テキスト ボックス 564">
          <a:extLst>
            <a:ext uri="{FF2B5EF4-FFF2-40B4-BE49-F238E27FC236}">
              <a16:creationId xmlns:a16="http://schemas.microsoft.com/office/drawing/2014/main" xmlns="" id="{7E013472-DC2E-4E42-B17B-E5AF3C8756F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21589</xdr:rowOff>
    </xdr:from>
    <xdr:to>
      <xdr:col>31</xdr:col>
      <xdr:colOff>85725</xdr:colOff>
      <xdr:row>85</xdr:row>
      <xdr:rowOff>123189</xdr:rowOff>
    </xdr:to>
    <xdr:sp macro="" textlink="">
      <xdr:nvSpPr>
        <xdr:cNvPr id="566" name="円/楕円 565">
          <a:extLst>
            <a:ext uri="{FF2B5EF4-FFF2-40B4-BE49-F238E27FC236}">
              <a16:creationId xmlns:a16="http://schemas.microsoft.com/office/drawing/2014/main" xmlns="" id="{BBB46E53-5AFC-44E0-98B7-4E23B0436C86}"/>
            </a:ext>
          </a:extLst>
        </xdr:cNvPr>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71138</xdr:rowOff>
    </xdr:from>
    <xdr:ext cx="469744" cy="259045"/>
    <xdr:sp macro="" textlink="">
      <xdr:nvSpPr>
        <xdr:cNvPr id="567" name="n_1aveValue【児童館】&#10;一人当たり面積">
          <a:extLst>
            <a:ext uri="{FF2B5EF4-FFF2-40B4-BE49-F238E27FC236}">
              <a16:creationId xmlns:a16="http://schemas.microsoft.com/office/drawing/2014/main" xmlns="" id="{428292DC-76E3-4FE4-8D76-979C3185B2E5}"/>
            </a:ext>
          </a:extLst>
        </xdr:cNvPr>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114316</xdr:rowOff>
    </xdr:from>
    <xdr:ext cx="469744" cy="259045"/>
    <xdr:sp macro="" textlink="">
      <xdr:nvSpPr>
        <xdr:cNvPr id="568" name="n_1mainValue【児童館】&#10;一人当たり面積">
          <a:extLst>
            <a:ext uri="{FF2B5EF4-FFF2-40B4-BE49-F238E27FC236}">
              <a16:creationId xmlns:a16="http://schemas.microsoft.com/office/drawing/2014/main" xmlns="" id="{AA1A2E3E-B4DA-4094-BCEA-71B7F23B389C}"/>
            </a:ext>
          </a:extLst>
        </xdr:cNvPr>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9" name="正方形/長方形 568">
          <a:extLst>
            <a:ext uri="{FF2B5EF4-FFF2-40B4-BE49-F238E27FC236}">
              <a16:creationId xmlns:a16="http://schemas.microsoft.com/office/drawing/2014/main" xmlns="" id="{AC3DC207-036A-48AC-B103-0608AE1997F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0" name="正方形/長方形 569">
          <a:extLst>
            <a:ext uri="{FF2B5EF4-FFF2-40B4-BE49-F238E27FC236}">
              <a16:creationId xmlns:a16="http://schemas.microsoft.com/office/drawing/2014/main" xmlns="" id="{339FB263-2AD5-40A7-BA40-067DFE75E0C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1" name="正方形/長方形 570">
          <a:extLst>
            <a:ext uri="{FF2B5EF4-FFF2-40B4-BE49-F238E27FC236}">
              <a16:creationId xmlns:a16="http://schemas.microsoft.com/office/drawing/2014/main" xmlns="" id="{611CABFD-A293-4DFB-8048-4B95640CA68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2" name="正方形/長方形 571">
          <a:extLst>
            <a:ext uri="{FF2B5EF4-FFF2-40B4-BE49-F238E27FC236}">
              <a16:creationId xmlns:a16="http://schemas.microsoft.com/office/drawing/2014/main" xmlns="" id="{0272A89F-1483-44CC-A9BA-8587FBB7CB4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3" name="正方形/長方形 572">
          <a:extLst>
            <a:ext uri="{FF2B5EF4-FFF2-40B4-BE49-F238E27FC236}">
              <a16:creationId xmlns:a16="http://schemas.microsoft.com/office/drawing/2014/main" xmlns="" id="{D3642B4D-33A5-4A9E-9FB9-C55E57285E1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4" name="正方形/長方形 573">
          <a:extLst>
            <a:ext uri="{FF2B5EF4-FFF2-40B4-BE49-F238E27FC236}">
              <a16:creationId xmlns:a16="http://schemas.microsoft.com/office/drawing/2014/main" xmlns="" id="{671105EF-1502-4ABB-8761-B47506649F3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5" name="正方形/長方形 574">
          <a:extLst>
            <a:ext uri="{FF2B5EF4-FFF2-40B4-BE49-F238E27FC236}">
              <a16:creationId xmlns:a16="http://schemas.microsoft.com/office/drawing/2014/main" xmlns="" id="{B0EB84FA-A69A-4AF6-B84B-11DC8437AEA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6" name="正方形/長方形 575">
          <a:extLst>
            <a:ext uri="{FF2B5EF4-FFF2-40B4-BE49-F238E27FC236}">
              <a16:creationId xmlns:a16="http://schemas.microsoft.com/office/drawing/2014/main" xmlns="" id="{EDA56618-8311-4652-A6A5-CC9AAA05161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7" name="テキスト ボックス 576">
          <a:extLst>
            <a:ext uri="{FF2B5EF4-FFF2-40B4-BE49-F238E27FC236}">
              <a16:creationId xmlns:a16="http://schemas.microsoft.com/office/drawing/2014/main" xmlns="" id="{F87B671D-E787-4ADA-A2F3-7E75A40508D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8" name="直線コネクタ 577">
          <a:extLst>
            <a:ext uri="{FF2B5EF4-FFF2-40B4-BE49-F238E27FC236}">
              <a16:creationId xmlns:a16="http://schemas.microsoft.com/office/drawing/2014/main" xmlns="" id="{3EF2C25E-1862-4915-827A-FDD98FDC0DA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9" name="テキスト ボックス 578">
          <a:extLst>
            <a:ext uri="{FF2B5EF4-FFF2-40B4-BE49-F238E27FC236}">
              <a16:creationId xmlns:a16="http://schemas.microsoft.com/office/drawing/2014/main" xmlns="" id="{445E3DD0-601B-46B9-9157-49858BB58453}"/>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80" name="直線コネクタ 579">
          <a:extLst>
            <a:ext uri="{FF2B5EF4-FFF2-40B4-BE49-F238E27FC236}">
              <a16:creationId xmlns:a16="http://schemas.microsoft.com/office/drawing/2014/main" xmlns="" id="{27A287CB-6B26-4DBE-9D76-C2AB08C8B965}"/>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81" name="テキスト ボックス 580">
          <a:extLst>
            <a:ext uri="{FF2B5EF4-FFF2-40B4-BE49-F238E27FC236}">
              <a16:creationId xmlns:a16="http://schemas.microsoft.com/office/drawing/2014/main" xmlns="" id="{8B95A999-F1A6-4A4F-A457-380F6008DFDA}"/>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82" name="直線コネクタ 581">
          <a:extLst>
            <a:ext uri="{FF2B5EF4-FFF2-40B4-BE49-F238E27FC236}">
              <a16:creationId xmlns:a16="http://schemas.microsoft.com/office/drawing/2014/main" xmlns="" id="{2B2BC34B-968D-4405-8489-872649EDCC32}"/>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83" name="テキスト ボックス 582">
          <a:extLst>
            <a:ext uri="{FF2B5EF4-FFF2-40B4-BE49-F238E27FC236}">
              <a16:creationId xmlns:a16="http://schemas.microsoft.com/office/drawing/2014/main" xmlns="" id="{75566741-117D-4F3A-93D4-A993E82C90A4}"/>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84" name="直線コネクタ 583">
          <a:extLst>
            <a:ext uri="{FF2B5EF4-FFF2-40B4-BE49-F238E27FC236}">
              <a16:creationId xmlns:a16="http://schemas.microsoft.com/office/drawing/2014/main" xmlns="" id="{2418E121-37FF-4C0B-AED6-A33D06871562}"/>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85" name="テキスト ボックス 584">
          <a:extLst>
            <a:ext uri="{FF2B5EF4-FFF2-40B4-BE49-F238E27FC236}">
              <a16:creationId xmlns:a16="http://schemas.microsoft.com/office/drawing/2014/main" xmlns="" id="{8032067A-E561-4634-96F7-D52DA3E9D8F9}"/>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86" name="直線コネクタ 585">
          <a:extLst>
            <a:ext uri="{FF2B5EF4-FFF2-40B4-BE49-F238E27FC236}">
              <a16:creationId xmlns:a16="http://schemas.microsoft.com/office/drawing/2014/main" xmlns="" id="{BD4F1E69-C457-483A-872D-2B016E5315CE}"/>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87" name="テキスト ボックス 586">
          <a:extLst>
            <a:ext uri="{FF2B5EF4-FFF2-40B4-BE49-F238E27FC236}">
              <a16:creationId xmlns:a16="http://schemas.microsoft.com/office/drawing/2014/main" xmlns="" id="{42C2DAED-C080-4B87-993D-DDE215CDDE94}"/>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8" name="直線コネクタ 587">
          <a:extLst>
            <a:ext uri="{FF2B5EF4-FFF2-40B4-BE49-F238E27FC236}">
              <a16:creationId xmlns:a16="http://schemas.microsoft.com/office/drawing/2014/main" xmlns="" id="{D241E7F3-144B-4B7E-8BE2-AB02AFFDF71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9" name="テキスト ボックス 588">
          <a:extLst>
            <a:ext uri="{FF2B5EF4-FFF2-40B4-BE49-F238E27FC236}">
              <a16:creationId xmlns:a16="http://schemas.microsoft.com/office/drawing/2014/main" xmlns="" id="{33F3ADBB-96D7-45E4-BA50-C258AF1D4E9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0" name="【公民館】&#10;有形固定資産減価償却率グラフ枠">
          <a:extLst>
            <a:ext uri="{FF2B5EF4-FFF2-40B4-BE49-F238E27FC236}">
              <a16:creationId xmlns:a16="http://schemas.microsoft.com/office/drawing/2014/main" xmlns="" id="{08557169-FB3C-4CAE-8332-DA43DEF40C1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110489</xdr:rowOff>
    </xdr:to>
    <xdr:cxnSp macro="">
      <xdr:nvCxnSpPr>
        <xdr:cNvPr id="591" name="直線コネクタ 590">
          <a:extLst>
            <a:ext uri="{FF2B5EF4-FFF2-40B4-BE49-F238E27FC236}">
              <a16:creationId xmlns:a16="http://schemas.microsoft.com/office/drawing/2014/main" xmlns="" id="{B14083D6-A029-4BFB-B8D6-080491D715B3}"/>
            </a:ext>
          </a:extLst>
        </xdr:cNvPr>
        <xdr:cNvCxnSpPr/>
      </xdr:nvCxnSpPr>
      <xdr:spPr>
        <a:xfrm flipV="1">
          <a:off x="16318864" y="17404080"/>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114316</xdr:rowOff>
    </xdr:from>
    <xdr:ext cx="405111" cy="259045"/>
    <xdr:sp macro="" textlink="">
      <xdr:nvSpPr>
        <xdr:cNvPr id="592" name="【公民館】&#10;有形固定資産減価償却率最小値テキスト">
          <a:extLst>
            <a:ext uri="{FF2B5EF4-FFF2-40B4-BE49-F238E27FC236}">
              <a16:creationId xmlns:a16="http://schemas.microsoft.com/office/drawing/2014/main" xmlns="" id="{562C6F29-43CF-4D05-AE36-84BE7722F69D}"/>
            </a:ext>
          </a:extLst>
        </xdr:cNvPr>
        <xdr:cNvSpPr txBox="1"/>
      </xdr:nvSpPr>
      <xdr:spPr>
        <a:xfrm>
          <a:off x="16408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108</xdr:row>
      <xdr:rowOff>110489</xdr:rowOff>
    </xdr:from>
    <xdr:to>
      <xdr:col>23</xdr:col>
      <xdr:colOff>606425</xdr:colOff>
      <xdr:row>108</xdr:row>
      <xdr:rowOff>110489</xdr:rowOff>
    </xdr:to>
    <xdr:cxnSp macro="">
      <xdr:nvCxnSpPr>
        <xdr:cNvPr id="593" name="直線コネクタ 592">
          <a:extLst>
            <a:ext uri="{FF2B5EF4-FFF2-40B4-BE49-F238E27FC236}">
              <a16:creationId xmlns:a16="http://schemas.microsoft.com/office/drawing/2014/main" xmlns="" id="{522974CF-563A-41D1-AB8B-B34099551E2D}"/>
            </a:ext>
          </a:extLst>
        </xdr:cNvPr>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594" name="【公民館】&#10;有形固定資産減価償却率最大値テキスト">
          <a:extLst>
            <a:ext uri="{FF2B5EF4-FFF2-40B4-BE49-F238E27FC236}">
              <a16:creationId xmlns:a16="http://schemas.microsoft.com/office/drawing/2014/main" xmlns="" id="{175F811B-2338-475B-A359-8B74CD854BFD}"/>
            </a:ext>
          </a:extLst>
        </xdr:cNvPr>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595" name="直線コネクタ 594">
          <a:extLst>
            <a:ext uri="{FF2B5EF4-FFF2-40B4-BE49-F238E27FC236}">
              <a16:creationId xmlns:a16="http://schemas.microsoft.com/office/drawing/2014/main" xmlns="" id="{6CE93EDD-CE0D-4561-89D2-8269F12C0D46}"/>
            </a:ext>
          </a:extLst>
        </xdr:cNvPr>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8399</xdr:rowOff>
    </xdr:from>
    <xdr:ext cx="405111" cy="259045"/>
    <xdr:sp macro="" textlink="">
      <xdr:nvSpPr>
        <xdr:cNvPr id="596" name="【公民館】&#10;有形固定資産減価償却率平均値テキスト">
          <a:extLst>
            <a:ext uri="{FF2B5EF4-FFF2-40B4-BE49-F238E27FC236}">
              <a16:creationId xmlns:a16="http://schemas.microsoft.com/office/drawing/2014/main" xmlns="" id="{A51D8CB9-528D-4402-8840-DCD0E5EAAE3A}"/>
            </a:ext>
          </a:extLst>
        </xdr:cNvPr>
        <xdr:cNvSpPr txBox="1"/>
      </xdr:nvSpPr>
      <xdr:spPr>
        <a:xfrm>
          <a:off x="16408400" y="1801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29972</xdr:rowOff>
    </xdr:from>
    <xdr:to>
      <xdr:col>23</xdr:col>
      <xdr:colOff>568325</xdr:colOff>
      <xdr:row>105</xdr:row>
      <xdr:rowOff>131572</xdr:rowOff>
    </xdr:to>
    <xdr:sp macro="" textlink="">
      <xdr:nvSpPr>
        <xdr:cNvPr id="597" name="フローチャート : 判断 596">
          <a:extLst>
            <a:ext uri="{FF2B5EF4-FFF2-40B4-BE49-F238E27FC236}">
              <a16:creationId xmlns:a16="http://schemas.microsoft.com/office/drawing/2014/main" xmlns="" id="{EAC698B4-FB89-4641-8CCC-958B815B1CF5}"/>
            </a:ext>
          </a:extLst>
        </xdr:cNvPr>
        <xdr:cNvSpPr/>
      </xdr:nvSpPr>
      <xdr:spPr>
        <a:xfrm>
          <a:off x="16268700" y="1803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91694</xdr:rowOff>
    </xdr:from>
    <xdr:to>
      <xdr:col>22</xdr:col>
      <xdr:colOff>415925</xdr:colOff>
      <xdr:row>106</xdr:row>
      <xdr:rowOff>21844</xdr:rowOff>
    </xdr:to>
    <xdr:sp macro="" textlink="">
      <xdr:nvSpPr>
        <xdr:cNvPr id="598" name="フローチャート : 判断 597">
          <a:extLst>
            <a:ext uri="{FF2B5EF4-FFF2-40B4-BE49-F238E27FC236}">
              <a16:creationId xmlns:a16="http://schemas.microsoft.com/office/drawing/2014/main" xmlns="" id="{7E81E942-7F96-4745-9E74-FF53C3380358}"/>
            </a:ext>
          </a:extLst>
        </xdr:cNvPr>
        <xdr:cNvSpPr/>
      </xdr:nvSpPr>
      <xdr:spPr>
        <a:xfrm>
          <a:off x="15430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9" name="テキスト ボックス 598">
          <a:extLst>
            <a:ext uri="{FF2B5EF4-FFF2-40B4-BE49-F238E27FC236}">
              <a16:creationId xmlns:a16="http://schemas.microsoft.com/office/drawing/2014/main" xmlns="" id="{E361DD7D-90C2-4B94-BE94-8892736817B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0" name="テキスト ボックス 599">
          <a:extLst>
            <a:ext uri="{FF2B5EF4-FFF2-40B4-BE49-F238E27FC236}">
              <a16:creationId xmlns:a16="http://schemas.microsoft.com/office/drawing/2014/main" xmlns="" id="{F4D4D1CF-3321-4DFA-9D34-BB932A26565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1" name="テキスト ボックス 600">
          <a:extLst>
            <a:ext uri="{FF2B5EF4-FFF2-40B4-BE49-F238E27FC236}">
              <a16:creationId xmlns:a16="http://schemas.microsoft.com/office/drawing/2014/main" xmlns="" id="{1BFBC227-FBCB-424B-98B6-8FFFD29A881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2" name="テキスト ボックス 601">
          <a:extLst>
            <a:ext uri="{FF2B5EF4-FFF2-40B4-BE49-F238E27FC236}">
              <a16:creationId xmlns:a16="http://schemas.microsoft.com/office/drawing/2014/main" xmlns="" id="{A0A96832-901E-46AF-B39A-092298349C7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3" name="テキスト ボックス 602">
          <a:extLst>
            <a:ext uri="{FF2B5EF4-FFF2-40B4-BE49-F238E27FC236}">
              <a16:creationId xmlns:a16="http://schemas.microsoft.com/office/drawing/2014/main" xmlns="" id="{AC667EB4-29AA-44F1-84E6-100AD5A8713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151130</xdr:rowOff>
    </xdr:from>
    <xdr:to>
      <xdr:col>22</xdr:col>
      <xdr:colOff>415925</xdr:colOff>
      <xdr:row>106</xdr:row>
      <xdr:rowOff>81280</xdr:rowOff>
    </xdr:to>
    <xdr:sp macro="" textlink="">
      <xdr:nvSpPr>
        <xdr:cNvPr id="604" name="円/楕円 603">
          <a:extLst>
            <a:ext uri="{FF2B5EF4-FFF2-40B4-BE49-F238E27FC236}">
              <a16:creationId xmlns:a16="http://schemas.microsoft.com/office/drawing/2014/main" xmlns="" id="{DFEF99F3-C8F0-4763-814C-D66DCA5C2D46}"/>
            </a:ext>
          </a:extLst>
        </xdr:cNvPr>
        <xdr:cNvSpPr/>
      </xdr:nvSpPr>
      <xdr:spPr>
        <a:xfrm>
          <a:off x="15430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38371</xdr:rowOff>
    </xdr:from>
    <xdr:ext cx="405111" cy="259045"/>
    <xdr:sp macro="" textlink="">
      <xdr:nvSpPr>
        <xdr:cNvPr id="605" name="n_1aveValue【公民館】&#10;有形固定資産減価償却率">
          <a:extLst>
            <a:ext uri="{FF2B5EF4-FFF2-40B4-BE49-F238E27FC236}">
              <a16:creationId xmlns:a16="http://schemas.microsoft.com/office/drawing/2014/main" xmlns="" id="{CBF46EBB-941E-49F5-A93D-E83C0A28CDA3}"/>
            </a:ext>
          </a:extLst>
        </xdr:cNvPr>
        <xdr:cNvSpPr txBox="1"/>
      </xdr:nvSpPr>
      <xdr:spPr>
        <a:xfrm>
          <a:off x="15266043" y="17869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72407</xdr:rowOff>
    </xdr:from>
    <xdr:ext cx="405111" cy="259045"/>
    <xdr:sp macro="" textlink="">
      <xdr:nvSpPr>
        <xdr:cNvPr id="606" name="n_1mainValue【公民館】&#10;有形固定資産減価償却率">
          <a:extLst>
            <a:ext uri="{FF2B5EF4-FFF2-40B4-BE49-F238E27FC236}">
              <a16:creationId xmlns:a16="http://schemas.microsoft.com/office/drawing/2014/main" xmlns="" id="{4226BDCE-1B08-4000-ABDA-FBF5C5D48D7A}"/>
            </a:ext>
          </a:extLst>
        </xdr:cNvPr>
        <xdr:cNvSpPr txBox="1"/>
      </xdr:nvSpPr>
      <xdr:spPr>
        <a:xfrm>
          <a:off x="15266043"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7" name="正方形/長方形 606">
          <a:extLst>
            <a:ext uri="{FF2B5EF4-FFF2-40B4-BE49-F238E27FC236}">
              <a16:creationId xmlns:a16="http://schemas.microsoft.com/office/drawing/2014/main" xmlns="" id="{E8EA60A5-C4D0-4594-9B90-1A863F946D4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8" name="正方形/長方形 607">
          <a:extLst>
            <a:ext uri="{FF2B5EF4-FFF2-40B4-BE49-F238E27FC236}">
              <a16:creationId xmlns:a16="http://schemas.microsoft.com/office/drawing/2014/main" xmlns="" id="{5660CD63-C179-4B48-B8A6-CE07CE4F003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9" name="正方形/長方形 608">
          <a:extLst>
            <a:ext uri="{FF2B5EF4-FFF2-40B4-BE49-F238E27FC236}">
              <a16:creationId xmlns:a16="http://schemas.microsoft.com/office/drawing/2014/main" xmlns="" id="{120BC38E-2A96-4C7B-A7EC-225960F7460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0" name="正方形/長方形 609">
          <a:extLst>
            <a:ext uri="{FF2B5EF4-FFF2-40B4-BE49-F238E27FC236}">
              <a16:creationId xmlns:a16="http://schemas.microsoft.com/office/drawing/2014/main" xmlns="" id="{2369E55F-4EF8-40A6-92AE-07DBE1A1612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1" name="正方形/長方形 610">
          <a:extLst>
            <a:ext uri="{FF2B5EF4-FFF2-40B4-BE49-F238E27FC236}">
              <a16:creationId xmlns:a16="http://schemas.microsoft.com/office/drawing/2014/main" xmlns="" id="{7E038768-5375-4D27-8D59-F07355ED2B9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2" name="正方形/長方形 611">
          <a:extLst>
            <a:ext uri="{FF2B5EF4-FFF2-40B4-BE49-F238E27FC236}">
              <a16:creationId xmlns:a16="http://schemas.microsoft.com/office/drawing/2014/main" xmlns="" id="{77DF91B3-2339-4625-88A0-5F04221EBB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3" name="正方形/長方形 612">
          <a:extLst>
            <a:ext uri="{FF2B5EF4-FFF2-40B4-BE49-F238E27FC236}">
              <a16:creationId xmlns:a16="http://schemas.microsoft.com/office/drawing/2014/main" xmlns="" id="{7381F47D-EA17-47AB-869A-4A634DDD186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4" name="正方形/長方形 613">
          <a:extLst>
            <a:ext uri="{FF2B5EF4-FFF2-40B4-BE49-F238E27FC236}">
              <a16:creationId xmlns:a16="http://schemas.microsoft.com/office/drawing/2014/main" xmlns="" id="{C3460AC4-4A87-48C8-9A7C-2EB8A3A9982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5" name="テキスト ボックス 614">
          <a:extLst>
            <a:ext uri="{FF2B5EF4-FFF2-40B4-BE49-F238E27FC236}">
              <a16:creationId xmlns:a16="http://schemas.microsoft.com/office/drawing/2014/main" xmlns="" id="{4D1DE3C1-F1A5-45D3-BC4A-084AA833DC1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6" name="直線コネクタ 615">
          <a:extLst>
            <a:ext uri="{FF2B5EF4-FFF2-40B4-BE49-F238E27FC236}">
              <a16:creationId xmlns:a16="http://schemas.microsoft.com/office/drawing/2014/main" xmlns="" id="{557A4AFD-5AB8-4BA2-8ACF-D7A95E4B174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17" name="直線コネクタ 616">
          <a:extLst>
            <a:ext uri="{FF2B5EF4-FFF2-40B4-BE49-F238E27FC236}">
              <a16:creationId xmlns:a16="http://schemas.microsoft.com/office/drawing/2014/main" xmlns="" id="{26951A0A-7FE8-4C5B-AAC1-DF3555FB02D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8" name="テキスト ボックス 617">
          <a:extLst>
            <a:ext uri="{FF2B5EF4-FFF2-40B4-BE49-F238E27FC236}">
              <a16:creationId xmlns:a16="http://schemas.microsoft.com/office/drawing/2014/main" xmlns="" id="{DFD035C3-FFE4-47FF-83E0-3DFC185F6A5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9" name="直線コネクタ 618">
          <a:extLst>
            <a:ext uri="{FF2B5EF4-FFF2-40B4-BE49-F238E27FC236}">
              <a16:creationId xmlns:a16="http://schemas.microsoft.com/office/drawing/2014/main" xmlns="" id="{11373582-4D17-4504-A3CB-ACBD2C5AFCA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20" name="テキスト ボックス 619">
          <a:extLst>
            <a:ext uri="{FF2B5EF4-FFF2-40B4-BE49-F238E27FC236}">
              <a16:creationId xmlns:a16="http://schemas.microsoft.com/office/drawing/2014/main" xmlns="" id="{843C6B79-EACD-4336-8152-B6764417E9E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21" name="直線コネクタ 620">
          <a:extLst>
            <a:ext uri="{FF2B5EF4-FFF2-40B4-BE49-F238E27FC236}">
              <a16:creationId xmlns:a16="http://schemas.microsoft.com/office/drawing/2014/main" xmlns="" id="{BEEC337E-0DBC-4A8B-889B-8DC9E3CE718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22" name="テキスト ボックス 621">
          <a:extLst>
            <a:ext uri="{FF2B5EF4-FFF2-40B4-BE49-F238E27FC236}">
              <a16:creationId xmlns:a16="http://schemas.microsoft.com/office/drawing/2014/main" xmlns="" id="{9F588E55-B6E2-4598-A344-2AB51C7A513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23" name="直線コネクタ 622">
          <a:extLst>
            <a:ext uri="{FF2B5EF4-FFF2-40B4-BE49-F238E27FC236}">
              <a16:creationId xmlns:a16="http://schemas.microsoft.com/office/drawing/2014/main" xmlns="" id="{6E6FE8F6-E64E-4235-9FE5-22E39E7FE64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24" name="テキスト ボックス 623">
          <a:extLst>
            <a:ext uri="{FF2B5EF4-FFF2-40B4-BE49-F238E27FC236}">
              <a16:creationId xmlns:a16="http://schemas.microsoft.com/office/drawing/2014/main" xmlns="" id="{26DB5E2F-A0CA-4A8B-A44E-77D47971741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25" name="直線コネクタ 624">
          <a:extLst>
            <a:ext uri="{FF2B5EF4-FFF2-40B4-BE49-F238E27FC236}">
              <a16:creationId xmlns:a16="http://schemas.microsoft.com/office/drawing/2014/main" xmlns="" id="{084C1F50-3483-4616-B595-7BFC2685258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6" name="テキスト ボックス 625">
          <a:extLst>
            <a:ext uri="{FF2B5EF4-FFF2-40B4-BE49-F238E27FC236}">
              <a16:creationId xmlns:a16="http://schemas.microsoft.com/office/drawing/2014/main" xmlns="" id="{D3F7802F-037B-43BC-BC0E-1CBF5913405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7" name="直線コネクタ 626">
          <a:extLst>
            <a:ext uri="{FF2B5EF4-FFF2-40B4-BE49-F238E27FC236}">
              <a16:creationId xmlns:a16="http://schemas.microsoft.com/office/drawing/2014/main" xmlns="" id="{45EAA8F5-8910-4F18-AEBD-D82A3890109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8" name="テキスト ボックス 627">
          <a:extLst>
            <a:ext uri="{FF2B5EF4-FFF2-40B4-BE49-F238E27FC236}">
              <a16:creationId xmlns:a16="http://schemas.microsoft.com/office/drawing/2014/main" xmlns="" id="{055BAAA3-D9F8-48B4-9543-D2E01FAEE65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9" name="【公民館】&#10;一人当たり面積グラフ枠">
          <a:extLst>
            <a:ext uri="{FF2B5EF4-FFF2-40B4-BE49-F238E27FC236}">
              <a16:creationId xmlns:a16="http://schemas.microsoft.com/office/drawing/2014/main" xmlns="" id="{0294BD2D-0BBE-4D1C-924C-4C3CE45D0CA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108</xdr:row>
      <xdr:rowOff>106680</xdr:rowOff>
    </xdr:to>
    <xdr:cxnSp macro="">
      <xdr:nvCxnSpPr>
        <xdr:cNvPr id="630" name="直線コネクタ 629">
          <a:extLst>
            <a:ext uri="{FF2B5EF4-FFF2-40B4-BE49-F238E27FC236}">
              <a16:creationId xmlns:a16="http://schemas.microsoft.com/office/drawing/2014/main" xmlns="" id="{97C6C619-BA25-4690-B2C2-CEA61556648D}"/>
            </a:ext>
          </a:extLst>
        </xdr:cNvPr>
        <xdr:cNvCxnSpPr/>
      </xdr:nvCxnSpPr>
      <xdr:spPr>
        <a:xfrm flipV="1">
          <a:off x="22160864" y="17064989"/>
          <a:ext cx="0" cy="155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110507</xdr:rowOff>
    </xdr:from>
    <xdr:ext cx="469744" cy="259045"/>
    <xdr:sp macro="" textlink="">
      <xdr:nvSpPr>
        <xdr:cNvPr id="631" name="【公民館】&#10;一人当たり面積最小値テキスト">
          <a:extLst>
            <a:ext uri="{FF2B5EF4-FFF2-40B4-BE49-F238E27FC236}">
              <a16:creationId xmlns:a16="http://schemas.microsoft.com/office/drawing/2014/main" xmlns="" id="{1BC9560D-D300-4ED4-8C50-85F620D38486}"/>
            </a:ext>
          </a:extLst>
        </xdr:cNvPr>
        <xdr:cNvSpPr txBox="1"/>
      </xdr:nvSpPr>
      <xdr:spPr>
        <a:xfrm>
          <a:off x="222504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106680</xdr:rowOff>
    </xdr:from>
    <xdr:to>
      <xdr:col>32</xdr:col>
      <xdr:colOff>276225</xdr:colOff>
      <xdr:row>108</xdr:row>
      <xdr:rowOff>106680</xdr:rowOff>
    </xdr:to>
    <xdr:cxnSp macro="">
      <xdr:nvCxnSpPr>
        <xdr:cNvPr id="632" name="直線コネクタ 631">
          <a:extLst>
            <a:ext uri="{FF2B5EF4-FFF2-40B4-BE49-F238E27FC236}">
              <a16:creationId xmlns:a16="http://schemas.microsoft.com/office/drawing/2014/main" xmlns="" id="{FAE115E3-7866-4EB5-A3FF-41AC622D768D}"/>
            </a:ext>
          </a:extLst>
        </xdr:cNvPr>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633" name="【公民館】&#10;一人当たり面積最大値テキスト">
          <a:extLst>
            <a:ext uri="{FF2B5EF4-FFF2-40B4-BE49-F238E27FC236}">
              <a16:creationId xmlns:a16="http://schemas.microsoft.com/office/drawing/2014/main" xmlns="" id="{A1CEF8B3-1DB4-4BA8-B048-1BCF13C8A875}"/>
            </a:ext>
          </a:extLst>
        </xdr:cNvPr>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634" name="直線コネクタ 633">
          <a:extLst>
            <a:ext uri="{FF2B5EF4-FFF2-40B4-BE49-F238E27FC236}">
              <a16:creationId xmlns:a16="http://schemas.microsoft.com/office/drawing/2014/main" xmlns="" id="{24B59E20-AC68-4476-A51A-AE8ED89B5FD0}"/>
            </a:ext>
          </a:extLst>
        </xdr:cNvPr>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76216</xdr:rowOff>
    </xdr:from>
    <xdr:ext cx="469744" cy="259045"/>
    <xdr:sp macro="" textlink="">
      <xdr:nvSpPr>
        <xdr:cNvPr id="635" name="【公民館】&#10;一人当たり面積平均値テキスト">
          <a:extLst>
            <a:ext uri="{FF2B5EF4-FFF2-40B4-BE49-F238E27FC236}">
              <a16:creationId xmlns:a16="http://schemas.microsoft.com/office/drawing/2014/main" xmlns="" id="{70910145-AAEB-4A6A-9FC4-E6F9B9190BB8}"/>
            </a:ext>
          </a:extLst>
        </xdr:cNvPr>
        <xdr:cNvSpPr txBox="1"/>
      </xdr:nvSpPr>
      <xdr:spPr>
        <a:xfrm>
          <a:off x="222504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0.091</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97789</xdr:rowOff>
    </xdr:from>
    <xdr:to>
      <xdr:col>32</xdr:col>
      <xdr:colOff>238125</xdr:colOff>
      <xdr:row>107</xdr:row>
      <xdr:rowOff>27939</xdr:rowOff>
    </xdr:to>
    <xdr:sp macro="" textlink="">
      <xdr:nvSpPr>
        <xdr:cNvPr id="636" name="フローチャート : 判断 635">
          <a:extLst>
            <a:ext uri="{FF2B5EF4-FFF2-40B4-BE49-F238E27FC236}">
              <a16:creationId xmlns:a16="http://schemas.microsoft.com/office/drawing/2014/main" xmlns="" id="{C244E1F8-DF42-42D1-A01A-CB40A5900B90}"/>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116839</xdr:rowOff>
    </xdr:from>
    <xdr:to>
      <xdr:col>31</xdr:col>
      <xdr:colOff>85725</xdr:colOff>
      <xdr:row>107</xdr:row>
      <xdr:rowOff>46989</xdr:rowOff>
    </xdr:to>
    <xdr:sp macro="" textlink="">
      <xdr:nvSpPr>
        <xdr:cNvPr id="637" name="フローチャート : 判断 636">
          <a:extLst>
            <a:ext uri="{FF2B5EF4-FFF2-40B4-BE49-F238E27FC236}">
              <a16:creationId xmlns:a16="http://schemas.microsoft.com/office/drawing/2014/main" xmlns="" id="{E32B7548-6E16-4387-8B74-402F3B1EA4D4}"/>
            </a:ext>
          </a:extLst>
        </xdr:cNvPr>
        <xdr:cNvSpPr/>
      </xdr:nvSpPr>
      <xdr:spPr>
        <a:xfrm>
          <a:off x="21272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8" name="テキスト ボックス 637">
          <a:extLst>
            <a:ext uri="{FF2B5EF4-FFF2-40B4-BE49-F238E27FC236}">
              <a16:creationId xmlns:a16="http://schemas.microsoft.com/office/drawing/2014/main" xmlns="" id="{EF232911-2574-4833-99FF-10718F98A1B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9" name="テキスト ボックス 638">
          <a:extLst>
            <a:ext uri="{FF2B5EF4-FFF2-40B4-BE49-F238E27FC236}">
              <a16:creationId xmlns:a16="http://schemas.microsoft.com/office/drawing/2014/main" xmlns="" id="{4A616A82-C243-4F57-A215-528EC04E0B7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0" name="テキスト ボックス 639">
          <a:extLst>
            <a:ext uri="{FF2B5EF4-FFF2-40B4-BE49-F238E27FC236}">
              <a16:creationId xmlns:a16="http://schemas.microsoft.com/office/drawing/2014/main" xmlns="" id="{E08F2B70-6016-4F04-9B17-119AA4CF05E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1" name="テキスト ボックス 640">
          <a:extLst>
            <a:ext uri="{FF2B5EF4-FFF2-40B4-BE49-F238E27FC236}">
              <a16:creationId xmlns:a16="http://schemas.microsoft.com/office/drawing/2014/main" xmlns="" id="{BCEC4C19-1983-4DA6-8EB1-561FC633764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2" name="テキスト ボックス 641">
          <a:extLst>
            <a:ext uri="{FF2B5EF4-FFF2-40B4-BE49-F238E27FC236}">
              <a16:creationId xmlns:a16="http://schemas.microsoft.com/office/drawing/2014/main" xmlns="" id="{909250D2-C496-442A-B67C-0B23F9A3128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97789</xdr:rowOff>
    </xdr:from>
    <xdr:to>
      <xdr:col>31</xdr:col>
      <xdr:colOff>85725</xdr:colOff>
      <xdr:row>108</xdr:row>
      <xdr:rowOff>27939</xdr:rowOff>
    </xdr:to>
    <xdr:sp macro="" textlink="">
      <xdr:nvSpPr>
        <xdr:cNvPr id="643" name="円/楕円 642">
          <a:extLst>
            <a:ext uri="{FF2B5EF4-FFF2-40B4-BE49-F238E27FC236}">
              <a16:creationId xmlns:a16="http://schemas.microsoft.com/office/drawing/2014/main" xmlns="" id="{111E21A7-5EB4-4172-BA3B-148D3820671B}"/>
            </a:ext>
          </a:extLst>
        </xdr:cNvPr>
        <xdr:cNvSpPr/>
      </xdr:nvSpPr>
      <xdr:spPr>
        <a:xfrm>
          <a:off x="21272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63516</xdr:rowOff>
    </xdr:from>
    <xdr:ext cx="469744" cy="259045"/>
    <xdr:sp macro="" textlink="">
      <xdr:nvSpPr>
        <xdr:cNvPr id="644" name="n_1aveValue【公民館】&#10;一人当たり面積">
          <a:extLst>
            <a:ext uri="{FF2B5EF4-FFF2-40B4-BE49-F238E27FC236}">
              <a16:creationId xmlns:a16="http://schemas.microsoft.com/office/drawing/2014/main" xmlns="" id="{46726BD8-1C8F-425F-819C-A1580BA83427}"/>
            </a:ext>
          </a:extLst>
        </xdr:cNvPr>
        <xdr:cNvSpPr txBox="1"/>
      </xdr:nvSpPr>
      <xdr:spPr>
        <a:xfrm>
          <a:off x="21075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19066</xdr:rowOff>
    </xdr:from>
    <xdr:ext cx="469744" cy="259045"/>
    <xdr:sp macro="" textlink="">
      <xdr:nvSpPr>
        <xdr:cNvPr id="645" name="n_1mainValue【公民館】&#10;一人当たり面積">
          <a:extLst>
            <a:ext uri="{FF2B5EF4-FFF2-40B4-BE49-F238E27FC236}">
              <a16:creationId xmlns:a16="http://schemas.microsoft.com/office/drawing/2014/main" xmlns="" id="{A2C09ADD-AFC1-478E-AC68-7E6CBCF47E44}"/>
            </a:ext>
          </a:extLst>
        </xdr:cNvPr>
        <xdr:cNvSpPr txBox="1"/>
      </xdr:nvSpPr>
      <xdr:spPr>
        <a:xfrm>
          <a:off x="210757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6" name="正方形/長方形 645">
          <a:extLst>
            <a:ext uri="{FF2B5EF4-FFF2-40B4-BE49-F238E27FC236}">
              <a16:creationId xmlns:a16="http://schemas.microsoft.com/office/drawing/2014/main" xmlns="" id="{D150DD34-B32A-4C97-B82F-B823E4EACDF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7" name="正方形/長方形 646">
          <a:extLst>
            <a:ext uri="{FF2B5EF4-FFF2-40B4-BE49-F238E27FC236}">
              <a16:creationId xmlns:a16="http://schemas.microsoft.com/office/drawing/2014/main" xmlns="" id="{5050D7AE-EE10-4120-B2F7-1A1A77E79E8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8" name="テキスト ボックス 647">
          <a:extLst>
            <a:ext uri="{FF2B5EF4-FFF2-40B4-BE49-F238E27FC236}">
              <a16:creationId xmlns:a16="http://schemas.microsoft.com/office/drawing/2014/main" xmlns="" id="{39EA360E-A106-40C3-9746-910CC65031B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幼稚園は、市が所有する建物</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棟のうち、昭和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年代に建築されたものが８棟、保育所は、市が所有する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棟のうち、昭和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年代に建築されたものが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棟であり、老朽化が進んでおり、類似団体平均と比較して大きく上回っている。幼稚園については、少子化の影響で休園とした園もあり、現在、統合等も検討している。現在使用している園舎については、耐震基準をほぼ満たしている状況にあるので、老朽化はしているものの、計画的な修繕を行い、施設の長寿命化を図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幼稚園・保育所の一人当たりの面積が類似団体平均を大きく上回っているのは、市立幼稚園が多く私立幼稚園が少ないことが原因と考えられるが（市立幼稚園１２園、私立幼稚園２園）、現在の少子化や保育需要の変化などを勘案していく中で、幼稚園と保育園の統廃合などを検討していく必要があ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3975F3A5-9E23-4FD5-AF03-4DBECA68650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7ADE15F6-10CD-4AEC-AE54-6B6A60E0BF0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B15BCADB-F56A-46E1-BDFA-B5541105721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72B7CAC7-5B19-49EA-A93A-BAC1B08FCF7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静岡県伊東市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7E9507A5-4D39-479C-80B9-9BA1B71CBD1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5F2F1B55-64D4-4D0B-8B7F-B442A7A4709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E139C1AD-1EED-43F1-B17B-2573E43C7DF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A676987D-F479-45AF-A80F-047032851E8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FB3975EF-9891-4B6D-B5CF-3CE88214D8C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EA0CE9E5-D2A6-4978-AA17-FCA5D0BE7147}"/>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70,682
70,193
124.10
27,779,846
27,071,345
558,613
15,230,386
26,068,603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7B8EA0D7-F113-4B9C-B222-BB9555D8723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F8DA588D-71F2-4C04-B053-4CD1FC42E5F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DFC7B268-B482-4A79-B865-31B1BEFCCB7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15.7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DBD7B0E9-6DF7-4BF8-BC20-0D18F0B2792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11079CCB-CA45-4945-BFF8-CF8B5A85499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xmlns="" id="{104E5B46-56D2-4D88-A386-802BCCF04EE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xmlns="" id="{E0675784-C2FF-460E-B704-001CC887974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A40A4A18-B5A5-49B4-9809-95CD568C4A45}"/>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B565957E-D31A-44E3-A63B-E43665D7BC1F}"/>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6A122F6D-3559-4BA1-97E6-FDCCEAC1268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xmlns="" id="{E6B4CACC-D17F-45BF-9183-51554F145CD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xmlns="" id="{3DD27EBF-DDE5-413A-BE60-01426B47C9D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xmlns="" id="{8F5D6C9A-9C5F-490A-B006-8CA36E754AF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xmlns="" id="{FAE44FDF-552A-431D-9D16-89897D22778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1C10557C-2392-43D8-8F9B-711C3D181EE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xmlns="" id="{7E4FDF2A-F434-4F39-A5E9-A5FF439E346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E28F4132-DD0B-499F-817F-D3B38413415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xmlns="" id="{B2CC5FD8-886B-4830-A156-8A0A270AD66D}"/>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xmlns="" id="{DA38F3DF-3C98-4514-90ED-08C51F487F59}"/>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xmlns="" id="{4325A8B0-6A8A-47A5-B74E-B6684B459992}"/>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xmlns="" id="{2F625571-0BC5-4785-AF1E-20AE1DCF8FE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xmlns="" id="{B4CA6E37-FC72-4E62-ACC8-DE76CDA5F66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xmlns="" id="{60076A94-952E-4159-A43D-E83E8279D82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xmlns="" id="{287C31A5-AAF6-4B94-B188-57B1FAD9BF5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xmlns="" id="{E94129E6-13A3-4C6F-BF25-E81CD950B4D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xmlns="" id="{C19391A7-6334-4ABC-A22F-1134B9E1243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xmlns="" id="{B0EAC9F3-7140-4FF8-B0B3-5715870C8CB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xmlns="" id="{A5B117F5-E745-486E-A4BD-A520220AA4B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xmlns="" id="{C31C851E-844F-4D5B-B93A-9B56E37D407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4BFE1328-0648-45BA-8C05-A2F5BCAABC3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xmlns="" id="{6D0A94DD-23B7-49C7-A2B4-83B8A1FAB7B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a:extLst>
            <a:ext uri="{FF2B5EF4-FFF2-40B4-BE49-F238E27FC236}">
              <a16:creationId xmlns:a16="http://schemas.microsoft.com/office/drawing/2014/main" xmlns="" id="{BBEA8B5E-9B4C-47E1-BCC4-F6FC29CC015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a:extLst>
            <a:ext uri="{FF2B5EF4-FFF2-40B4-BE49-F238E27FC236}">
              <a16:creationId xmlns:a16="http://schemas.microsoft.com/office/drawing/2014/main" xmlns="" id="{8A8D1711-E635-44EC-9945-04075502445C}"/>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a:extLst>
            <a:ext uri="{FF2B5EF4-FFF2-40B4-BE49-F238E27FC236}">
              <a16:creationId xmlns:a16="http://schemas.microsoft.com/office/drawing/2014/main" xmlns="" id="{46A16B12-F4E4-408E-99BC-85E5FD38A6D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0AA3FAC4-7F9F-4033-AADA-DE18EE7BED2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a:extLst>
            <a:ext uri="{FF2B5EF4-FFF2-40B4-BE49-F238E27FC236}">
              <a16:creationId xmlns:a16="http://schemas.microsoft.com/office/drawing/2014/main" xmlns="" id="{68DA632A-3721-460B-B840-13200F038EB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18896C97-1F69-423F-88A7-2A2BF4AFBF2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a:extLst>
            <a:ext uri="{FF2B5EF4-FFF2-40B4-BE49-F238E27FC236}">
              <a16:creationId xmlns:a16="http://schemas.microsoft.com/office/drawing/2014/main" xmlns="" id="{85D4A304-CF09-4480-BFF7-DBE2C562E03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935B4028-2CBC-4194-B7CB-8C3E6F8F9E1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a:extLst>
            <a:ext uri="{FF2B5EF4-FFF2-40B4-BE49-F238E27FC236}">
              <a16:creationId xmlns:a16="http://schemas.microsoft.com/office/drawing/2014/main" xmlns="" id="{E51F270C-788C-4DA4-90D7-924B4CB3304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a:extLst>
            <a:ext uri="{FF2B5EF4-FFF2-40B4-BE49-F238E27FC236}">
              <a16:creationId xmlns:a16="http://schemas.microsoft.com/office/drawing/2014/main" xmlns="" id="{75A36BB3-ECD3-4C2C-82EA-79A41DA8DD31}"/>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a:extLst>
            <a:ext uri="{FF2B5EF4-FFF2-40B4-BE49-F238E27FC236}">
              <a16:creationId xmlns:a16="http://schemas.microsoft.com/office/drawing/2014/main" xmlns="" id="{B6B770F0-FED0-47A8-949B-5A679785548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62E34FF6-F2A8-49AA-9BDD-20353F2EFFA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a:extLst>
            <a:ext uri="{FF2B5EF4-FFF2-40B4-BE49-F238E27FC236}">
              <a16:creationId xmlns:a16="http://schemas.microsoft.com/office/drawing/2014/main" xmlns="" id="{C7F5FC2A-CC11-427F-A001-1211E666F5A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a:extLst>
            <a:ext uri="{FF2B5EF4-FFF2-40B4-BE49-F238E27FC236}">
              <a16:creationId xmlns:a16="http://schemas.microsoft.com/office/drawing/2014/main" xmlns="" id="{7E2C0F0B-8F2A-4007-89D5-CC9165E2CC2F}"/>
            </a:ext>
          </a:extLst>
        </xdr:cNvPr>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a:extLst>
            <a:ext uri="{FF2B5EF4-FFF2-40B4-BE49-F238E27FC236}">
              <a16:creationId xmlns:a16="http://schemas.microsoft.com/office/drawing/2014/main" xmlns="" id="{64FF115B-EF8C-4791-8AD2-5682DAA28C82}"/>
            </a:ext>
          </a:extLst>
        </xdr:cNvPr>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a:extLst>
            <a:ext uri="{FF2B5EF4-FFF2-40B4-BE49-F238E27FC236}">
              <a16:creationId xmlns:a16="http://schemas.microsoft.com/office/drawing/2014/main" xmlns="" id="{892FEA27-F8A7-484B-BBAB-C5E8D64A4DD9}"/>
            </a:ext>
          </a:extLst>
        </xdr:cNvPr>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a:extLst>
            <a:ext uri="{FF2B5EF4-FFF2-40B4-BE49-F238E27FC236}">
              <a16:creationId xmlns:a16="http://schemas.microsoft.com/office/drawing/2014/main" xmlns="" id="{EA5DEFCC-B94C-485B-A159-9B3A430F16C7}"/>
            </a:ext>
          </a:extLst>
        </xdr:cNvPr>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a:extLst>
            <a:ext uri="{FF2B5EF4-FFF2-40B4-BE49-F238E27FC236}">
              <a16:creationId xmlns:a16="http://schemas.microsoft.com/office/drawing/2014/main" xmlns="" id="{AF871D2A-B653-402A-90D0-453B23B58CB2}"/>
            </a:ext>
          </a:extLst>
        </xdr:cNvPr>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160037</xdr:rowOff>
    </xdr:from>
    <xdr:ext cx="405111" cy="259045"/>
    <xdr:sp macro="" textlink="">
      <xdr:nvSpPr>
        <xdr:cNvPr id="61" name="【図書館】&#10;有形固定資産減価償却率平均値テキスト">
          <a:extLst>
            <a:ext uri="{FF2B5EF4-FFF2-40B4-BE49-F238E27FC236}">
              <a16:creationId xmlns:a16="http://schemas.microsoft.com/office/drawing/2014/main" xmlns="" id="{6CEF503C-098E-48CC-B408-BDA5F41C87D8}"/>
            </a:ext>
          </a:extLst>
        </xdr:cNvPr>
        <xdr:cNvSpPr txBox="1"/>
      </xdr:nvSpPr>
      <xdr:spPr>
        <a:xfrm>
          <a:off x="47244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a:extLst>
            <a:ext uri="{FF2B5EF4-FFF2-40B4-BE49-F238E27FC236}">
              <a16:creationId xmlns:a16="http://schemas.microsoft.com/office/drawing/2014/main" xmlns="" id="{AD4C7C84-581D-4EE0-BEE3-E64EBB1194A9}"/>
            </a:ext>
          </a:extLst>
        </xdr:cNvPr>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151130</xdr:rowOff>
    </xdr:from>
    <xdr:to>
      <xdr:col>5</xdr:col>
      <xdr:colOff>409575</xdr:colOff>
      <xdr:row>37</xdr:row>
      <xdr:rowOff>81280</xdr:rowOff>
    </xdr:to>
    <xdr:sp macro="" textlink="">
      <xdr:nvSpPr>
        <xdr:cNvPr id="63" name="フローチャート : 判断 62">
          <a:extLst>
            <a:ext uri="{FF2B5EF4-FFF2-40B4-BE49-F238E27FC236}">
              <a16:creationId xmlns:a16="http://schemas.microsoft.com/office/drawing/2014/main" xmlns="" id="{2C42153E-29BB-49E5-8055-AA0A74B84D12}"/>
            </a:ext>
          </a:extLst>
        </xdr:cNvPr>
        <xdr:cNvSpPr/>
      </xdr:nvSpPr>
      <xdr:spPr>
        <a:xfrm>
          <a:off x="3746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72407</xdr:rowOff>
    </xdr:from>
    <xdr:ext cx="405111" cy="259045"/>
    <xdr:sp macro="" textlink="">
      <xdr:nvSpPr>
        <xdr:cNvPr id="64" name="n_1aveValue【図書館】&#10;有形固定資産減価償却率">
          <a:extLst>
            <a:ext uri="{FF2B5EF4-FFF2-40B4-BE49-F238E27FC236}">
              <a16:creationId xmlns:a16="http://schemas.microsoft.com/office/drawing/2014/main" xmlns="" id="{1773F333-7075-4BB5-960E-C4BD7CD03905}"/>
            </a:ext>
          </a:extLst>
        </xdr:cNvPr>
        <xdr:cNvSpPr txBox="1"/>
      </xdr:nvSpPr>
      <xdr:spPr>
        <a:xfrm>
          <a:off x="3582043"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766A72E1-5485-4C63-B14A-9960A91D671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F27AEFAB-C3FB-4669-A60F-59C9B56C4DC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4E1E31F4-D446-40DB-937D-CDAEDBEF376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80AE248A-19AD-41EE-B8E4-1C5CD3880D7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C5492709-2E53-4239-89D4-4F1B03B2C91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145415</xdr:rowOff>
    </xdr:from>
    <xdr:to>
      <xdr:col>5</xdr:col>
      <xdr:colOff>409575</xdr:colOff>
      <xdr:row>34</xdr:row>
      <xdr:rowOff>75565</xdr:rowOff>
    </xdr:to>
    <xdr:sp macro="" textlink="">
      <xdr:nvSpPr>
        <xdr:cNvPr id="70" name="円/楕円 69">
          <a:extLst>
            <a:ext uri="{FF2B5EF4-FFF2-40B4-BE49-F238E27FC236}">
              <a16:creationId xmlns:a16="http://schemas.microsoft.com/office/drawing/2014/main" xmlns="" id="{70F63FA8-95BC-4992-9253-A5BB21FA5F0D}"/>
            </a:ext>
          </a:extLst>
        </xdr:cNvPr>
        <xdr:cNvSpPr/>
      </xdr:nvSpPr>
      <xdr:spPr>
        <a:xfrm>
          <a:off x="3746500" y="580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32</xdr:row>
      <xdr:rowOff>92092</xdr:rowOff>
    </xdr:from>
    <xdr:ext cx="405111" cy="259045"/>
    <xdr:sp macro="" textlink="">
      <xdr:nvSpPr>
        <xdr:cNvPr id="71" name="n_1mainValue【図書館】&#10;有形固定資産減価償却率">
          <a:extLst>
            <a:ext uri="{FF2B5EF4-FFF2-40B4-BE49-F238E27FC236}">
              <a16:creationId xmlns:a16="http://schemas.microsoft.com/office/drawing/2014/main" xmlns="" id="{9FBD8A5F-282A-483E-89B5-73839ADFD6D7}"/>
            </a:ext>
          </a:extLst>
        </xdr:cNvPr>
        <xdr:cNvSpPr txBox="1"/>
      </xdr:nvSpPr>
      <xdr:spPr>
        <a:xfrm>
          <a:off x="3582043" y="557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a:extLst>
            <a:ext uri="{FF2B5EF4-FFF2-40B4-BE49-F238E27FC236}">
              <a16:creationId xmlns:a16="http://schemas.microsoft.com/office/drawing/2014/main" xmlns="" id="{9B949BA2-7BC4-439B-BDF7-9CF51839271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a:extLst>
            <a:ext uri="{FF2B5EF4-FFF2-40B4-BE49-F238E27FC236}">
              <a16:creationId xmlns:a16="http://schemas.microsoft.com/office/drawing/2014/main" xmlns="" id="{48BC29C5-E81F-47C9-A97C-F7A4D1ADC41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a:extLst>
            <a:ext uri="{FF2B5EF4-FFF2-40B4-BE49-F238E27FC236}">
              <a16:creationId xmlns:a16="http://schemas.microsoft.com/office/drawing/2014/main" xmlns="" id="{08B2539A-6921-436F-AD0D-2B74F657F74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a:extLst>
            <a:ext uri="{FF2B5EF4-FFF2-40B4-BE49-F238E27FC236}">
              <a16:creationId xmlns:a16="http://schemas.microsoft.com/office/drawing/2014/main" xmlns="" id="{E7E6E672-03F9-4EB6-AC11-B919DECD4E5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a:extLst>
            <a:ext uri="{FF2B5EF4-FFF2-40B4-BE49-F238E27FC236}">
              <a16:creationId xmlns:a16="http://schemas.microsoft.com/office/drawing/2014/main" xmlns="" id="{C8B757AF-ED8D-400C-A6A5-A038EA70F96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a:extLst>
            <a:ext uri="{FF2B5EF4-FFF2-40B4-BE49-F238E27FC236}">
              <a16:creationId xmlns:a16="http://schemas.microsoft.com/office/drawing/2014/main" xmlns="" id="{D762B8B3-013D-4CC8-B137-B91CDA83317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a:extLst>
            <a:ext uri="{FF2B5EF4-FFF2-40B4-BE49-F238E27FC236}">
              <a16:creationId xmlns:a16="http://schemas.microsoft.com/office/drawing/2014/main" xmlns="" id="{FDAB2B85-C26D-4BFB-A69A-5CD864AD394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a:extLst>
            <a:ext uri="{FF2B5EF4-FFF2-40B4-BE49-F238E27FC236}">
              <a16:creationId xmlns:a16="http://schemas.microsoft.com/office/drawing/2014/main" xmlns="" id="{525260D0-C8EF-43C8-96D9-7329551C877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a:extLst>
            <a:ext uri="{FF2B5EF4-FFF2-40B4-BE49-F238E27FC236}">
              <a16:creationId xmlns:a16="http://schemas.microsoft.com/office/drawing/2014/main" xmlns="" id="{4C977FAD-A236-4EF8-8505-60B22AEB931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a:extLst>
            <a:ext uri="{FF2B5EF4-FFF2-40B4-BE49-F238E27FC236}">
              <a16:creationId xmlns:a16="http://schemas.microsoft.com/office/drawing/2014/main" xmlns="" id="{E0CB10A8-D96A-4F23-8726-F2CEAE8E1B7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a:extLst>
            <a:ext uri="{FF2B5EF4-FFF2-40B4-BE49-F238E27FC236}">
              <a16:creationId xmlns:a16="http://schemas.microsoft.com/office/drawing/2014/main" xmlns="" id="{ED4FE7E6-A2D0-4362-8659-BDA30BBC23C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a:extLst>
            <a:ext uri="{FF2B5EF4-FFF2-40B4-BE49-F238E27FC236}">
              <a16:creationId xmlns:a16="http://schemas.microsoft.com/office/drawing/2014/main" xmlns="" id="{41560B00-F0C8-4508-8F77-4C837294D1A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a:extLst>
            <a:ext uri="{FF2B5EF4-FFF2-40B4-BE49-F238E27FC236}">
              <a16:creationId xmlns:a16="http://schemas.microsoft.com/office/drawing/2014/main" xmlns="" id="{60AE2AD7-ECF7-4C21-AE04-F362ED5E9A3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a:extLst>
            <a:ext uri="{FF2B5EF4-FFF2-40B4-BE49-F238E27FC236}">
              <a16:creationId xmlns:a16="http://schemas.microsoft.com/office/drawing/2014/main" xmlns="" id="{B10FA5FB-6C30-4BF3-801B-FBF032302DD7}"/>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a:extLst>
            <a:ext uri="{FF2B5EF4-FFF2-40B4-BE49-F238E27FC236}">
              <a16:creationId xmlns:a16="http://schemas.microsoft.com/office/drawing/2014/main" xmlns="" id="{24A8FBF8-FC1F-400A-92FA-42ED4649C2C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a:extLst>
            <a:ext uri="{FF2B5EF4-FFF2-40B4-BE49-F238E27FC236}">
              <a16:creationId xmlns:a16="http://schemas.microsoft.com/office/drawing/2014/main" xmlns="" id="{C24B0F1C-7BD8-4DF1-A2A9-5E5A3E0E2D0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a:extLst>
            <a:ext uri="{FF2B5EF4-FFF2-40B4-BE49-F238E27FC236}">
              <a16:creationId xmlns:a16="http://schemas.microsoft.com/office/drawing/2014/main" xmlns="" id="{A131D78B-DD63-4A11-A879-F15B4171682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a:extLst>
            <a:ext uri="{FF2B5EF4-FFF2-40B4-BE49-F238E27FC236}">
              <a16:creationId xmlns:a16="http://schemas.microsoft.com/office/drawing/2014/main" xmlns="" id="{FC9D4F78-9B6A-46CA-87C4-81980F875FF4}"/>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a:extLst>
            <a:ext uri="{FF2B5EF4-FFF2-40B4-BE49-F238E27FC236}">
              <a16:creationId xmlns:a16="http://schemas.microsoft.com/office/drawing/2014/main" xmlns="" id="{FE959703-740D-48A2-90D2-590761AA495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a:extLst>
            <a:ext uri="{FF2B5EF4-FFF2-40B4-BE49-F238E27FC236}">
              <a16:creationId xmlns:a16="http://schemas.microsoft.com/office/drawing/2014/main" xmlns="" id="{43F40BFD-1E8E-4EA9-9748-C5952512EFFF}"/>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a:extLst>
            <a:ext uri="{FF2B5EF4-FFF2-40B4-BE49-F238E27FC236}">
              <a16:creationId xmlns:a16="http://schemas.microsoft.com/office/drawing/2014/main" xmlns="" id="{49EEB391-F648-45CC-8197-06A65010E76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a:extLst>
            <a:ext uri="{FF2B5EF4-FFF2-40B4-BE49-F238E27FC236}">
              <a16:creationId xmlns:a16="http://schemas.microsoft.com/office/drawing/2014/main" xmlns="" id="{12B7C985-DEA0-4499-BF80-0D9DD848373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a:extLst>
            <a:ext uri="{FF2B5EF4-FFF2-40B4-BE49-F238E27FC236}">
              <a16:creationId xmlns:a16="http://schemas.microsoft.com/office/drawing/2014/main" xmlns="" id="{66A7F464-6576-4243-8C15-B4288485D32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5" name="直線コネクタ 94">
          <a:extLst>
            <a:ext uri="{FF2B5EF4-FFF2-40B4-BE49-F238E27FC236}">
              <a16:creationId xmlns:a16="http://schemas.microsoft.com/office/drawing/2014/main" xmlns="" id="{CEA6D757-6D1A-4940-8ABD-17409B62C241}"/>
            </a:ext>
          </a:extLst>
        </xdr:cNvPr>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6" name="【図書館】&#10;一人当たり面積最小値テキスト">
          <a:extLst>
            <a:ext uri="{FF2B5EF4-FFF2-40B4-BE49-F238E27FC236}">
              <a16:creationId xmlns:a16="http://schemas.microsoft.com/office/drawing/2014/main" xmlns="" id="{7CD7B9FA-18D1-4538-9F2E-3234CA82A43D}"/>
            </a:ext>
          </a:extLst>
        </xdr:cNvPr>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97" name="直線コネクタ 96">
          <a:extLst>
            <a:ext uri="{FF2B5EF4-FFF2-40B4-BE49-F238E27FC236}">
              <a16:creationId xmlns:a16="http://schemas.microsoft.com/office/drawing/2014/main" xmlns="" id="{D4B108B0-8C74-4B81-9C0A-C6DA96E98B6F}"/>
            </a:ext>
          </a:extLst>
        </xdr:cNvPr>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98" name="【図書館】&#10;一人当たり面積最大値テキスト">
          <a:extLst>
            <a:ext uri="{FF2B5EF4-FFF2-40B4-BE49-F238E27FC236}">
              <a16:creationId xmlns:a16="http://schemas.microsoft.com/office/drawing/2014/main" xmlns="" id="{7EE4BD0D-6CA0-4547-AA3D-64B732AB6B0A}"/>
            </a:ext>
          </a:extLst>
        </xdr:cNvPr>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99" name="直線コネクタ 98">
          <a:extLst>
            <a:ext uri="{FF2B5EF4-FFF2-40B4-BE49-F238E27FC236}">
              <a16:creationId xmlns:a16="http://schemas.microsoft.com/office/drawing/2014/main" xmlns="" id="{A8233811-B9FF-4933-AA42-3AA4E8494975}"/>
            </a:ext>
          </a:extLst>
        </xdr:cNvPr>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80027</xdr:rowOff>
    </xdr:from>
    <xdr:ext cx="469744" cy="259045"/>
    <xdr:sp macro="" textlink="">
      <xdr:nvSpPr>
        <xdr:cNvPr id="100" name="【図書館】&#10;一人当たり面積平均値テキスト">
          <a:extLst>
            <a:ext uri="{FF2B5EF4-FFF2-40B4-BE49-F238E27FC236}">
              <a16:creationId xmlns:a16="http://schemas.microsoft.com/office/drawing/2014/main" xmlns="" id="{E45F5078-DB66-4E03-8456-294C552A5FE0}"/>
            </a:ext>
          </a:extLst>
        </xdr:cNvPr>
        <xdr:cNvSpPr txBox="1"/>
      </xdr:nvSpPr>
      <xdr:spPr>
        <a:xfrm>
          <a:off x="10566400" y="642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1" name="フローチャート : 判断 100">
          <a:extLst>
            <a:ext uri="{FF2B5EF4-FFF2-40B4-BE49-F238E27FC236}">
              <a16:creationId xmlns:a16="http://schemas.microsoft.com/office/drawing/2014/main" xmlns="" id="{FDC32602-F36B-49FD-B363-C9E74A2AF17D}"/>
            </a:ext>
          </a:extLst>
        </xdr:cNvPr>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2" name="フローチャート : 判断 101">
          <a:extLst>
            <a:ext uri="{FF2B5EF4-FFF2-40B4-BE49-F238E27FC236}">
              <a16:creationId xmlns:a16="http://schemas.microsoft.com/office/drawing/2014/main" xmlns="" id="{E9002D07-9EA1-4BAE-A18B-20CF435FF31E}"/>
            </a:ext>
          </a:extLst>
        </xdr:cNvPr>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67327</xdr:rowOff>
    </xdr:from>
    <xdr:ext cx="469744" cy="259045"/>
    <xdr:sp macro="" textlink="">
      <xdr:nvSpPr>
        <xdr:cNvPr id="103" name="n_1aveValue【図書館】&#10;一人当たり面積">
          <a:extLst>
            <a:ext uri="{FF2B5EF4-FFF2-40B4-BE49-F238E27FC236}">
              <a16:creationId xmlns:a16="http://schemas.microsoft.com/office/drawing/2014/main" xmlns="" id="{0BB6020B-F6FE-4540-922D-AD493A306648}"/>
            </a:ext>
          </a:extLst>
        </xdr:cNvPr>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xmlns="" id="{FA97A356-A2F4-4A6B-8A58-C5F2FDE07F1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xmlns="" id="{B862FA4F-B6EC-4EA8-834B-1825D1330AA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xmlns="" id="{768F8A1E-BF0D-423E-A598-EE9395F080D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xmlns="" id="{2C2B2BA4-0C74-4331-8E5A-F9E0FA9C95D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xmlns="" id="{81FA6824-A42E-4F5B-A4F0-3C3C623B211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63500</xdr:rowOff>
    </xdr:from>
    <xdr:to>
      <xdr:col>14</xdr:col>
      <xdr:colOff>79375</xdr:colOff>
      <xdr:row>40</xdr:row>
      <xdr:rowOff>165100</xdr:rowOff>
    </xdr:to>
    <xdr:sp macro="" textlink="">
      <xdr:nvSpPr>
        <xdr:cNvPr id="109" name="円/楕円 108">
          <a:extLst>
            <a:ext uri="{FF2B5EF4-FFF2-40B4-BE49-F238E27FC236}">
              <a16:creationId xmlns:a16="http://schemas.microsoft.com/office/drawing/2014/main" xmlns="" id="{769C4F4B-BD99-423C-BCD4-1D915BF6E303}"/>
            </a:ext>
          </a:extLst>
        </xdr:cNvPr>
        <xdr:cNvSpPr/>
      </xdr:nvSpPr>
      <xdr:spPr>
        <a:xfrm>
          <a:off x="9588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156227</xdr:rowOff>
    </xdr:from>
    <xdr:ext cx="469744" cy="259045"/>
    <xdr:sp macro="" textlink="">
      <xdr:nvSpPr>
        <xdr:cNvPr id="110" name="n_1mainValue【図書館】&#10;一人当たり面積">
          <a:extLst>
            <a:ext uri="{FF2B5EF4-FFF2-40B4-BE49-F238E27FC236}">
              <a16:creationId xmlns:a16="http://schemas.microsoft.com/office/drawing/2014/main" xmlns="" id="{74B5A8F2-109B-449E-8838-43D16C391ED1}"/>
            </a:ext>
          </a:extLst>
        </xdr:cNvPr>
        <xdr:cNvSpPr txBox="1"/>
      </xdr:nvSpPr>
      <xdr:spPr>
        <a:xfrm>
          <a:off x="9391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a:extLst>
            <a:ext uri="{FF2B5EF4-FFF2-40B4-BE49-F238E27FC236}">
              <a16:creationId xmlns:a16="http://schemas.microsoft.com/office/drawing/2014/main" xmlns="" id="{3792232E-88FE-45FF-9DCA-7511352E4A0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a:extLst>
            <a:ext uri="{FF2B5EF4-FFF2-40B4-BE49-F238E27FC236}">
              <a16:creationId xmlns:a16="http://schemas.microsoft.com/office/drawing/2014/main" xmlns="" id="{3BCB6FA5-84CF-4FB7-A75C-EAF90412CA5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a:extLst>
            <a:ext uri="{FF2B5EF4-FFF2-40B4-BE49-F238E27FC236}">
              <a16:creationId xmlns:a16="http://schemas.microsoft.com/office/drawing/2014/main" xmlns="" id="{B96649B4-7A86-44F7-9AB1-298C6BCC107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a:extLst>
            <a:ext uri="{FF2B5EF4-FFF2-40B4-BE49-F238E27FC236}">
              <a16:creationId xmlns:a16="http://schemas.microsoft.com/office/drawing/2014/main" xmlns="" id="{90DFB600-3B2D-427B-A3EB-CFA20EE5627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a:extLst>
            <a:ext uri="{FF2B5EF4-FFF2-40B4-BE49-F238E27FC236}">
              <a16:creationId xmlns:a16="http://schemas.microsoft.com/office/drawing/2014/main" xmlns="" id="{6268E666-0CD7-4115-B4CF-3BA8918B644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a:extLst>
            <a:ext uri="{FF2B5EF4-FFF2-40B4-BE49-F238E27FC236}">
              <a16:creationId xmlns:a16="http://schemas.microsoft.com/office/drawing/2014/main" xmlns="" id="{07F5BE6E-0F1C-41AE-A08E-4AB7A46DACA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a:extLst>
            <a:ext uri="{FF2B5EF4-FFF2-40B4-BE49-F238E27FC236}">
              <a16:creationId xmlns:a16="http://schemas.microsoft.com/office/drawing/2014/main" xmlns="" id="{92A1A5C3-929C-4C47-B6BC-671E960D972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a:extLst>
            <a:ext uri="{FF2B5EF4-FFF2-40B4-BE49-F238E27FC236}">
              <a16:creationId xmlns:a16="http://schemas.microsoft.com/office/drawing/2014/main" xmlns="" id="{FAE43660-D1AD-4EBD-815B-BF74602A9E8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a:extLst>
            <a:ext uri="{FF2B5EF4-FFF2-40B4-BE49-F238E27FC236}">
              <a16:creationId xmlns:a16="http://schemas.microsoft.com/office/drawing/2014/main" xmlns="" id="{04991231-3EC3-4A8E-9F43-16E59979383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a:extLst>
            <a:ext uri="{FF2B5EF4-FFF2-40B4-BE49-F238E27FC236}">
              <a16:creationId xmlns:a16="http://schemas.microsoft.com/office/drawing/2014/main" xmlns="" id="{441AAE99-66DA-4505-97BE-571988581CB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130628</xdr:rowOff>
    </xdr:from>
    <xdr:to>
      <xdr:col>7</xdr:col>
      <xdr:colOff>638175</xdr:colOff>
      <xdr:row>64</xdr:row>
      <xdr:rowOff>130628</xdr:rowOff>
    </xdr:to>
    <xdr:cxnSp macro="">
      <xdr:nvCxnSpPr>
        <xdr:cNvPr id="121" name="直線コネクタ 120">
          <a:extLst>
            <a:ext uri="{FF2B5EF4-FFF2-40B4-BE49-F238E27FC236}">
              <a16:creationId xmlns:a16="http://schemas.microsoft.com/office/drawing/2014/main" xmlns="" id="{9BD553EC-E973-4012-A373-39C9ACD178E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159855</xdr:rowOff>
    </xdr:from>
    <xdr:ext cx="338939" cy="259045"/>
    <xdr:sp macro="" textlink="">
      <xdr:nvSpPr>
        <xdr:cNvPr id="122" name="テキスト ボックス 121">
          <a:extLst>
            <a:ext uri="{FF2B5EF4-FFF2-40B4-BE49-F238E27FC236}">
              <a16:creationId xmlns:a16="http://schemas.microsoft.com/office/drawing/2014/main" xmlns="" id="{53C20C82-6060-4147-8C58-7E82AD1FB3C2}"/>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3" name="直線コネクタ 122">
          <a:extLst>
            <a:ext uri="{FF2B5EF4-FFF2-40B4-BE49-F238E27FC236}">
              <a16:creationId xmlns:a16="http://schemas.microsoft.com/office/drawing/2014/main" xmlns="" id="{45F037BD-A6E4-4BA8-B85E-72E5AB48334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4" name="テキスト ボックス 123">
          <a:extLst>
            <a:ext uri="{FF2B5EF4-FFF2-40B4-BE49-F238E27FC236}">
              <a16:creationId xmlns:a16="http://schemas.microsoft.com/office/drawing/2014/main" xmlns="" id="{F86F145E-6734-469B-9030-5AA088C05B2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5" name="直線コネクタ 124">
          <a:extLst>
            <a:ext uri="{FF2B5EF4-FFF2-40B4-BE49-F238E27FC236}">
              <a16:creationId xmlns:a16="http://schemas.microsoft.com/office/drawing/2014/main" xmlns="" id="{DF0102BD-6D7E-4668-8C8B-05E6F264ACF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6" name="テキスト ボックス 125">
          <a:extLst>
            <a:ext uri="{FF2B5EF4-FFF2-40B4-BE49-F238E27FC236}">
              <a16:creationId xmlns:a16="http://schemas.microsoft.com/office/drawing/2014/main" xmlns="" id="{8E6AB2CA-C7A6-4D17-A8F2-DA25AC3759C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7" name="直線コネクタ 126">
          <a:extLst>
            <a:ext uri="{FF2B5EF4-FFF2-40B4-BE49-F238E27FC236}">
              <a16:creationId xmlns:a16="http://schemas.microsoft.com/office/drawing/2014/main" xmlns="" id="{CAC43EA3-ABED-4D5F-A9C2-667C6576861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8" name="テキスト ボックス 127">
          <a:extLst>
            <a:ext uri="{FF2B5EF4-FFF2-40B4-BE49-F238E27FC236}">
              <a16:creationId xmlns:a16="http://schemas.microsoft.com/office/drawing/2014/main" xmlns="" id="{9358C70D-9816-4757-A557-2089C2748D2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9" name="直線コネクタ 128">
          <a:extLst>
            <a:ext uri="{FF2B5EF4-FFF2-40B4-BE49-F238E27FC236}">
              <a16:creationId xmlns:a16="http://schemas.microsoft.com/office/drawing/2014/main" xmlns="" id="{56F4487A-A711-4300-BED0-6838F015D79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0" name="テキスト ボックス 129">
          <a:extLst>
            <a:ext uri="{FF2B5EF4-FFF2-40B4-BE49-F238E27FC236}">
              <a16:creationId xmlns:a16="http://schemas.microsoft.com/office/drawing/2014/main" xmlns="" id="{2ED478EE-55FF-4507-AB6D-FE0E4D2289A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1" name="直線コネクタ 130">
          <a:extLst>
            <a:ext uri="{FF2B5EF4-FFF2-40B4-BE49-F238E27FC236}">
              <a16:creationId xmlns:a16="http://schemas.microsoft.com/office/drawing/2014/main" xmlns="" id="{2C73F036-28BA-4B27-B99B-15ADC426563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32" name="テキスト ボックス 131">
          <a:extLst>
            <a:ext uri="{FF2B5EF4-FFF2-40B4-BE49-F238E27FC236}">
              <a16:creationId xmlns:a16="http://schemas.microsoft.com/office/drawing/2014/main" xmlns="" id="{6BE92E8C-B3B3-4C18-8BC5-CC53DE15615F}"/>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a:extLst>
            <a:ext uri="{FF2B5EF4-FFF2-40B4-BE49-F238E27FC236}">
              <a16:creationId xmlns:a16="http://schemas.microsoft.com/office/drawing/2014/main" xmlns="" id="{10FAC290-ADDD-45A5-9ABD-554EB9C84D0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a:extLst>
            <a:ext uri="{FF2B5EF4-FFF2-40B4-BE49-F238E27FC236}">
              <a16:creationId xmlns:a16="http://schemas.microsoft.com/office/drawing/2014/main" xmlns="" id="{01B1E3AD-6460-4175-A987-EC5B457E5163}"/>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体育館・プール】&#10;有形固定資産減価償却率グラフ枠">
          <a:extLst>
            <a:ext uri="{FF2B5EF4-FFF2-40B4-BE49-F238E27FC236}">
              <a16:creationId xmlns:a16="http://schemas.microsoft.com/office/drawing/2014/main" xmlns="" id="{84F6A71E-1690-4C5F-8237-4D0CEDABF1E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106135</xdr:rowOff>
    </xdr:from>
    <xdr:to>
      <xdr:col>6</xdr:col>
      <xdr:colOff>510540</xdr:colOff>
      <xdr:row>63</xdr:row>
      <xdr:rowOff>119199</xdr:rowOff>
    </xdr:to>
    <xdr:cxnSp macro="">
      <xdr:nvCxnSpPr>
        <xdr:cNvPr id="136" name="直線コネクタ 135">
          <a:extLst>
            <a:ext uri="{FF2B5EF4-FFF2-40B4-BE49-F238E27FC236}">
              <a16:creationId xmlns:a16="http://schemas.microsoft.com/office/drawing/2014/main" xmlns="" id="{2E92F0E7-BED9-454D-8715-BFC5AA045684}"/>
            </a:ext>
          </a:extLst>
        </xdr:cNvPr>
        <xdr:cNvCxnSpPr/>
      </xdr:nvCxnSpPr>
      <xdr:spPr>
        <a:xfrm flipV="1">
          <a:off x="4634865" y="9707335"/>
          <a:ext cx="0" cy="1213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123026</xdr:rowOff>
    </xdr:from>
    <xdr:ext cx="405111" cy="259045"/>
    <xdr:sp macro="" textlink="">
      <xdr:nvSpPr>
        <xdr:cNvPr id="137" name="【体育館・プール】&#10;有形固定資産減価償却率最小値テキスト">
          <a:extLst>
            <a:ext uri="{FF2B5EF4-FFF2-40B4-BE49-F238E27FC236}">
              <a16:creationId xmlns:a16="http://schemas.microsoft.com/office/drawing/2014/main" xmlns="" id="{936649D2-77E8-4FC9-AF17-7ADF6E9365DB}"/>
            </a:ext>
          </a:extLst>
        </xdr:cNvPr>
        <xdr:cNvSpPr txBox="1"/>
      </xdr:nvSpPr>
      <xdr:spPr>
        <a:xfrm>
          <a:off x="4724400" y="1092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119199</xdr:rowOff>
    </xdr:from>
    <xdr:to>
      <xdr:col>6</xdr:col>
      <xdr:colOff>600075</xdr:colOff>
      <xdr:row>63</xdr:row>
      <xdr:rowOff>119199</xdr:rowOff>
    </xdr:to>
    <xdr:cxnSp macro="">
      <xdr:nvCxnSpPr>
        <xdr:cNvPr id="138" name="直線コネクタ 137">
          <a:extLst>
            <a:ext uri="{FF2B5EF4-FFF2-40B4-BE49-F238E27FC236}">
              <a16:creationId xmlns:a16="http://schemas.microsoft.com/office/drawing/2014/main" xmlns="" id="{3320E10F-E00E-47CB-A4FA-2FCF59447133}"/>
            </a:ext>
          </a:extLst>
        </xdr:cNvPr>
        <xdr:cNvCxnSpPr/>
      </xdr:nvCxnSpPr>
      <xdr:spPr>
        <a:xfrm>
          <a:off x="4546600" y="1092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52812</xdr:rowOff>
    </xdr:from>
    <xdr:ext cx="405111" cy="259045"/>
    <xdr:sp macro="" textlink="">
      <xdr:nvSpPr>
        <xdr:cNvPr id="139" name="【体育館・プール】&#10;有形固定資産減価償却率最大値テキスト">
          <a:extLst>
            <a:ext uri="{FF2B5EF4-FFF2-40B4-BE49-F238E27FC236}">
              <a16:creationId xmlns:a16="http://schemas.microsoft.com/office/drawing/2014/main" xmlns="" id="{6AC75AFC-A1D0-4269-934E-EDFD50B172F6}"/>
            </a:ext>
          </a:extLst>
        </xdr:cNvPr>
        <xdr:cNvSpPr txBox="1"/>
      </xdr:nvSpPr>
      <xdr:spPr>
        <a:xfrm>
          <a:off x="4724400" y="9482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56</xdr:row>
      <xdr:rowOff>106135</xdr:rowOff>
    </xdr:from>
    <xdr:to>
      <xdr:col>6</xdr:col>
      <xdr:colOff>600075</xdr:colOff>
      <xdr:row>56</xdr:row>
      <xdr:rowOff>106135</xdr:rowOff>
    </xdr:to>
    <xdr:cxnSp macro="">
      <xdr:nvCxnSpPr>
        <xdr:cNvPr id="140" name="直線コネクタ 139">
          <a:extLst>
            <a:ext uri="{FF2B5EF4-FFF2-40B4-BE49-F238E27FC236}">
              <a16:creationId xmlns:a16="http://schemas.microsoft.com/office/drawing/2014/main" xmlns="" id="{7E13942F-995C-42CA-BC1B-541A157853A4}"/>
            </a:ext>
          </a:extLst>
        </xdr:cNvPr>
        <xdr:cNvCxnSpPr/>
      </xdr:nvCxnSpPr>
      <xdr:spPr>
        <a:xfrm>
          <a:off x="4546600" y="970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15801</xdr:rowOff>
    </xdr:from>
    <xdr:ext cx="405111" cy="259045"/>
    <xdr:sp macro="" textlink="">
      <xdr:nvSpPr>
        <xdr:cNvPr id="141" name="【体育館・プール】&#10;有形固定資産減価償却率平均値テキスト">
          <a:extLst>
            <a:ext uri="{FF2B5EF4-FFF2-40B4-BE49-F238E27FC236}">
              <a16:creationId xmlns:a16="http://schemas.microsoft.com/office/drawing/2014/main" xmlns="" id="{4F479034-CE18-4BDC-864B-BD2C68BFD230}"/>
            </a:ext>
          </a:extLst>
        </xdr:cNvPr>
        <xdr:cNvSpPr txBox="1"/>
      </xdr:nvSpPr>
      <xdr:spPr>
        <a:xfrm>
          <a:off x="4724400" y="1013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37374</xdr:rowOff>
    </xdr:from>
    <xdr:to>
      <xdr:col>6</xdr:col>
      <xdr:colOff>561975</xdr:colOff>
      <xdr:row>59</xdr:row>
      <xdr:rowOff>138974</xdr:rowOff>
    </xdr:to>
    <xdr:sp macro="" textlink="">
      <xdr:nvSpPr>
        <xdr:cNvPr id="142" name="フローチャート : 判断 141">
          <a:extLst>
            <a:ext uri="{FF2B5EF4-FFF2-40B4-BE49-F238E27FC236}">
              <a16:creationId xmlns:a16="http://schemas.microsoft.com/office/drawing/2014/main" xmlns="" id="{030CA50E-44BB-4922-BC3F-10AC9DCF25B1}"/>
            </a:ext>
          </a:extLst>
        </xdr:cNvPr>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16147</xdr:rowOff>
    </xdr:from>
    <xdr:to>
      <xdr:col>5</xdr:col>
      <xdr:colOff>409575</xdr:colOff>
      <xdr:row>59</xdr:row>
      <xdr:rowOff>117747</xdr:rowOff>
    </xdr:to>
    <xdr:sp macro="" textlink="">
      <xdr:nvSpPr>
        <xdr:cNvPr id="143" name="フローチャート : 判断 142">
          <a:extLst>
            <a:ext uri="{FF2B5EF4-FFF2-40B4-BE49-F238E27FC236}">
              <a16:creationId xmlns:a16="http://schemas.microsoft.com/office/drawing/2014/main" xmlns="" id="{F6060CC8-CE0B-47E2-91F2-21BF9AE60CC7}"/>
            </a:ext>
          </a:extLst>
        </xdr:cNvPr>
        <xdr:cNvSpPr/>
      </xdr:nvSpPr>
      <xdr:spPr>
        <a:xfrm>
          <a:off x="3746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108874</xdr:rowOff>
    </xdr:from>
    <xdr:ext cx="405111" cy="259045"/>
    <xdr:sp macro="" textlink="">
      <xdr:nvSpPr>
        <xdr:cNvPr id="144" name="n_1aveValue【体育館・プール】&#10;有形固定資産減価償却率">
          <a:extLst>
            <a:ext uri="{FF2B5EF4-FFF2-40B4-BE49-F238E27FC236}">
              <a16:creationId xmlns:a16="http://schemas.microsoft.com/office/drawing/2014/main" xmlns="" id="{6561510B-5FAF-4FF1-8104-049748C6B003}"/>
            </a:ext>
          </a:extLst>
        </xdr:cNvPr>
        <xdr:cNvSpPr txBox="1"/>
      </xdr:nvSpPr>
      <xdr:spPr>
        <a:xfrm>
          <a:off x="3582043"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5" name="テキスト ボックス 144">
          <a:extLst>
            <a:ext uri="{FF2B5EF4-FFF2-40B4-BE49-F238E27FC236}">
              <a16:creationId xmlns:a16="http://schemas.microsoft.com/office/drawing/2014/main" xmlns="" id="{520FD915-3C7D-42B0-B429-1FC8BB8E4AE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a:extLst>
            <a:ext uri="{FF2B5EF4-FFF2-40B4-BE49-F238E27FC236}">
              <a16:creationId xmlns:a16="http://schemas.microsoft.com/office/drawing/2014/main" xmlns="" id="{1AF9410D-3C8E-4FFE-82DA-7A74988F35F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a:extLst>
            <a:ext uri="{FF2B5EF4-FFF2-40B4-BE49-F238E27FC236}">
              <a16:creationId xmlns:a16="http://schemas.microsoft.com/office/drawing/2014/main" xmlns="" id="{FBD5ECAA-C525-4081-9F1A-45B66E2D16C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a:extLst>
            <a:ext uri="{FF2B5EF4-FFF2-40B4-BE49-F238E27FC236}">
              <a16:creationId xmlns:a16="http://schemas.microsoft.com/office/drawing/2014/main" xmlns="" id="{426A1A90-9FA7-4536-A488-41B5E6C4354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a:extLst>
            <a:ext uri="{FF2B5EF4-FFF2-40B4-BE49-F238E27FC236}">
              <a16:creationId xmlns:a16="http://schemas.microsoft.com/office/drawing/2014/main" xmlns="" id="{12AAD075-5B2F-484E-82C0-358F8C28AFE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84727</xdr:rowOff>
    </xdr:from>
    <xdr:to>
      <xdr:col>5</xdr:col>
      <xdr:colOff>409575</xdr:colOff>
      <xdr:row>56</xdr:row>
      <xdr:rowOff>14877</xdr:rowOff>
    </xdr:to>
    <xdr:sp macro="" textlink="">
      <xdr:nvSpPr>
        <xdr:cNvPr id="150" name="円/楕円 149">
          <a:extLst>
            <a:ext uri="{FF2B5EF4-FFF2-40B4-BE49-F238E27FC236}">
              <a16:creationId xmlns:a16="http://schemas.microsoft.com/office/drawing/2014/main" xmlns="" id="{B1FD862F-305E-4CFF-8C73-BDC5F47A0E21}"/>
            </a:ext>
          </a:extLst>
        </xdr:cNvPr>
        <xdr:cNvSpPr/>
      </xdr:nvSpPr>
      <xdr:spPr>
        <a:xfrm>
          <a:off x="3746500" y="95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31404</xdr:rowOff>
    </xdr:from>
    <xdr:ext cx="405111" cy="259045"/>
    <xdr:sp macro="" textlink="">
      <xdr:nvSpPr>
        <xdr:cNvPr id="151" name="n_1mainValue【体育館・プール】&#10;有形固定資産減価償却率">
          <a:extLst>
            <a:ext uri="{FF2B5EF4-FFF2-40B4-BE49-F238E27FC236}">
              <a16:creationId xmlns:a16="http://schemas.microsoft.com/office/drawing/2014/main" xmlns="" id="{03C7D082-04E2-4947-9781-0DAFC40C09E7}"/>
            </a:ext>
          </a:extLst>
        </xdr:cNvPr>
        <xdr:cNvSpPr txBox="1"/>
      </xdr:nvSpPr>
      <xdr:spPr>
        <a:xfrm>
          <a:off x="3582043" y="9289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a:extLst>
            <a:ext uri="{FF2B5EF4-FFF2-40B4-BE49-F238E27FC236}">
              <a16:creationId xmlns:a16="http://schemas.microsoft.com/office/drawing/2014/main" xmlns="" id="{9BDE978A-BA6A-4313-A8BC-D0BB6E2F48D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a:extLst>
            <a:ext uri="{FF2B5EF4-FFF2-40B4-BE49-F238E27FC236}">
              <a16:creationId xmlns:a16="http://schemas.microsoft.com/office/drawing/2014/main" xmlns="" id="{FD21747A-37B4-4B67-97BD-02DC339D376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a:extLst>
            <a:ext uri="{FF2B5EF4-FFF2-40B4-BE49-F238E27FC236}">
              <a16:creationId xmlns:a16="http://schemas.microsoft.com/office/drawing/2014/main" xmlns="" id="{1DDA55F7-B01E-46D5-9ADB-D56B0E9B925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a:extLst>
            <a:ext uri="{FF2B5EF4-FFF2-40B4-BE49-F238E27FC236}">
              <a16:creationId xmlns:a16="http://schemas.microsoft.com/office/drawing/2014/main" xmlns="" id="{C5D5A014-DDE2-4647-8A2D-1AADB2F47CB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a:extLst>
            <a:ext uri="{FF2B5EF4-FFF2-40B4-BE49-F238E27FC236}">
              <a16:creationId xmlns:a16="http://schemas.microsoft.com/office/drawing/2014/main" xmlns="" id="{892CB9B3-B884-43BC-980B-E9E3E7BDD78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a:extLst>
            <a:ext uri="{FF2B5EF4-FFF2-40B4-BE49-F238E27FC236}">
              <a16:creationId xmlns:a16="http://schemas.microsoft.com/office/drawing/2014/main" xmlns="" id="{14F0D158-F069-44A8-BD67-937D9F65BE4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a:extLst>
            <a:ext uri="{FF2B5EF4-FFF2-40B4-BE49-F238E27FC236}">
              <a16:creationId xmlns:a16="http://schemas.microsoft.com/office/drawing/2014/main" xmlns="" id="{5FBB1609-C968-427C-8B8D-1EF3655F8F4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a:extLst>
            <a:ext uri="{FF2B5EF4-FFF2-40B4-BE49-F238E27FC236}">
              <a16:creationId xmlns:a16="http://schemas.microsoft.com/office/drawing/2014/main" xmlns="" id="{85E3B0F5-2456-42AC-904D-3D7788C1B74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a:extLst>
            <a:ext uri="{FF2B5EF4-FFF2-40B4-BE49-F238E27FC236}">
              <a16:creationId xmlns:a16="http://schemas.microsoft.com/office/drawing/2014/main" xmlns="" id="{459A8808-840F-498E-8231-8430299ADBD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a:extLst>
            <a:ext uri="{FF2B5EF4-FFF2-40B4-BE49-F238E27FC236}">
              <a16:creationId xmlns:a16="http://schemas.microsoft.com/office/drawing/2014/main" xmlns="" id="{84555245-E58F-4CE6-8BB9-2ABB4D8D51C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a:extLst>
            <a:ext uri="{FF2B5EF4-FFF2-40B4-BE49-F238E27FC236}">
              <a16:creationId xmlns:a16="http://schemas.microsoft.com/office/drawing/2014/main" xmlns="" id="{77EB4B3C-954B-4775-AB4C-C730BE0C5CA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3" name="テキスト ボックス 162">
          <a:extLst>
            <a:ext uri="{FF2B5EF4-FFF2-40B4-BE49-F238E27FC236}">
              <a16:creationId xmlns:a16="http://schemas.microsoft.com/office/drawing/2014/main" xmlns="" id="{29E0BFA1-DAFD-4AD2-BB64-3E4A6E9CDEB5}"/>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a:extLst>
            <a:ext uri="{FF2B5EF4-FFF2-40B4-BE49-F238E27FC236}">
              <a16:creationId xmlns:a16="http://schemas.microsoft.com/office/drawing/2014/main" xmlns="" id="{D244C29C-B8E4-433F-AF4C-12D9037B07B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5" name="テキスト ボックス 164">
          <a:extLst>
            <a:ext uri="{FF2B5EF4-FFF2-40B4-BE49-F238E27FC236}">
              <a16:creationId xmlns:a16="http://schemas.microsoft.com/office/drawing/2014/main" xmlns="" id="{8F55CB14-C949-4735-BA4B-D4604E51885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a:extLst>
            <a:ext uri="{FF2B5EF4-FFF2-40B4-BE49-F238E27FC236}">
              <a16:creationId xmlns:a16="http://schemas.microsoft.com/office/drawing/2014/main" xmlns="" id="{B69C58E5-4008-48EA-AD5F-4C9366F61E8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7" name="テキスト ボックス 166">
          <a:extLst>
            <a:ext uri="{FF2B5EF4-FFF2-40B4-BE49-F238E27FC236}">
              <a16:creationId xmlns:a16="http://schemas.microsoft.com/office/drawing/2014/main" xmlns="" id="{29D70B5C-78CE-4148-BE4B-CDAD039F520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a:extLst>
            <a:ext uri="{FF2B5EF4-FFF2-40B4-BE49-F238E27FC236}">
              <a16:creationId xmlns:a16="http://schemas.microsoft.com/office/drawing/2014/main" xmlns="" id="{AB97F119-2381-48B9-B000-3FAE41BC4B0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9" name="テキスト ボックス 168">
          <a:extLst>
            <a:ext uri="{FF2B5EF4-FFF2-40B4-BE49-F238E27FC236}">
              <a16:creationId xmlns:a16="http://schemas.microsoft.com/office/drawing/2014/main" xmlns="" id="{F4AA8331-385F-4BEC-94E3-C84CB1B26D8A}"/>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a:extLst>
            <a:ext uri="{FF2B5EF4-FFF2-40B4-BE49-F238E27FC236}">
              <a16:creationId xmlns:a16="http://schemas.microsoft.com/office/drawing/2014/main" xmlns="" id="{2580A7BC-3B85-4198-9A47-49FCA7FFE52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1" name="テキスト ボックス 170">
          <a:extLst>
            <a:ext uri="{FF2B5EF4-FFF2-40B4-BE49-F238E27FC236}">
              <a16:creationId xmlns:a16="http://schemas.microsoft.com/office/drawing/2014/main" xmlns="" id="{B861755D-A35A-4279-B614-9501F43FD8F9}"/>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a:extLst>
            <a:ext uri="{FF2B5EF4-FFF2-40B4-BE49-F238E27FC236}">
              <a16:creationId xmlns:a16="http://schemas.microsoft.com/office/drawing/2014/main" xmlns="" id="{0109700E-DECE-42E6-9D94-1450A39C40C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3" name="テキスト ボックス 172">
          <a:extLst>
            <a:ext uri="{FF2B5EF4-FFF2-40B4-BE49-F238E27FC236}">
              <a16:creationId xmlns:a16="http://schemas.microsoft.com/office/drawing/2014/main" xmlns="" id="{78D812E8-9629-4BDC-983E-77ABCA2CDFA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体育館・プール】&#10;一人当たり面積グラフ枠">
          <a:extLst>
            <a:ext uri="{FF2B5EF4-FFF2-40B4-BE49-F238E27FC236}">
              <a16:creationId xmlns:a16="http://schemas.microsoft.com/office/drawing/2014/main" xmlns="" id="{1EA6A588-A5CB-42B0-99A4-D08E14E03F4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75" name="直線コネクタ 174">
          <a:extLst>
            <a:ext uri="{FF2B5EF4-FFF2-40B4-BE49-F238E27FC236}">
              <a16:creationId xmlns:a16="http://schemas.microsoft.com/office/drawing/2014/main" xmlns="" id="{AFC9038B-EDAF-497B-BD92-8939C08123D1}"/>
            </a:ext>
          </a:extLst>
        </xdr:cNvPr>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76" name="【体育館・プール】&#10;一人当たり面積最小値テキスト">
          <a:extLst>
            <a:ext uri="{FF2B5EF4-FFF2-40B4-BE49-F238E27FC236}">
              <a16:creationId xmlns:a16="http://schemas.microsoft.com/office/drawing/2014/main" xmlns="" id="{4D27156A-4930-466B-89B8-FB3D64801D90}"/>
            </a:ext>
          </a:extLst>
        </xdr:cNvPr>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77" name="直線コネクタ 176">
          <a:extLst>
            <a:ext uri="{FF2B5EF4-FFF2-40B4-BE49-F238E27FC236}">
              <a16:creationId xmlns:a16="http://schemas.microsoft.com/office/drawing/2014/main" xmlns="" id="{966ED358-C570-4129-91E4-F7552EDC3085}"/>
            </a:ext>
          </a:extLst>
        </xdr:cNvPr>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78" name="【体育館・プール】&#10;一人当たり面積最大値テキスト">
          <a:extLst>
            <a:ext uri="{FF2B5EF4-FFF2-40B4-BE49-F238E27FC236}">
              <a16:creationId xmlns:a16="http://schemas.microsoft.com/office/drawing/2014/main" xmlns="" id="{93AF2413-1DA3-46E4-BC34-92FF37DAB4EE}"/>
            </a:ext>
          </a:extLst>
        </xdr:cNvPr>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79" name="直線コネクタ 178">
          <a:extLst>
            <a:ext uri="{FF2B5EF4-FFF2-40B4-BE49-F238E27FC236}">
              <a16:creationId xmlns:a16="http://schemas.microsoft.com/office/drawing/2014/main" xmlns="" id="{C9CAE427-365D-4FD2-9CD1-73ECDAAA630F}"/>
            </a:ext>
          </a:extLst>
        </xdr:cNvPr>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133367</xdr:rowOff>
    </xdr:from>
    <xdr:ext cx="469744" cy="259045"/>
    <xdr:sp macro="" textlink="">
      <xdr:nvSpPr>
        <xdr:cNvPr id="180" name="【体育館・プール】&#10;一人当たり面積平均値テキスト">
          <a:extLst>
            <a:ext uri="{FF2B5EF4-FFF2-40B4-BE49-F238E27FC236}">
              <a16:creationId xmlns:a16="http://schemas.microsoft.com/office/drawing/2014/main" xmlns="" id="{C3F0726D-7275-4422-B9F7-4148E837F47B}"/>
            </a:ext>
          </a:extLst>
        </xdr:cNvPr>
        <xdr:cNvSpPr txBox="1"/>
      </xdr:nvSpPr>
      <xdr:spPr>
        <a:xfrm>
          <a:off x="105664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81" name="フローチャート : 判断 180">
          <a:extLst>
            <a:ext uri="{FF2B5EF4-FFF2-40B4-BE49-F238E27FC236}">
              <a16:creationId xmlns:a16="http://schemas.microsoft.com/office/drawing/2014/main" xmlns="" id="{311F6E53-BE50-4AB1-971C-F64B8F22C62F}"/>
            </a:ext>
          </a:extLst>
        </xdr:cNvPr>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17780</xdr:rowOff>
    </xdr:from>
    <xdr:to>
      <xdr:col>14</xdr:col>
      <xdr:colOff>79375</xdr:colOff>
      <xdr:row>61</xdr:row>
      <xdr:rowOff>119380</xdr:rowOff>
    </xdr:to>
    <xdr:sp macro="" textlink="">
      <xdr:nvSpPr>
        <xdr:cNvPr id="182" name="フローチャート : 判断 181">
          <a:extLst>
            <a:ext uri="{FF2B5EF4-FFF2-40B4-BE49-F238E27FC236}">
              <a16:creationId xmlns:a16="http://schemas.microsoft.com/office/drawing/2014/main" xmlns="" id="{B8014F69-36C6-4A70-94A7-546B2A1B1AE3}"/>
            </a:ext>
          </a:extLst>
        </xdr:cNvPr>
        <xdr:cNvSpPr/>
      </xdr:nvSpPr>
      <xdr:spPr>
        <a:xfrm>
          <a:off x="9588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135907</xdr:rowOff>
    </xdr:from>
    <xdr:ext cx="469744" cy="259045"/>
    <xdr:sp macro="" textlink="">
      <xdr:nvSpPr>
        <xdr:cNvPr id="183" name="n_1aveValue【体育館・プール】&#10;一人当たり面積">
          <a:extLst>
            <a:ext uri="{FF2B5EF4-FFF2-40B4-BE49-F238E27FC236}">
              <a16:creationId xmlns:a16="http://schemas.microsoft.com/office/drawing/2014/main" xmlns="" id="{3ACB7B0B-FAE4-4767-90CB-C22A0F69F65E}"/>
            </a:ext>
          </a:extLst>
        </xdr:cNvPr>
        <xdr:cNvSpPr txBox="1"/>
      </xdr:nvSpPr>
      <xdr:spPr>
        <a:xfrm>
          <a:off x="9391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A391203E-E1E0-4CBC-BFAF-05AD01613F5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5F5ED669-CF7D-4E7B-8A91-B9CAC1481D3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231FEF86-FDF0-4CD0-8FD5-D7F57DE8CB4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DD27F9F6-217D-4E9C-B42A-A2B7791FEA8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6C1C7178-C623-4920-8D2F-50CF513786A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59690</xdr:rowOff>
    </xdr:from>
    <xdr:to>
      <xdr:col>14</xdr:col>
      <xdr:colOff>79375</xdr:colOff>
      <xdr:row>63</xdr:row>
      <xdr:rowOff>161290</xdr:rowOff>
    </xdr:to>
    <xdr:sp macro="" textlink="">
      <xdr:nvSpPr>
        <xdr:cNvPr id="189" name="円/楕円 188">
          <a:extLst>
            <a:ext uri="{FF2B5EF4-FFF2-40B4-BE49-F238E27FC236}">
              <a16:creationId xmlns:a16="http://schemas.microsoft.com/office/drawing/2014/main" xmlns="" id="{ECAF3A1F-1823-4963-81C0-A3C279727499}"/>
            </a:ext>
          </a:extLst>
        </xdr:cNvPr>
        <xdr:cNvSpPr/>
      </xdr:nvSpPr>
      <xdr:spPr>
        <a:xfrm>
          <a:off x="9588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152417</xdr:rowOff>
    </xdr:from>
    <xdr:ext cx="469744" cy="259045"/>
    <xdr:sp macro="" textlink="">
      <xdr:nvSpPr>
        <xdr:cNvPr id="190" name="n_1mainValue【体育館・プール】&#10;一人当たり面積">
          <a:extLst>
            <a:ext uri="{FF2B5EF4-FFF2-40B4-BE49-F238E27FC236}">
              <a16:creationId xmlns:a16="http://schemas.microsoft.com/office/drawing/2014/main" xmlns="" id="{8A8BE0F5-6C56-4257-8AC5-28EB7668DA1D}"/>
            </a:ext>
          </a:extLst>
        </xdr:cNvPr>
        <xdr:cNvSpPr txBox="1"/>
      </xdr:nvSpPr>
      <xdr:spPr>
        <a:xfrm>
          <a:off x="93917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a:extLst>
            <a:ext uri="{FF2B5EF4-FFF2-40B4-BE49-F238E27FC236}">
              <a16:creationId xmlns:a16="http://schemas.microsoft.com/office/drawing/2014/main" xmlns="" id="{0232044A-7778-48CF-A692-3392C85C5AE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a:extLst>
            <a:ext uri="{FF2B5EF4-FFF2-40B4-BE49-F238E27FC236}">
              <a16:creationId xmlns:a16="http://schemas.microsoft.com/office/drawing/2014/main" xmlns="" id="{4729D5C0-50E5-4782-B09B-5D44B8A957E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a:extLst>
            <a:ext uri="{FF2B5EF4-FFF2-40B4-BE49-F238E27FC236}">
              <a16:creationId xmlns:a16="http://schemas.microsoft.com/office/drawing/2014/main" xmlns="" id="{E356D79A-35C8-44E3-90F8-0F32BE32C4E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a:extLst>
            <a:ext uri="{FF2B5EF4-FFF2-40B4-BE49-F238E27FC236}">
              <a16:creationId xmlns:a16="http://schemas.microsoft.com/office/drawing/2014/main" xmlns="" id="{CBFDE35F-80F6-4ACB-AC33-23EE45E033D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a:extLst>
            <a:ext uri="{FF2B5EF4-FFF2-40B4-BE49-F238E27FC236}">
              <a16:creationId xmlns:a16="http://schemas.microsoft.com/office/drawing/2014/main" xmlns="" id="{71F0B9B8-1728-4F73-A446-2CB8C9DEEF7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a:extLst>
            <a:ext uri="{FF2B5EF4-FFF2-40B4-BE49-F238E27FC236}">
              <a16:creationId xmlns:a16="http://schemas.microsoft.com/office/drawing/2014/main" xmlns="" id="{7D5A6FEA-6080-4BC0-88A3-7F887F3FF1A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a:extLst>
            <a:ext uri="{FF2B5EF4-FFF2-40B4-BE49-F238E27FC236}">
              <a16:creationId xmlns:a16="http://schemas.microsoft.com/office/drawing/2014/main" xmlns="" id="{DF4FBC76-DC73-4C60-9BB2-DF03D335704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a:extLst>
            <a:ext uri="{FF2B5EF4-FFF2-40B4-BE49-F238E27FC236}">
              <a16:creationId xmlns:a16="http://schemas.microsoft.com/office/drawing/2014/main" xmlns="" id="{DEC65203-247E-4190-BEC3-AA7E97E3409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a:extLst>
            <a:ext uri="{FF2B5EF4-FFF2-40B4-BE49-F238E27FC236}">
              <a16:creationId xmlns:a16="http://schemas.microsoft.com/office/drawing/2014/main" xmlns="" id="{9F878943-CBAF-43C2-8080-A037B38093F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a:extLst>
            <a:ext uri="{FF2B5EF4-FFF2-40B4-BE49-F238E27FC236}">
              <a16:creationId xmlns:a16="http://schemas.microsoft.com/office/drawing/2014/main" xmlns="" id="{588CAB51-36F2-4ECD-BC52-AF9B515873A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1" name="テキスト ボックス 200">
          <a:extLst>
            <a:ext uri="{FF2B5EF4-FFF2-40B4-BE49-F238E27FC236}">
              <a16:creationId xmlns:a16="http://schemas.microsoft.com/office/drawing/2014/main" xmlns="" id="{77E1014B-F86A-4C36-8EB4-F874A63C629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2" name="直線コネクタ 201">
          <a:extLst>
            <a:ext uri="{FF2B5EF4-FFF2-40B4-BE49-F238E27FC236}">
              <a16:creationId xmlns:a16="http://schemas.microsoft.com/office/drawing/2014/main" xmlns="" id="{D0DE4D4B-428D-4449-AA32-966A108D32F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3" name="テキスト ボックス 202">
          <a:extLst>
            <a:ext uri="{FF2B5EF4-FFF2-40B4-BE49-F238E27FC236}">
              <a16:creationId xmlns:a16="http://schemas.microsoft.com/office/drawing/2014/main" xmlns="" id="{038C62E5-FCDD-4349-8024-184C7EDC8764}"/>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4" name="直線コネクタ 203">
          <a:extLst>
            <a:ext uri="{FF2B5EF4-FFF2-40B4-BE49-F238E27FC236}">
              <a16:creationId xmlns:a16="http://schemas.microsoft.com/office/drawing/2014/main" xmlns="" id="{3F5E255D-B38D-43B3-A1DA-9D76E7B089E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5" name="テキスト ボックス 204">
          <a:extLst>
            <a:ext uri="{FF2B5EF4-FFF2-40B4-BE49-F238E27FC236}">
              <a16:creationId xmlns:a16="http://schemas.microsoft.com/office/drawing/2014/main" xmlns="" id="{7FEB7DF2-48CF-482B-BA32-9B28FFAE94A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6" name="直線コネクタ 205">
          <a:extLst>
            <a:ext uri="{FF2B5EF4-FFF2-40B4-BE49-F238E27FC236}">
              <a16:creationId xmlns:a16="http://schemas.microsoft.com/office/drawing/2014/main" xmlns="" id="{7E2E261D-40E2-4C89-A982-1736B732F2D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7" name="テキスト ボックス 206">
          <a:extLst>
            <a:ext uri="{FF2B5EF4-FFF2-40B4-BE49-F238E27FC236}">
              <a16:creationId xmlns:a16="http://schemas.microsoft.com/office/drawing/2014/main" xmlns="" id="{0CEE96C1-77DA-4968-AF97-01478EB8299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8" name="直線コネクタ 207">
          <a:extLst>
            <a:ext uri="{FF2B5EF4-FFF2-40B4-BE49-F238E27FC236}">
              <a16:creationId xmlns:a16="http://schemas.microsoft.com/office/drawing/2014/main" xmlns="" id="{22C95C5F-19A1-44A7-A952-44B27AACA3F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9" name="テキスト ボックス 208">
          <a:extLst>
            <a:ext uri="{FF2B5EF4-FFF2-40B4-BE49-F238E27FC236}">
              <a16:creationId xmlns:a16="http://schemas.microsoft.com/office/drawing/2014/main" xmlns="" id="{727F6628-7F0A-4B94-8FD8-013FB806133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0" name="直線コネクタ 209">
          <a:extLst>
            <a:ext uri="{FF2B5EF4-FFF2-40B4-BE49-F238E27FC236}">
              <a16:creationId xmlns:a16="http://schemas.microsoft.com/office/drawing/2014/main" xmlns="" id="{9B92DEE4-761E-4467-9122-25BBB05E48F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1" name="テキスト ボックス 210">
          <a:extLst>
            <a:ext uri="{FF2B5EF4-FFF2-40B4-BE49-F238E27FC236}">
              <a16:creationId xmlns:a16="http://schemas.microsoft.com/office/drawing/2014/main" xmlns="" id="{B439B26F-D886-49D1-BF11-A5F6B33F0B95}"/>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a:extLst>
            <a:ext uri="{FF2B5EF4-FFF2-40B4-BE49-F238E27FC236}">
              <a16:creationId xmlns:a16="http://schemas.microsoft.com/office/drawing/2014/main" xmlns="" id="{F8933162-6D4E-42A5-9AF6-7286115D63B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a:extLst>
            <a:ext uri="{FF2B5EF4-FFF2-40B4-BE49-F238E27FC236}">
              <a16:creationId xmlns:a16="http://schemas.microsoft.com/office/drawing/2014/main" xmlns="" id="{3296DBF8-B732-4B46-A6F4-7BFD32A0804D}"/>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福祉施設】&#10;有形固定資産減価償却率グラフ枠">
          <a:extLst>
            <a:ext uri="{FF2B5EF4-FFF2-40B4-BE49-F238E27FC236}">
              <a16:creationId xmlns:a16="http://schemas.microsoft.com/office/drawing/2014/main" xmlns="" id="{553C5B47-7491-4152-B5ED-78C285DA49E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19050</xdr:rowOff>
    </xdr:to>
    <xdr:cxnSp macro="">
      <xdr:nvCxnSpPr>
        <xdr:cNvPr id="215" name="直線コネクタ 214">
          <a:extLst>
            <a:ext uri="{FF2B5EF4-FFF2-40B4-BE49-F238E27FC236}">
              <a16:creationId xmlns:a16="http://schemas.microsoft.com/office/drawing/2014/main" xmlns="" id="{41767865-3AEC-428E-89CF-099CA9A50D49}"/>
            </a:ext>
          </a:extLst>
        </xdr:cNvPr>
        <xdr:cNvCxnSpPr/>
      </xdr:nvCxnSpPr>
      <xdr:spPr>
        <a:xfrm flipV="1">
          <a:off x="4634865" y="1333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22877</xdr:rowOff>
    </xdr:from>
    <xdr:ext cx="405111" cy="259045"/>
    <xdr:sp macro="" textlink="">
      <xdr:nvSpPr>
        <xdr:cNvPr id="216" name="【福祉施設】&#10;有形固定資産減価償却率最小値テキスト">
          <a:extLst>
            <a:ext uri="{FF2B5EF4-FFF2-40B4-BE49-F238E27FC236}">
              <a16:creationId xmlns:a16="http://schemas.microsoft.com/office/drawing/2014/main" xmlns="" id="{150571D2-5D3E-4B08-BA4E-4938675E315A}"/>
            </a:ext>
          </a:extLst>
        </xdr:cNvPr>
        <xdr:cNvSpPr txBox="1"/>
      </xdr:nvSpPr>
      <xdr:spPr>
        <a:xfrm>
          <a:off x="47244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85</xdr:row>
      <xdr:rowOff>19050</xdr:rowOff>
    </xdr:from>
    <xdr:to>
      <xdr:col>6</xdr:col>
      <xdr:colOff>600075</xdr:colOff>
      <xdr:row>85</xdr:row>
      <xdr:rowOff>19050</xdr:rowOff>
    </xdr:to>
    <xdr:cxnSp macro="">
      <xdr:nvCxnSpPr>
        <xdr:cNvPr id="217" name="直線コネクタ 216">
          <a:extLst>
            <a:ext uri="{FF2B5EF4-FFF2-40B4-BE49-F238E27FC236}">
              <a16:creationId xmlns:a16="http://schemas.microsoft.com/office/drawing/2014/main" xmlns="" id="{88366BFB-182C-482A-80BC-2B7524CDEBE1}"/>
            </a:ext>
          </a:extLst>
        </xdr:cNvPr>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8" name="【福祉施設】&#10;有形固定資産減価償却率最大値テキスト">
          <a:extLst>
            <a:ext uri="{FF2B5EF4-FFF2-40B4-BE49-F238E27FC236}">
              <a16:creationId xmlns:a16="http://schemas.microsoft.com/office/drawing/2014/main" xmlns="" id="{6F15A681-890E-4D75-A959-A125D6166EAC}"/>
            </a:ext>
          </a:extLst>
        </xdr:cNvPr>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9" name="直線コネクタ 218">
          <a:extLst>
            <a:ext uri="{FF2B5EF4-FFF2-40B4-BE49-F238E27FC236}">
              <a16:creationId xmlns:a16="http://schemas.microsoft.com/office/drawing/2014/main" xmlns="" id="{D195D57B-8049-4B72-B3B4-653A7D552CF4}"/>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125747</xdr:rowOff>
    </xdr:from>
    <xdr:ext cx="405111" cy="259045"/>
    <xdr:sp macro="" textlink="">
      <xdr:nvSpPr>
        <xdr:cNvPr id="220" name="【福祉施設】&#10;有形固定資産減価償却率平均値テキスト">
          <a:extLst>
            <a:ext uri="{FF2B5EF4-FFF2-40B4-BE49-F238E27FC236}">
              <a16:creationId xmlns:a16="http://schemas.microsoft.com/office/drawing/2014/main" xmlns="" id="{A07FB24F-2615-4349-AFF0-3AC2915D0CC5}"/>
            </a:ext>
          </a:extLst>
        </xdr:cNvPr>
        <xdr:cNvSpPr txBox="1"/>
      </xdr:nvSpPr>
      <xdr:spPr>
        <a:xfrm>
          <a:off x="47244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221" name="フローチャート : 判断 220">
          <a:extLst>
            <a:ext uri="{FF2B5EF4-FFF2-40B4-BE49-F238E27FC236}">
              <a16:creationId xmlns:a16="http://schemas.microsoft.com/office/drawing/2014/main" xmlns="" id="{588C671E-8937-47E3-B568-7C21EEB3D081}"/>
            </a:ext>
          </a:extLst>
        </xdr:cNvPr>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168275</xdr:rowOff>
    </xdr:from>
    <xdr:to>
      <xdr:col>5</xdr:col>
      <xdr:colOff>409575</xdr:colOff>
      <xdr:row>83</xdr:row>
      <xdr:rowOff>98425</xdr:rowOff>
    </xdr:to>
    <xdr:sp macro="" textlink="">
      <xdr:nvSpPr>
        <xdr:cNvPr id="222" name="フローチャート : 判断 221">
          <a:extLst>
            <a:ext uri="{FF2B5EF4-FFF2-40B4-BE49-F238E27FC236}">
              <a16:creationId xmlns:a16="http://schemas.microsoft.com/office/drawing/2014/main" xmlns="" id="{AD6AD0FB-F75D-4EA8-B449-D1B32F638E20}"/>
            </a:ext>
          </a:extLst>
        </xdr:cNvPr>
        <xdr:cNvSpPr/>
      </xdr:nvSpPr>
      <xdr:spPr>
        <a:xfrm>
          <a:off x="3746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89552</xdr:rowOff>
    </xdr:from>
    <xdr:ext cx="405111" cy="259045"/>
    <xdr:sp macro="" textlink="">
      <xdr:nvSpPr>
        <xdr:cNvPr id="223" name="n_1aveValue【福祉施設】&#10;有形固定資産減価償却率">
          <a:extLst>
            <a:ext uri="{FF2B5EF4-FFF2-40B4-BE49-F238E27FC236}">
              <a16:creationId xmlns:a16="http://schemas.microsoft.com/office/drawing/2014/main" xmlns="" id="{054FC140-B2D1-4894-BA4C-EE966D6A9E23}"/>
            </a:ext>
          </a:extLst>
        </xdr:cNvPr>
        <xdr:cNvSpPr txBox="1"/>
      </xdr:nvSpPr>
      <xdr:spPr>
        <a:xfrm>
          <a:off x="3582043"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4" name="テキスト ボックス 223">
          <a:extLst>
            <a:ext uri="{FF2B5EF4-FFF2-40B4-BE49-F238E27FC236}">
              <a16:creationId xmlns:a16="http://schemas.microsoft.com/office/drawing/2014/main" xmlns="" id="{8454EBE4-D037-4A34-9CB9-39A471DAC6C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5" name="テキスト ボックス 224">
          <a:extLst>
            <a:ext uri="{FF2B5EF4-FFF2-40B4-BE49-F238E27FC236}">
              <a16:creationId xmlns:a16="http://schemas.microsoft.com/office/drawing/2014/main" xmlns="" id="{2EBE5EB5-2525-43EE-BB10-D7C860490D3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6" name="テキスト ボックス 225">
          <a:extLst>
            <a:ext uri="{FF2B5EF4-FFF2-40B4-BE49-F238E27FC236}">
              <a16:creationId xmlns:a16="http://schemas.microsoft.com/office/drawing/2014/main" xmlns="" id="{B52486D3-8F33-4297-9DB7-9A4E33C3E1C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7" name="テキスト ボックス 226">
          <a:extLst>
            <a:ext uri="{FF2B5EF4-FFF2-40B4-BE49-F238E27FC236}">
              <a16:creationId xmlns:a16="http://schemas.microsoft.com/office/drawing/2014/main" xmlns="" id="{DB9F3B80-4BB7-4B62-890D-1B95102CD6C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8" name="テキスト ボックス 227">
          <a:extLst>
            <a:ext uri="{FF2B5EF4-FFF2-40B4-BE49-F238E27FC236}">
              <a16:creationId xmlns:a16="http://schemas.microsoft.com/office/drawing/2014/main" xmlns="" id="{0C9179A5-A0C5-4ECF-A515-B8E1289907F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38736</xdr:rowOff>
    </xdr:from>
    <xdr:to>
      <xdr:col>5</xdr:col>
      <xdr:colOff>409575</xdr:colOff>
      <xdr:row>82</xdr:row>
      <xdr:rowOff>140336</xdr:rowOff>
    </xdr:to>
    <xdr:sp macro="" textlink="">
      <xdr:nvSpPr>
        <xdr:cNvPr id="229" name="円/楕円 228">
          <a:extLst>
            <a:ext uri="{FF2B5EF4-FFF2-40B4-BE49-F238E27FC236}">
              <a16:creationId xmlns:a16="http://schemas.microsoft.com/office/drawing/2014/main" xmlns="" id="{8F29CF11-248A-4339-83C8-70676532E981}"/>
            </a:ext>
          </a:extLst>
        </xdr:cNvPr>
        <xdr:cNvSpPr/>
      </xdr:nvSpPr>
      <xdr:spPr>
        <a:xfrm>
          <a:off x="3746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156863</xdr:rowOff>
    </xdr:from>
    <xdr:ext cx="405111" cy="259045"/>
    <xdr:sp macro="" textlink="">
      <xdr:nvSpPr>
        <xdr:cNvPr id="230" name="n_1mainValue【福祉施設】&#10;有形固定資産減価償却率">
          <a:extLst>
            <a:ext uri="{FF2B5EF4-FFF2-40B4-BE49-F238E27FC236}">
              <a16:creationId xmlns:a16="http://schemas.microsoft.com/office/drawing/2014/main" xmlns="" id="{BD08DA49-EDA5-4B97-A1FE-4D09394178EF}"/>
            </a:ext>
          </a:extLst>
        </xdr:cNvPr>
        <xdr:cNvSpPr txBox="1"/>
      </xdr:nvSpPr>
      <xdr:spPr>
        <a:xfrm>
          <a:off x="3582043" y="1387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a:extLst>
            <a:ext uri="{FF2B5EF4-FFF2-40B4-BE49-F238E27FC236}">
              <a16:creationId xmlns:a16="http://schemas.microsoft.com/office/drawing/2014/main" xmlns="" id="{3A311526-D2CC-4102-BAA6-438ABAC2F2B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a:extLst>
            <a:ext uri="{FF2B5EF4-FFF2-40B4-BE49-F238E27FC236}">
              <a16:creationId xmlns:a16="http://schemas.microsoft.com/office/drawing/2014/main" xmlns="" id="{027621AA-8F87-41DD-B343-F572A3DA075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a:extLst>
            <a:ext uri="{FF2B5EF4-FFF2-40B4-BE49-F238E27FC236}">
              <a16:creationId xmlns:a16="http://schemas.microsoft.com/office/drawing/2014/main" xmlns="" id="{B06CAC93-8C41-4CCE-8957-3B2C1D7C24E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a:extLst>
            <a:ext uri="{FF2B5EF4-FFF2-40B4-BE49-F238E27FC236}">
              <a16:creationId xmlns:a16="http://schemas.microsoft.com/office/drawing/2014/main" xmlns="" id="{3AD0F525-EFC1-4FB5-85DE-523EFC5BA2C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a:extLst>
            <a:ext uri="{FF2B5EF4-FFF2-40B4-BE49-F238E27FC236}">
              <a16:creationId xmlns:a16="http://schemas.microsoft.com/office/drawing/2014/main" xmlns="" id="{04727C9C-E655-4A00-AC8E-9250A0B297E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a:extLst>
            <a:ext uri="{FF2B5EF4-FFF2-40B4-BE49-F238E27FC236}">
              <a16:creationId xmlns:a16="http://schemas.microsoft.com/office/drawing/2014/main" xmlns="" id="{148FF2E9-D4C5-4D4F-BA51-7EBE783E82D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a:extLst>
            <a:ext uri="{FF2B5EF4-FFF2-40B4-BE49-F238E27FC236}">
              <a16:creationId xmlns:a16="http://schemas.microsoft.com/office/drawing/2014/main" xmlns="" id="{41745BBB-00A8-4EFE-9970-37085F23E0E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a:extLst>
            <a:ext uri="{FF2B5EF4-FFF2-40B4-BE49-F238E27FC236}">
              <a16:creationId xmlns:a16="http://schemas.microsoft.com/office/drawing/2014/main" xmlns="" id="{C3723B37-34CC-4C17-A582-4D23354A151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a:extLst>
            <a:ext uri="{FF2B5EF4-FFF2-40B4-BE49-F238E27FC236}">
              <a16:creationId xmlns:a16="http://schemas.microsoft.com/office/drawing/2014/main" xmlns="" id="{9EE58D5F-CAEF-4702-A56D-EE72172D75B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a:extLst>
            <a:ext uri="{FF2B5EF4-FFF2-40B4-BE49-F238E27FC236}">
              <a16:creationId xmlns:a16="http://schemas.microsoft.com/office/drawing/2014/main" xmlns="" id="{4859473D-774C-44C2-AB1F-2D69BBF0314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1" name="直線コネクタ 240">
          <a:extLst>
            <a:ext uri="{FF2B5EF4-FFF2-40B4-BE49-F238E27FC236}">
              <a16:creationId xmlns:a16="http://schemas.microsoft.com/office/drawing/2014/main" xmlns="" id="{A6169504-23A2-46CF-8ED6-01B9359E34E9}"/>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2" name="テキスト ボックス 241">
          <a:extLst>
            <a:ext uri="{FF2B5EF4-FFF2-40B4-BE49-F238E27FC236}">
              <a16:creationId xmlns:a16="http://schemas.microsoft.com/office/drawing/2014/main" xmlns="" id="{60620BFA-84AF-43F9-B100-BCFCBD2C7C85}"/>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3" name="直線コネクタ 242">
          <a:extLst>
            <a:ext uri="{FF2B5EF4-FFF2-40B4-BE49-F238E27FC236}">
              <a16:creationId xmlns:a16="http://schemas.microsoft.com/office/drawing/2014/main" xmlns="" id="{57F5AA5B-4497-4287-AF0C-E4F2B675E94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4" name="テキスト ボックス 243">
          <a:extLst>
            <a:ext uri="{FF2B5EF4-FFF2-40B4-BE49-F238E27FC236}">
              <a16:creationId xmlns:a16="http://schemas.microsoft.com/office/drawing/2014/main" xmlns="" id="{F8313A2C-B813-4406-8A44-535C88479415}"/>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5" name="直線コネクタ 244">
          <a:extLst>
            <a:ext uri="{FF2B5EF4-FFF2-40B4-BE49-F238E27FC236}">
              <a16:creationId xmlns:a16="http://schemas.microsoft.com/office/drawing/2014/main" xmlns="" id="{E56DDE0B-A91D-4001-94BB-7A09350A9042}"/>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6" name="テキスト ボックス 245">
          <a:extLst>
            <a:ext uri="{FF2B5EF4-FFF2-40B4-BE49-F238E27FC236}">
              <a16:creationId xmlns:a16="http://schemas.microsoft.com/office/drawing/2014/main" xmlns="" id="{FF564395-E464-491E-BEB6-5F1BB0D6D0AA}"/>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7" name="直線コネクタ 246">
          <a:extLst>
            <a:ext uri="{FF2B5EF4-FFF2-40B4-BE49-F238E27FC236}">
              <a16:creationId xmlns:a16="http://schemas.microsoft.com/office/drawing/2014/main" xmlns="" id="{5A3CA318-55F7-4BDD-A0EE-0CBF62AD4CA5}"/>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8" name="テキスト ボックス 247">
          <a:extLst>
            <a:ext uri="{FF2B5EF4-FFF2-40B4-BE49-F238E27FC236}">
              <a16:creationId xmlns:a16="http://schemas.microsoft.com/office/drawing/2014/main" xmlns="" id="{3C3013F2-AC8E-4ABF-96D4-3C036F33A8F5}"/>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a:extLst>
            <a:ext uri="{FF2B5EF4-FFF2-40B4-BE49-F238E27FC236}">
              <a16:creationId xmlns:a16="http://schemas.microsoft.com/office/drawing/2014/main" xmlns="" id="{79CC8D4C-7275-400B-A666-5D3959962A0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0" name="テキスト ボックス 249">
          <a:extLst>
            <a:ext uri="{FF2B5EF4-FFF2-40B4-BE49-F238E27FC236}">
              <a16:creationId xmlns:a16="http://schemas.microsoft.com/office/drawing/2014/main" xmlns="" id="{4D2027F5-85E9-4F88-8B41-E15B8B4C499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福祉施設】&#10;一人当たり面積グラフ枠">
          <a:extLst>
            <a:ext uri="{FF2B5EF4-FFF2-40B4-BE49-F238E27FC236}">
              <a16:creationId xmlns:a16="http://schemas.microsoft.com/office/drawing/2014/main" xmlns="" id="{1252306D-4694-4BC3-ABD2-5F446666E33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28956</xdr:rowOff>
    </xdr:to>
    <xdr:cxnSp macro="">
      <xdr:nvCxnSpPr>
        <xdr:cNvPr id="252" name="直線コネクタ 251">
          <a:extLst>
            <a:ext uri="{FF2B5EF4-FFF2-40B4-BE49-F238E27FC236}">
              <a16:creationId xmlns:a16="http://schemas.microsoft.com/office/drawing/2014/main" xmlns="" id="{7D53F9B1-FC7B-4735-840B-1B34AEE48C35}"/>
            </a:ext>
          </a:extLst>
        </xdr:cNvPr>
        <xdr:cNvCxnSpPr/>
      </xdr:nvCxnSpPr>
      <xdr:spPr>
        <a:xfrm flipV="1">
          <a:off x="10476865" y="1361465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32783</xdr:rowOff>
    </xdr:from>
    <xdr:ext cx="469744" cy="259045"/>
    <xdr:sp macro="" textlink="">
      <xdr:nvSpPr>
        <xdr:cNvPr id="253" name="【福祉施設】&#10;一人当たり面積最小値テキスト">
          <a:extLst>
            <a:ext uri="{FF2B5EF4-FFF2-40B4-BE49-F238E27FC236}">
              <a16:creationId xmlns:a16="http://schemas.microsoft.com/office/drawing/2014/main" xmlns="" id="{6EAEE5A6-658C-4058-96E6-C71B80331B2E}"/>
            </a:ext>
          </a:extLst>
        </xdr:cNvPr>
        <xdr:cNvSpPr txBox="1"/>
      </xdr:nvSpPr>
      <xdr:spPr>
        <a:xfrm>
          <a:off x="10566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28956</xdr:rowOff>
    </xdr:from>
    <xdr:to>
      <xdr:col>15</xdr:col>
      <xdr:colOff>269875</xdr:colOff>
      <xdr:row>86</xdr:row>
      <xdr:rowOff>28956</xdr:rowOff>
    </xdr:to>
    <xdr:cxnSp macro="">
      <xdr:nvCxnSpPr>
        <xdr:cNvPr id="254" name="直線コネクタ 253">
          <a:extLst>
            <a:ext uri="{FF2B5EF4-FFF2-40B4-BE49-F238E27FC236}">
              <a16:creationId xmlns:a16="http://schemas.microsoft.com/office/drawing/2014/main" xmlns="" id="{BF74EC20-2DAD-4DC4-809F-264BE4A4F525}"/>
            </a:ext>
          </a:extLst>
        </xdr:cNvPr>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55" name="【福祉施設】&#10;一人当たり面積最大値テキスト">
          <a:extLst>
            <a:ext uri="{FF2B5EF4-FFF2-40B4-BE49-F238E27FC236}">
              <a16:creationId xmlns:a16="http://schemas.microsoft.com/office/drawing/2014/main" xmlns="" id="{474B264F-B504-42C6-AB2B-A9A1C4773843}"/>
            </a:ext>
          </a:extLst>
        </xdr:cNvPr>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56" name="直線コネクタ 255">
          <a:extLst>
            <a:ext uri="{FF2B5EF4-FFF2-40B4-BE49-F238E27FC236}">
              <a16:creationId xmlns:a16="http://schemas.microsoft.com/office/drawing/2014/main" xmlns="" id="{8348716D-5273-4B7B-BECC-44A79EBF12A3}"/>
            </a:ext>
          </a:extLst>
        </xdr:cNvPr>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125747</xdr:rowOff>
    </xdr:from>
    <xdr:ext cx="469744" cy="259045"/>
    <xdr:sp macro="" textlink="">
      <xdr:nvSpPr>
        <xdr:cNvPr id="257" name="【福祉施設】&#10;一人当たり面積平均値テキスト">
          <a:extLst>
            <a:ext uri="{FF2B5EF4-FFF2-40B4-BE49-F238E27FC236}">
              <a16:creationId xmlns:a16="http://schemas.microsoft.com/office/drawing/2014/main" xmlns="" id="{BF7B440C-AD2D-4D29-97BB-A78FA2216259}"/>
            </a:ext>
          </a:extLst>
        </xdr:cNvPr>
        <xdr:cNvSpPr txBox="1"/>
      </xdr:nvSpPr>
      <xdr:spPr>
        <a:xfrm>
          <a:off x="105664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258" name="フローチャート : 判断 257">
          <a:extLst>
            <a:ext uri="{FF2B5EF4-FFF2-40B4-BE49-F238E27FC236}">
              <a16:creationId xmlns:a16="http://schemas.microsoft.com/office/drawing/2014/main" xmlns="" id="{71BC3C1D-6144-4BFD-AA39-97663B325BF0}"/>
            </a:ext>
          </a:extLst>
        </xdr:cNvPr>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135889</xdr:rowOff>
    </xdr:from>
    <xdr:to>
      <xdr:col>14</xdr:col>
      <xdr:colOff>79375</xdr:colOff>
      <xdr:row>85</xdr:row>
      <xdr:rowOff>66039</xdr:rowOff>
    </xdr:to>
    <xdr:sp macro="" textlink="">
      <xdr:nvSpPr>
        <xdr:cNvPr id="259" name="フローチャート : 判断 258">
          <a:extLst>
            <a:ext uri="{FF2B5EF4-FFF2-40B4-BE49-F238E27FC236}">
              <a16:creationId xmlns:a16="http://schemas.microsoft.com/office/drawing/2014/main" xmlns="" id="{5C23CE56-F7ED-4859-9334-E195016FBC2D}"/>
            </a:ext>
          </a:extLst>
        </xdr:cNvPr>
        <xdr:cNvSpPr/>
      </xdr:nvSpPr>
      <xdr:spPr>
        <a:xfrm>
          <a:off x="9588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57166</xdr:rowOff>
    </xdr:from>
    <xdr:ext cx="469744" cy="259045"/>
    <xdr:sp macro="" textlink="">
      <xdr:nvSpPr>
        <xdr:cNvPr id="260" name="n_1aveValue【福祉施設】&#10;一人当たり面積">
          <a:extLst>
            <a:ext uri="{FF2B5EF4-FFF2-40B4-BE49-F238E27FC236}">
              <a16:creationId xmlns:a16="http://schemas.microsoft.com/office/drawing/2014/main" xmlns="" id="{E0C192C2-110C-4C6F-8240-36186D242F9A}"/>
            </a:ext>
          </a:extLst>
        </xdr:cNvPr>
        <xdr:cNvSpPr txBox="1"/>
      </xdr:nvSpPr>
      <xdr:spPr>
        <a:xfrm>
          <a:off x="93917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1" name="テキスト ボックス 260">
          <a:extLst>
            <a:ext uri="{FF2B5EF4-FFF2-40B4-BE49-F238E27FC236}">
              <a16:creationId xmlns:a16="http://schemas.microsoft.com/office/drawing/2014/main" xmlns="" id="{B5BD7704-FED8-4DD1-A6A3-8D189C6E86A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a:extLst>
            <a:ext uri="{FF2B5EF4-FFF2-40B4-BE49-F238E27FC236}">
              <a16:creationId xmlns:a16="http://schemas.microsoft.com/office/drawing/2014/main" xmlns="" id="{76D61684-F26C-4DCD-8600-1C145016B18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a:extLst>
            <a:ext uri="{FF2B5EF4-FFF2-40B4-BE49-F238E27FC236}">
              <a16:creationId xmlns:a16="http://schemas.microsoft.com/office/drawing/2014/main" xmlns="" id="{5B22958A-1680-449C-9CF6-3408CEE5CA2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a:extLst>
            <a:ext uri="{FF2B5EF4-FFF2-40B4-BE49-F238E27FC236}">
              <a16:creationId xmlns:a16="http://schemas.microsoft.com/office/drawing/2014/main" xmlns="" id="{C50992B1-C409-4A2A-8D22-717DCF148C6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a:extLst>
            <a:ext uri="{FF2B5EF4-FFF2-40B4-BE49-F238E27FC236}">
              <a16:creationId xmlns:a16="http://schemas.microsoft.com/office/drawing/2014/main" xmlns="" id="{9921022B-4B43-4984-BC44-03088889218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92456</xdr:rowOff>
    </xdr:from>
    <xdr:to>
      <xdr:col>14</xdr:col>
      <xdr:colOff>79375</xdr:colOff>
      <xdr:row>85</xdr:row>
      <xdr:rowOff>22606</xdr:rowOff>
    </xdr:to>
    <xdr:sp macro="" textlink="">
      <xdr:nvSpPr>
        <xdr:cNvPr id="266" name="円/楕円 265">
          <a:extLst>
            <a:ext uri="{FF2B5EF4-FFF2-40B4-BE49-F238E27FC236}">
              <a16:creationId xmlns:a16="http://schemas.microsoft.com/office/drawing/2014/main" xmlns="" id="{87DF9E17-DCBE-439E-BDE1-AE12C3B2817F}"/>
            </a:ext>
          </a:extLst>
        </xdr:cNvPr>
        <xdr:cNvSpPr/>
      </xdr:nvSpPr>
      <xdr:spPr>
        <a:xfrm>
          <a:off x="9588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39133</xdr:rowOff>
    </xdr:from>
    <xdr:ext cx="469744" cy="259045"/>
    <xdr:sp macro="" textlink="">
      <xdr:nvSpPr>
        <xdr:cNvPr id="267" name="n_1mainValue【福祉施設】&#10;一人当たり面積">
          <a:extLst>
            <a:ext uri="{FF2B5EF4-FFF2-40B4-BE49-F238E27FC236}">
              <a16:creationId xmlns:a16="http://schemas.microsoft.com/office/drawing/2014/main" xmlns="" id="{C87B3A00-6A37-4581-A6B2-2B9F82518A40}"/>
            </a:ext>
          </a:extLst>
        </xdr:cNvPr>
        <xdr:cNvSpPr txBox="1"/>
      </xdr:nvSpPr>
      <xdr:spPr>
        <a:xfrm>
          <a:off x="93917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a:extLst>
            <a:ext uri="{FF2B5EF4-FFF2-40B4-BE49-F238E27FC236}">
              <a16:creationId xmlns:a16="http://schemas.microsoft.com/office/drawing/2014/main" xmlns="" id="{C183C07B-C53A-4671-AD2B-1C6C1CF4F98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a:extLst>
            <a:ext uri="{FF2B5EF4-FFF2-40B4-BE49-F238E27FC236}">
              <a16:creationId xmlns:a16="http://schemas.microsoft.com/office/drawing/2014/main" xmlns="" id="{9DDDA374-4686-4F17-A310-C5A170AFEA1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a:extLst>
            <a:ext uri="{FF2B5EF4-FFF2-40B4-BE49-F238E27FC236}">
              <a16:creationId xmlns:a16="http://schemas.microsoft.com/office/drawing/2014/main" xmlns="" id="{F8FDE787-428B-46F0-A726-49199C27064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a:extLst>
            <a:ext uri="{FF2B5EF4-FFF2-40B4-BE49-F238E27FC236}">
              <a16:creationId xmlns:a16="http://schemas.microsoft.com/office/drawing/2014/main" xmlns="" id="{4F3565F5-7643-4056-9239-467E3CAA7DE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a:extLst>
            <a:ext uri="{FF2B5EF4-FFF2-40B4-BE49-F238E27FC236}">
              <a16:creationId xmlns:a16="http://schemas.microsoft.com/office/drawing/2014/main" xmlns="" id="{1D39D9AE-611A-4AC5-A3EA-1A1DC67C469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a:extLst>
            <a:ext uri="{FF2B5EF4-FFF2-40B4-BE49-F238E27FC236}">
              <a16:creationId xmlns:a16="http://schemas.microsoft.com/office/drawing/2014/main" xmlns="" id="{90DC18DC-9A8D-4389-B985-E3971F6A80F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a:extLst>
            <a:ext uri="{FF2B5EF4-FFF2-40B4-BE49-F238E27FC236}">
              <a16:creationId xmlns:a16="http://schemas.microsoft.com/office/drawing/2014/main" xmlns="" id="{74923521-328B-4463-B22D-137AE56BB65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a:extLst>
            <a:ext uri="{FF2B5EF4-FFF2-40B4-BE49-F238E27FC236}">
              <a16:creationId xmlns:a16="http://schemas.microsoft.com/office/drawing/2014/main" xmlns="" id="{782C7F5B-EAFD-4846-AACF-0F189AE8BDB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6" name="テキスト ボックス 275">
          <a:extLst>
            <a:ext uri="{FF2B5EF4-FFF2-40B4-BE49-F238E27FC236}">
              <a16:creationId xmlns:a16="http://schemas.microsoft.com/office/drawing/2014/main" xmlns="" id="{A8ABB3C2-6966-41D1-AABB-FD96DA2A3E9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7" name="直線コネクタ 276">
          <a:extLst>
            <a:ext uri="{FF2B5EF4-FFF2-40B4-BE49-F238E27FC236}">
              <a16:creationId xmlns:a16="http://schemas.microsoft.com/office/drawing/2014/main" xmlns="" id="{7A69A832-06CF-4F4D-AD1C-ED92D768CB8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8" name="テキスト ボックス 277">
          <a:extLst>
            <a:ext uri="{FF2B5EF4-FFF2-40B4-BE49-F238E27FC236}">
              <a16:creationId xmlns:a16="http://schemas.microsoft.com/office/drawing/2014/main" xmlns="" id="{608569A0-062A-47E9-8E88-64FE2CF32016}"/>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79" name="直線コネクタ 278">
          <a:extLst>
            <a:ext uri="{FF2B5EF4-FFF2-40B4-BE49-F238E27FC236}">
              <a16:creationId xmlns:a16="http://schemas.microsoft.com/office/drawing/2014/main" xmlns="" id="{B6B8CFC4-2FA5-4013-858F-763BBE514C8E}"/>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80" name="テキスト ボックス 279">
          <a:extLst>
            <a:ext uri="{FF2B5EF4-FFF2-40B4-BE49-F238E27FC236}">
              <a16:creationId xmlns:a16="http://schemas.microsoft.com/office/drawing/2014/main" xmlns="" id="{591CB186-73EC-4970-B404-F4ECD76B8D11}"/>
            </a:ext>
          </a:extLst>
        </xdr:cNvPr>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1" name="直線コネクタ 280">
          <a:extLst>
            <a:ext uri="{FF2B5EF4-FFF2-40B4-BE49-F238E27FC236}">
              <a16:creationId xmlns:a16="http://schemas.microsoft.com/office/drawing/2014/main" xmlns="" id="{63AE9B5D-6D31-4D3D-9683-928DF020DC0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2" name="テキスト ボックス 281">
          <a:extLst>
            <a:ext uri="{FF2B5EF4-FFF2-40B4-BE49-F238E27FC236}">
              <a16:creationId xmlns:a16="http://schemas.microsoft.com/office/drawing/2014/main" xmlns="" id="{26BA345F-6F7B-44E3-AD78-A8BCD165BADF}"/>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3" name="直線コネクタ 282">
          <a:extLst>
            <a:ext uri="{FF2B5EF4-FFF2-40B4-BE49-F238E27FC236}">
              <a16:creationId xmlns:a16="http://schemas.microsoft.com/office/drawing/2014/main" xmlns="" id="{CC51A712-1B89-4540-BA56-58F68637A537}"/>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4" name="テキスト ボックス 283">
          <a:extLst>
            <a:ext uri="{FF2B5EF4-FFF2-40B4-BE49-F238E27FC236}">
              <a16:creationId xmlns:a16="http://schemas.microsoft.com/office/drawing/2014/main" xmlns="" id="{A4859394-B4F1-4FB2-B307-2678F199249D}"/>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85" name="直線コネクタ 284">
          <a:extLst>
            <a:ext uri="{FF2B5EF4-FFF2-40B4-BE49-F238E27FC236}">
              <a16:creationId xmlns:a16="http://schemas.microsoft.com/office/drawing/2014/main" xmlns="" id="{22E5AE72-301B-4270-BA0F-D6F62AB04E6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86" name="テキスト ボックス 285">
          <a:extLst>
            <a:ext uri="{FF2B5EF4-FFF2-40B4-BE49-F238E27FC236}">
              <a16:creationId xmlns:a16="http://schemas.microsoft.com/office/drawing/2014/main" xmlns="" id="{165C4CB0-C3DE-4304-A64C-D7755261A11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87" name="直線コネクタ 286">
          <a:extLst>
            <a:ext uri="{FF2B5EF4-FFF2-40B4-BE49-F238E27FC236}">
              <a16:creationId xmlns:a16="http://schemas.microsoft.com/office/drawing/2014/main" xmlns="" id="{F97A5E9C-36FC-4320-B90E-1D3BDD112843}"/>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88" name="テキスト ボックス 287">
          <a:extLst>
            <a:ext uri="{FF2B5EF4-FFF2-40B4-BE49-F238E27FC236}">
              <a16:creationId xmlns:a16="http://schemas.microsoft.com/office/drawing/2014/main" xmlns="" id="{BA4359F6-3375-4982-BF3A-6B9AD746625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89" name="直線コネクタ 288">
          <a:extLst>
            <a:ext uri="{FF2B5EF4-FFF2-40B4-BE49-F238E27FC236}">
              <a16:creationId xmlns:a16="http://schemas.microsoft.com/office/drawing/2014/main" xmlns="" id="{055B62F2-6D9A-4424-A4BB-6F925AA5C124}"/>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90" name="テキスト ボックス 289">
          <a:extLst>
            <a:ext uri="{FF2B5EF4-FFF2-40B4-BE49-F238E27FC236}">
              <a16:creationId xmlns:a16="http://schemas.microsoft.com/office/drawing/2014/main" xmlns="" id="{9992FB0E-8259-43C2-A538-3461B1BD3109}"/>
            </a:ext>
          </a:extLst>
        </xdr:cNvPr>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1" name="直線コネクタ 290">
          <a:extLst>
            <a:ext uri="{FF2B5EF4-FFF2-40B4-BE49-F238E27FC236}">
              <a16:creationId xmlns:a16="http://schemas.microsoft.com/office/drawing/2014/main" xmlns="" id="{98541C63-0654-4866-AD75-BEA894345A9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2" name="テキスト ボックス 291">
          <a:extLst>
            <a:ext uri="{FF2B5EF4-FFF2-40B4-BE49-F238E27FC236}">
              <a16:creationId xmlns:a16="http://schemas.microsoft.com/office/drawing/2014/main" xmlns="" id="{73C2FD06-726F-49AF-AD90-54375BA8781B}"/>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3" name="【市民会館】&#10;有形固定資産減価償却率グラフ枠">
          <a:extLst>
            <a:ext uri="{FF2B5EF4-FFF2-40B4-BE49-F238E27FC236}">
              <a16:creationId xmlns:a16="http://schemas.microsoft.com/office/drawing/2014/main" xmlns="" id="{B2A9FE47-863A-4E2A-B8F2-69402D50978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107224</xdr:rowOff>
    </xdr:from>
    <xdr:to>
      <xdr:col>6</xdr:col>
      <xdr:colOff>510540</xdr:colOff>
      <xdr:row>108</xdr:row>
      <xdr:rowOff>10886</xdr:rowOff>
    </xdr:to>
    <xdr:cxnSp macro="">
      <xdr:nvCxnSpPr>
        <xdr:cNvPr id="294" name="直線コネクタ 293">
          <a:extLst>
            <a:ext uri="{FF2B5EF4-FFF2-40B4-BE49-F238E27FC236}">
              <a16:creationId xmlns:a16="http://schemas.microsoft.com/office/drawing/2014/main" xmlns="" id="{05974BC5-7728-4FBA-8ED0-78B481F74BD4}"/>
            </a:ext>
          </a:extLst>
        </xdr:cNvPr>
        <xdr:cNvCxnSpPr/>
      </xdr:nvCxnSpPr>
      <xdr:spPr>
        <a:xfrm flipV="1">
          <a:off x="4634865" y="17423674"/>
          <a:ext cx="0" cy="1103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14713</xdr:rowOff>
    </xdr:from>
    <xdr:ext cx="405111" cy="259045"/>
    <xdr:sp macro="" textlink="">
      <xdr:nvSpPr>
        <xdr:cNvPr id="295" name="【市民会館】&#10;有形固定資産減価償却率最小値テキスト">
          <a:extLst>
            <a:ext uri="{FF2B5EF4-FFF2-40B4-BE49-F238E27FC236}">
              <a16:creationId xmlns:a16="http://schemas.microsoft.com/office/drawing/2014/main" xmlns="" id="{D7E57E62-5FDE-442C-9F68-7227EEE75BCE}"/>
            </a:ext>
          </a:extLst>
        </xdr:cNvPr>
        <xdr:cNvSpPr txBox="1"/>
      </xdr:nvSpPr>
      <xdr:spPr>
        <a:xfrm>
          <a:off x="47244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108</xdr:row>
      <xdr:rowOff>10886</xdr:rowOff>
    </xdr:from>
    <xdr:to>
      <xdr:col>6</xdr:col>
      <xdr:colOff>600075</xdr:colOff>
      <xdr:row>108</xdr:row>
      <xdr:rowOff>10886</xdr:rowOff>
    </xdr:to>
    <xdr:cxnSp macro="">
      <xdr:nvCxnSpPr>
        <xdr:cNvPr id="296" name="直線コネクタ 295">
          <a:extLst>
            <a:ext uri="{FF2B5EF4-FFF2-40B4-BE49-F238E27FC236}">
              <a16:creationId xmlns:a16="http://schemas.microsoft.com/office/drawing/2014/main" xmlns="" id="{D541B850-6DA7-4BBF-A40A-8B229FD0C46B}"/>
            </a:ext>
          </a:extLst>
        </xdr:cNvPr>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53901</xdr:rowOff>
    </xdr:from>
    <xdr:ext cx="405111" cy="259045"/>
    <xdr:sp macro="" textlink="">
      <xdr:nvSpPr>
        <xdr:cNvPr id="297" name="【市民会館】&#10;有形固定資産減価償却率最大値テキスト">
          <a:extLst>
            <a:ext uri="{FF2B5EF4-FFF2-40B4-BE49-F238E27FC236}">
              <a16:creationId xmlns:a16="http://schemas.microsoft.com/office/drawing/2014/main" xmlns="" id="{5B2999C5-3B48-4461-83B8-037BEAF23325}"/>
            </a:ext>
          </a:extLst>
        </xdr:cNvPr>
        <xdr:cNvSpPr txBox="1"/>
      </xdr:nvSpPr>
      <xdr:spPr>
        <a:xfrm>
          <a:off x="4724400" y="17198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101</xdr:row>
      <xdr:rowOff>107224</xdr:rowOff>
    </xdr:from>
    <xdr:to>
      <xdr:col>6</xdr:col>
      <xdr:colOff>600075</xdr:colOff>
      <xdr:row>101</xdr:row>
      <xdr:rowOff>107224</xdr:rowOff>
    </xdr:to>
    <xdr:cxnSp macro="">
      <xdr:nvCxnSpPr>
        <xdr:cNvPr id="298" name="直線コネクタ 297">
          <a:extLst>
            <a:ext uri="{FF2B5EF4-FFF2-40B4-BE49-F238E27FC236}">
              <a16:creationId xmlns:a16="http://schemas.microsoft.com/office/drawing/2014/main" xmlns="" id="{5D5943E3-DF10-4BA8-9678-4BE063AD2C2B}"/>
            </a:ext>
          </a:extLst>
        </xdr:cNvPr>
        <xdr:cNvCxnSpPr/>
      </xdr:nvCxnSpPr>
      <xdr:spPr>
        <a:xfrm>
          <a:off x="4546600" y="1742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144253</xdr:rowOff>
    </xdr:from>
    <xdr:ext cx="405111" cy="259045"/>
    <xdr:sp macro="" textlink="">
      <xdr:nvSpPr>
        <xdr:cNvPr id="299" name="【市民会館】&#10;有形固定資産減価償却率平均値テキスト">
          <a:extLst>
            <a:ext uri="{FF2B5EF4-FFF2-40B4-BE49-F238E27FC236}">
              <a16:creationId xmlns:a16="http://schemas.microsoft.com/office/drawing/2014/main" xmlns="" id="{B5C0003F-E6DB-4B67-8753-B0B5F0A42675}"/>
            </a:ext>
          </a:extLst>
        </xdr:cNvPr>
        <xdr:cNvSpPr txBox="1"/>
      </xdr:nvSpPr>
      <xdr:spPr>
        <a:xfrm>
          <a:off x="4724400" y="1797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165826</xdr:rowOff>
    </xdr:from>
    <xdr:to>
      <xdr:col>6</xdr:col>
      <xdr:colOff>561975</xdr:colOff>
      <xdr:row>105</xdr:row>
      <xdr:rowOff>95976</xdr:rowOff>
    </xdr:to>
    <xdr:sp macro="" textlink="">
      <xdr:nvSpPr>
        <xdr:cNvPr id="300" name="フローチャート : 判断 299">
          <a:extLst>
            <a:ext uri="{FF2B5EF4-FFF2-40B4-BE49-F238E27FC236}">
              <a16:creationId xmlns:a16="http://schemas.microsoft.com/office/drawing/2014/main" xmlns="" id="{F2A1EF80-0B00-4C71-A084-0674465136E2}"/>
            </a:ext>
          </a:extLst>
        </xdr:cNvPr>
        <xdr:cNvSpPr/>
      </xdr:nvSpPr>
      <xdr:spPr>
        <a:xfrm>
          <a:off x="45847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156029</xdr:rowOff>
    </xdr:from>
    <xdr:to>
      <xdr:col>5</xdr:col>
      <xdr:colOff>409575</xdr:colOff>
      <xdr:row>107</xdr:row>
      <xdr:rowOff>86179</xdr:rowOff>
    </xdr:to>
    <xdr:sp macro="" textlink="">
      <xdr:nvSpPr>
        <xdr:cNvPr id="301" name="フローチャート : 判断 300">
          <a:extLst>
            <a:ext uri="{FF2B5EF4-FFF2-40B4-BE49-F238E27FC236}">
              <a16:creationId xmlns:a16="http://schemas.microsoft.com/office/drawing/2014/main" xmlns="" id="{ACE469FE-AF55-4211-9E65-B35E546D96C4}"/>
            </a:ext>
          </a:extLst>
        </xdr:cNvPr>
        <xdr:cNvSpPr/>
      </xdr:nvSpPr>
      <xdr:spPr>
        <a:xfrm>
          <a:off x="3746500" y="183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77306</xdr:rowOff>
    </xdr:from>
    <xdr:ext cx="405111" cy="259045"/>
    <xdr:sp macro="" textlink="">
      <xdr:nvSpPr>
        <xdr:cNvPr id="302" name="n_1aveValue【市民会館】&#10;有形固定資産減価償却率">
          <a:extLst>
            <a:ext uri="{FF2B5EF4-FFF2-40B4-BE49-F238E27FC236}">
              <a16:creationId xmlns:a16="http://schemas.microsoft.com/office/drawing/2014/main" xmlns="" id="{275BF982-185D-403B-B14F-CA9DE3712A5C}"/>
            </a:ext>
          </a:extLst>
        </xdr:cNvPr>
        <xdr:cNvSpPr txBox="1"/>
      </xdr:nvSpPr>
      <xdr:spPr>
        <a:xfrm>
          <a:off x="3582043"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3" name="テキスト ボックス 302">
          <a:extLst>
            <a:ext uri="{FF2B5EF4-FFF2-40B4-BE49-F238E27FC236}">
              <a16:creationId xmlns:a16="http://schemas.microsoft.com/office/drawing/2014/main" xmlns="" id="{3F4A7C22-D93A-4734-8040-53C8161C5DE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4" name="テキスト ボックス 303">
          <a:extLst>
            <a:ext uri="{FF2B5EF4-FFF2-40B4-BE49-F238E27FC236}">
              <a16:creationId xmlns:a16="http://schemas.microsoft.com/office/drawing/2014/main" xmlns="" id="{D3F0E0D8-86E1-4024-848D-818046BE15A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5" name="テキスト ボックス 304">
          <a:extLst>
            <a:ext uri="{FF2B5EF4-FFF2-40B4-BE49-F238E27FC236}">
              <a16:creationId xmlns:a16="http://schemas.microsoft.com/office/drawing/2014/main" xmlns="" id="{D996C2E3-F0D2-493C-B1D2-4E4A55A0942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6" name="テキスト ボックス 305">
          <a:extLst>
            <a:ext uri="{FF2B5EF4-FFF2-40B4-BE49-F238E27FC236}">
              <a16:creationId xmlns:a16="http://schemas.microsoft.com/office/drawing/2014/main" xmlns="" id="{9AE1354A-C1CB-4A30-B143-E4320A62DA5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7" name="テキスト ボックス 306">
          <a:extLst>
            <a:ext uri="{FF2B5EF4-FFF2-40B4-BE49-F238E27FC236}">
              <a16:creationId xmlns:a16="http://schemas.microsoft.com/office/drawing/2014/main" xmlns="" id="{F4C5CC85-20C1-445D-B2CE-94DE3FE6A3F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99</xdr:row>
      <xdr:rowOff>79284</xdr:rowOff>
    </xdr:from>
    <xdr:to>
      <xdr:col>5</xdr:col>
      <xdr:colOff>409575</xdr:colOff>
      <xdr:row>100</xdr:row>
      <xdr:rowOff>9434</xdr:rowOff>
    </xdr:to>
    <xdr:sp macro="" textlink="">
      <xdr:nvSpPr>
        <xdr:cNvPr id="308" name="円/楕円 307">
          <a:extLst>
            <a:ext uri="{FF2B5EF4-FFF2-40B4-BE49-F238E27FC236}">
              <a16:creationId xmlns:a16="http://schemas.microsoft.com/office/drawing/2014/main" xmlns="" id="{08375B58-B13B-498C-B010-F6958ACC600A}"/>
            </a:ext>
          </a:extLst>
        </xdr:cNvPr>
        <xdr:cNvSpPr/>
      </xdr:nvSpPr>
      <xdr:spPr>
        <a:xfrm>
          <a:off x="3746500" y="1705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98</xdr:row>
      <xdr:rowOff>25961</xdr:rowOff>
    </xdr:from>
    <xdr:ext cx="405111" cy="259045"/>
    <xdr:sp macro="" textlink="">
      <xdr:nvSpPr>
        <xdr:cNvPr id="309" name="n_1mainValue【市民会館】&#10;有形固定資産減価償却率">
          <a:extLst>
            <a:ext uri="{FF2B5EF4-FFF2-40B4-BE49-F238E27FC236}">
              <a16:creationId xmlns:a16="http://schemas.microsoft.com/office/drawing/2014/main" xmlns="" id="{4B2D0F24-46C4-4A44-8C9A-89AA8C289118}"/>
            </a:ext>
          </a:extLst>
        </xdr:cNvPr>
        <xdr:cNvSpPr txBox="1"/>
      </xdr:nvSpPr>
      <xdr:spPr>
        <a:xfrm>
          <a:off x="3582043" y="1682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0" name="正方形/長方形 309">
          <a:extLst>
            <a:ext uri="{FF2B5EF4-FFF2-40B4-BE49-F238E27FC236}">
              <a16:creationId xmlns:a16="http://schemas.microsoft.com/office/drawing/2014/main" xmlns="" id="{F52B91D6-97C5-4FF7-9E6A-CCB6F752F97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1" name="正方形/長方形 310">
          <a:extLst>
            <a:ext uri="{FF2B5EF4-FFF2-40B4-BE49-F238E27FC236}">
              <a16:creationId xmlns:a16="http://schemas.microsoft.com/office/drawing/2014/main" xmlns="" id="{9E1ACE77-3C8D-4C4C-9401-F33BAA3FA8B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2" name="正方形/長方形 311">
          <a:extLst>
            <a:ext uri="{FF2B5EF4-FFF2-40B4-BE49-F238E27FC236}">
              <a16:creationId xmlns:a16="http://schemas.microsoft.com/office/drawing/2014/main" xmlns="" id="{7DFA24C7-FF8C-4B81-B8EF-AE8018D78AF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3" name="正方形/長方形 312">
          <a:extLst>
            <a:ext uri="{FF2B5EF4-FFF2-40B4-BE49-F238E27FC236}">
              <a16:creationId xmlns:a16="http://schemas.microsoft.com/office/drawing/2014/main" xmlns="" id="{9C24F8D1-4D41-49AD-A77F-8AE5516FA6A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4" name="正方形/長方形 313">
          <a:extLst>
            <a:ext uri="{FF2B5EF4-FFF2-40B4-BE49-F238E27FC236}">
              <a16:creationId xmlns:a16="http://schemas.microsoft.com/office/drawing/2014/main" xmlns="" id="{E69AAB51-C8B6-486D-8D28-51CFB3D87D6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5" name="正方形/長方形 314">
          <a:extLst>
            <a:ext uri="{FF2B5EF4-FFF2-40B4-BE49-F238E27FC236}">
              <a16:creationId xmlns:a16="http://schemas.microsoft.com/office/drawing/2014/main" xmlns="" id="{7F3D35AA-D522-4014-9309-AAC705A04D0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6" name="正方形/長方形 315">
          <a:extLst>
            <a:ext uri="{FF2B5EF4-FFF2-40B4-BE49-F238E27FC236}">
              <a16:creationId xmlns:a16="http://schemas.microsoft.com/office/drawing/2014/main" xmlns="" id="{17622CD6-1323-42BA-902F-47B7D4F7DF0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7" name="正方形/長方形 316">
          <a:extLst>
            <a:ext uri="{FF2B5EF4-FFF2-40B4-BE49-F238E27FC236}">
              <a16:creationId xmlns:a16="http://schemas.microsoft.com/office/drawing/2014/main" xmlns="" id="{5725C6E5-4BC7-4783-8B53-66268C3545A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8" name="テキスト ボックス 317">
          <a:extLst>
            <a:ext uri="{FF2B5EF4-FFF2-40B4-BE49-F238E27FC236}">
              <a16:creationId xmlns:a16="http://schemas.microsoft.com/office/drawing/2014/main" xmlns="" id="{3D32BDCF-135F-4284-9550-D6CBF1AC18B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9" name="直線コネクタ 318">
          <a:extLst>
            <a:ext uri="{FF2B5EF4-FFF2-40B4-BE49-F238E27FC236}">
              <a16:creationId xmlns:a16="http://schemas.microsoft.com/office/drawing/2014/main" xmlns="" id="{00B02ADE-B26D-4597-814A-637C10C173D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0" name="直線コネクタ 319">
          <a:extLst>
            <a:ext uri="{FF2B5EF4-FFF2-40B4-BE49-F238E27FC236}">
              <a16:creationId xmlns:a16="http://schemas.microsoft.com/office/drawing/2014/main" xmlns="" id="{1A0777DE-D8C7-404C-9601-567A0563B2AE}"/>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1" name="テキスト ボックス 320">
          <a:extLst>
            <a:ext uri="{FF2B5EF4-FFF2-40B4-BE49-F238E27FC236}">
              <a16:creationId xmlns:a16="http://schemas.microsoft.com/office/drawing/2014/main" xmlns="" id="{C4F42121-7213-4308-B58C-689B651263F4}"/>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2" name="直線コネクタ 321">
          <a:extLst>
            <a:ext uri="{FF2B5EF4-FFF2-40B4-BE49-F238E27FC236}">
              <a16:creationId xmlns:a16="http://schemas.microsoft.com/office/drawing/2014/main" xmlns="" id="{6524C2F4-53BB-4799-B49D-1BEB9A0C6665}"/>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3" name="テキスト ボックス 322">
          <a:extLst>
            <a:ext uri="{FF2B5EF4-FFF2-40B4-BE49-F238E27FC236}">
              <a16:creationId xmlns:a16="http://schemas.microsoft.com/office/drawing/2014/main" xmlns="" id="{F57BFAE0-F8DD-4631-BF31-F0EFE3B1059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4" name="直線コネクタ 323">
          <a:extLst>
            <a:ext uri="{FF2B5EF4-FFF2-40B4-BE49-F238E27FC236}">
              <a16:creationId xmlns:a16="http://schemas.microsoft.com/office/drawing/2014/main" xmlns="" id="{2FFFF091-1E3D-48EF-A212-DC906BB88CD6}"/>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5" name="テキスト ボックス 324">
          <a:extLst>
            <a:ext uri="{FF2B5EF4-FFF2-40B4-BE49-F238E27FC236}">
              <a16:creationId xmlns:a16="http://schemas.microsoft.com/office/drawing/2014/main" xmlns="" id="{6F91B0F1-5272-484B-B6A7-554B28C160AF}"/>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6" name="直線コネクタ 325">
          <a:extLst>
            <a:ext uri="{FF2B5EF4-FFF2-40B4-BE49-F238E27FC236}">
              <a16:creationId xmlns:a16="http://schemas.microsoft.com/office/drawing/2014/main" xmlns="" id="{CF0A3305-ACB2-4C43-9A98-08FF48D41E73}"/>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7" name="テキスト ボックス 326">
          <a:extLst>
            <a:ext uri="{FF2B5EF4-FFF2-40B4-BE49-F238E27FC236}">
              <a16:creationId xmlns:a16="http://schemas.microsoft.com/office/drawing/2014/main" xmlns="" id="{AB12363A-4B47-4A99-A74B-C699740F7444}"/>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8" name="直線コネクタ 327">
          <a:extLst>
            <a:ext uri="{FF2B5EF4-FFF2-40B4-BE49-F238E27FC236}">
              <a16:creationId xmlns:a16="http://schemas.microsoft.com/office/drawing/2014/main" xmlns="" id="{0F0CD244-3194-4333-968F-962D4BF9B8A7}"/>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9" name="テキスト ボックス 328">
          <a:extLst>
            <a:ext uri="{FF2B5EF4-FFF2-40B4-BE49-F238E27FC236}">
              <a16:creationId xmlns:a16="http://schemas.microsoft.com/office/drawing/2014/main" xmlns="" id="{C1AFF990-8BB1-4646-A3F2-694EA026FA3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0" name="直線コネクタ 329">
          <a:extLst>
            <a:ext uri="{FF2B5EF4-FFF2-40B4-BE49-F238E27FC236}">
              <a16:creationId xmlns:a16="http://schemas.microsoft.com/office/drawing/2014/main" xmlns="" id="{6D4A2A86-0AE6-4E37-96C0-60942E3EE8B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1" name="テキスト ボックス 330">
          <a:extLst>
            <a:ext uri="{FF2B5EF4-FFF2-40B4-BE49-F238E27FC236}">
              <a16:creationId xmlns:a16="http://schemas.microsoft.com/office/drawing/2014/main" xmlns="" id="{EE4CE1C6-B6E0-44D7-9754-1C7F151C8BC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2" name="【市民会館】&#10;一人当たり面積グラフ枠">
          <a:extLst>
            <a:ext uri="{FF2B5EF4-FFF2-40B4-BE49-F238E27FC236}">
              <a16:creationId xmlns:a16="http://schemas.microsoft.com/office/drawing/2014/main" xmlns="" id="{A559E53F-319F-4C24-8EDD-233A4471F4B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91439</xdr:rowOff>
    </xdr:from>
    <xdr:to>
      <xdr:col>15</xdr:col>
      <xdr:colOff>180340</xdr:colOff>
      <xdr:row>108</xdr:row>
      <xdr:rowOff>45720</xdr:rowOff>
    </xdr:to>
    <xdr:cxnSp macro="">
      <xdr:nvCxnSpPr>
        <xdr:cNvPr id="333" name="直線コネクタ 332">
          <a:extLst>
            <a:ext uri="{FF2B5EF4-FFF2-40B4-BE49-F238E27FC236}">
              <a16:creationId xmlns:a16="http://schemas.microsoft.com/office/drawing/2014/main" xmlns="" id="{4B31658E-AD59-4B8E-97FA-2D063A39EBFC}"/>
            </a:ext>
          </a:extLst>
        </xdr:cNvPr>
        <xdr:cNvCxnSpPr/>
      </xdr:nvCxnSpPr>
      <xdr:spPr>
        <a:xfrm flipV="1">
          <a:off x="10476865" y="17236439"/>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49547</xdr:rowOff>
    </xdr:from>
    <xdr:ext cx="469744" cy="259045"/>
    <xdr:sp macro="" textlink="">
      <xdr:nvSpPr>
        <xdr:cNvPr id="334" name="【市民会館】&#10;一人当たり面積最小値テキスト">
          <a:extLst>
            <a:ext uri="{FF2B5EF4-FFF2-40B4-BE49-F238E27FC236}">
              <a16:creationId xmlns:a16="http://schemas.microsoft.com/office/drawing/2014/main" xmlns="" id="{95F5FAFC-1959-44FD-8583-45D965579072}"/>
            </a:ext>
          </a:extLst>
        </xdr:cNvPr>
        <xdr:cNvSpPr txBox="1"/>
      </xdr:nvSpPr>
      <xdr:spPr>
        <a:xfrm>
          <a:off x="105664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108</xdr:row>
      <xdr:rowOff>45720</xdr:rowOff>
    </xdr:from>
    <xdr:to>
      <xdr:col>15</xdr:col>
      <xdr:colOff>269875</xdr:colOff>
      <xdr:row>108</xdr:row>
      <xdr:rowOff>45720</xdr:rowOff>
    </xdr:to>
    <xdr:cxnSp macro="">
      <xdr:nvCxnSpPr>
        <xdr:cNvPr id="335" name="直線コネクタ 334">
          <a:extLst>
            <a:ext uri="{FF2B5EF4-FFF2-40B4-BE49-F238E27FC236}">
              <a16:creationId xmlns:a16="http://schemas.microsoft.com/office/drawing/2014/main" xmlns="" id="{E7FF8F6E-B255-4261-BF29-C29EE236B079}"/>
            </a:ext>
          </a:extLst>
        </xdr:cNvPr>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38116</xdr:rowOff>
    </xdr:from>
    <xdr:ext cx="469744" cy="259045"/>
    <xdr:sp macro="" textlink="">
      <xdr:nvSpPr>
        <xdr:cNvPr id="336" name="【市民会館】&#10;一人当たり面積最大値テキスト">
          <a:extLst>
            <a:ext uri="{FF2B5EF4-FFF2-40B4-BE49-F238E27FC236}">
              <a16:creationId xmlns:a16="http://schemas.microsoft.com/office/drawing/2014/main" xmlns="" id="{584AF164-F58C-4287-8DC2-958986E8E46F}"/>
            </a:ext>
          </a:extLst>
        </xdr:cNvPr>
        <xdr:cNvSpPr txBox="1"/>
      </xdr:nvSpPr>
      <xdr:spPr>
        <a:xfrm>
          <a:off x="105664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0.376</a:t>
          </a:r>
          <a:endParaRPr kumimoji="1" lang="ja-JP" altLang="en-US" sz="1000" b="1">
            <a:latin typeface="ＭＳ Ｐゴシック"/>
          </a:endParaRPr>
        </a:p>
      </xdr:txBody>
    </xdr:sp>
    <xdr:clientData/>
  </xdr:oneCellAnchor>
  <xdr:twoCellAnchor>
    <xdr:from>
      <xdr:col>15</xdr:col>
      <xdr:colOff>92075</xdr:colOff>
      <xdr:row>100</xdr:row>
      <xdr:rowOff>91439</xdr:rowOff>
    </xdr:from>
    <xdr:to>
      <xdr:col>15</xdr:col>
      <xdr:colOff>269875</xdr:colOff>
      <xdr:row>100</xdr:row>
      <xdr:rowOff>91439</xdr:rowOff>
    </xdr:to>
    <xdr:cxnSp macro="">
      <xdr:nvCxnSpPr>
        <xdr:cNvPr id="337" name="直線コネクタ 336">
          <a:extLst>
            <a:ext uri="{FF2B5EF4-FFF2-40B4-BE49-F238E27FC236}">
              <a16:creationId xmlns:a16="http://schemas.microsoft.com/office/drawing/2014/main" xmlns="" id="{AD7B178A-07ED-422F-8F56-58DBD8E99D17}"/>
            </a:ext>
          </a:extLst>
        </xdr:cNvPr>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110507</xdr:rowOff>
    </xdr:from>
    <xdr:ext cx="469744" cy="259045"/>
    <xdr:sp macro="" textlink="">
      <xdr:nvSpPr>
        <xdr:cNvPr id="338" name="【市民会館】&#10;一人当たり面積平均値テキスト">
          <a:extLst>
            <a:ext uri="{FF2B5EF4-FFF2-40B4-BE49-F238E27FC236}">
              <a16:creationId xmlns:a16="http://schemas.microsoft.com/office/drawing/2014/main" xmlns="" id="{E984A5F8-4BF5-4E45-922F-F048BBE8DB17}"/>
            </a:ext>
          </a:extLst>
        </xdr:cNvPr>
        <xdr:cNvSpPr txBox="1"/>
      </xdr:nvSpPr>
      <xdr:spPr>
        <a:xfrm>
          <a:off x="10566400" y="1811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339" name="フローチャート : 判断 338">
          <a:extLst>
            <a:ext uri="{FF2B5EF4-FFF2-40B4-BE49-F238E27FC236}">
              <a16:creationId xmlns:a16="http://schemas.microsoft.com/office/drawing/2014/main" xmlns="" id="{00732733-7850-41A8-BB38-77C9856E29C8}"/>
            </a:ext>
          </a:extLst>
        </xdr:cNvPr>
        <xdr:cNvSpPr/>
      </xdr:nvSpPr>
      <xdr:spPr>
        <a:xfrm>
          <a:off x="10426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162561</xdr:rowOff>
    </xdr:from>
    <xdr:to>
      <xdr:col>14</xdr:col>
      <xdr:colOff>79375</xdr:colOff>
      <xdr:row>106</xdr:row>
      <xdr:rowOff>92711</xdr:rowOff>
    </xdr:to>
    <xdr:sp macro="" textlink="">
      <xdr:nvSpPr>
        <xdr:cNvPr id="340" name="フローチャート : 判断 339">
          <a:extLst>
            <a:ext uri="{FF2B5EF4-FFF2-40B4-BE49-F238E27FC236}">
              <a16:creationId xmlns:a16="http://schemas.microsoft.com/office/drawing/2014/main" xmlns="" id="{0577EC0C-0A1E-4D13-8400-9009D20A4088}"/>
            </a:ext>
          </a:extLst>
        </xdr:cNvPr>
        <xdr:cNvSpPr/>
      </xdr:nvSpPr>
      <xdr:spPr>
        <a:xfrm>
          <a:off x="9588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109238</xdr:rowOff>
    </xdr:from>
    <xdr:ext cx="469744" cy="259045"/>
    <xdr:sp macro="" textlink="">
      <xdr:nvSpPr>
        <xdr:cNvPr id="341" name="n_1aveValue【市民会館】&#10;一人当たり面積">
          <a:extLst>
            <a:ext uri="{FF2B5EF4-FFF2-40B4-BE49-F238E27FC236}">
              <a16:creationId xmlns:a16="http://schemas.microsoft.com/office/drawing/2014/main" xmlns="" id="{572803DA-B047-4A0F-9E7A-423EBFD90D7C}"/>
            </a:ext>
          </a:extLst>
        </xdr:cNvPr>
        <xdr:cNvSpPr txBox="1"/>
      </xdr:nvSpPr>
      <xdr:spPr>
        <a:xfrm>
          <a:off x="9391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2" name="テキスト ボックス 341">
          <a:extLst>
            <a:ext uri="{FF2B5EF4-FFF2-40B4-BE49-F238E27FC236}">
              <a16:creationId xmlns:a16="http://schemas.microsoft.com/office/drawing/2014/main" xmlns="" id="{5C37E21B-F185-469E-B655-E3A490F8A88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3" name="テキスト ボックス 342">
          <a:extLst>
            <a:ext uri="{FF2B5EF4-FFF2-40B4-BE49-F238E27FC236}">
              <a16:creationId xmlns:a16="http://schemas.microsoft.com/office/drawing/2014/main" xmlns="" id="{D30630CA-C6A0-42BC-8FF5-7C0ECA3A9AF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4" name="テキスト ボックス 343">
          <a:extLst>
            <a:ext uri="{FF2B5EF4-FFF2-40B4-BE49-F238E27FC236}">
              <a16:creationId xmlns:a16="http://schemas.microsoft.com/office/drawing/2014/main" xmlns="" id="{391817CB-0374-4472-86A3-E44061A7DDC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5" name="テキスト ボックス 344">
          <a:extLst>
            <a:ext uri="{FF2B5EF4-FFF2-40B4-BE49-F238E27FC236}">
              <a16:creationId xmlns:a16="http://schemas.microsoft.com/office/drawing/2014/main" xmlns="" id="{8D079877-98DC-4129-A6E1-5F426314C4C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6" name="テキスト ボックス 345">
          <a:extLst>
            <a:ext uri="{FF2B5EF4-FFF2-40B4-BE49-F238E27FC236}">
              <a16:creationId xmlns:a16="http://schemas.microsoft.com/office/drawing/2014/main" xmlns="" id="{2E77617B-73C4-4C81-9378-1E5C9F98020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109220</xdr:rowOff>
    </xdr:from>
    <xdr:to>
      <xdr:col>14</xdr:col>
      <xdr:colOff>79375</xdr:colOff>
      <xdr:row>107</xdr:row>
      <xdr:rowOff>39370</xdr:rowOff>
    </xdr:to>
    <xdr:sp macro="" textlink="">
      <xdr:nvSpPr>
        <xdr:cNvPr id="347" name="円/楕円 346">
          <a:extLst>
            <a:ext uri="{FF2B5EF4-FFF2-40B4-BE49-F238E27FC236}">
              <a16:creationId xmlns:a16="http://schemas.microsoft.com/office/drawing/2014/main" xmlns="" id="{DC73BA82-FFCA-44F7-8095-3F96E2B11B30}"/>
            </a:ext>
          </a:extLst>
        </xdr:cNvPr>
        <xdr:cNvSpPr/>
      </xdr:nvSpPr>
      <xdr:spPr>
        <a:xfrm>
          <a:off x="9588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30497</xdr:rowOff>
    </xdr:from>
    <xdr:ext cx="469744" cy="259045"/>
    <xdr:sp macro="" textlink="">
      <xdr:nvSpPr>
        <xdr:cNvPr id="348" name="n_1mainValue【市民会館】&#10;一人当たり面積">
          <a:extLst>
            <a:ext uri="{FF2B5EF4-FFF2-40B4-BE49-F238E27FC236}">
              <a16:creationId xmlns:a16="http://schemas.microsoft.com/office/drawing/2014/main" xmlns="" id="{BDAECFE8-71D3-435F-BDC6-A7FD7D93C50E}"/>
            </a:ext>
          </a:extLst>
        </xdr:cNvPr>
        <xdr:cNvSpPr txBox="1"/>
      </xdr:nvSpPr>
      <xdr:spPr>
        <a:xfrm>
          <a:off x="93917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9" name="正方形/長方形 348">
          <a:extLst>
            <a:ext uri="{FF2B5EF4-FFF2-40B4-BE49-F238E27FC236}">
              <a16:creationId xmlns:a16="http://schemas.microsoft.com/office/drawing/2014/main" xmlns="" id="{C3F7ABCA-7E78-48E7-A0A9-49F235CB03E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0" name="正方形/長方形 349">
          <a:extLst>
            <a:ext uri="{FF2B5EF4-FFF2-40B4-BE49-F238E27FC236}">
              <a16:creationId xmlns:a16="http://schemas.microsoft.com/office/drawing/2014/main" xmlns="" id="{B56E8880-3C4D-4A55-B6FA-99036066A03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1" name="正方形/長方形 350">
          <a:extLst>
            <a:ext uri="{FF2B5EF4-FFF2-40B4-BE49-F238E27FC236}">
              <a16:creationId xmlns:a16="http://schemas.microsoft.com/office/drawing/2014/main" xmlns="" id="{05703029-83F5-472C-B870-AA632C1B91D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2" name="正方形/長方形 351">
          <a:extLst>
            <a:ext uri="{FF2B5EF4-FFF2-40B4-BE49-F238E27FC236}">
              <a16:creationId xmlns:a16="http://schemas.microsoft.com/office/drawing/2014/main" xmlns="" id="{7BA0EF2A-5897-4E65-A180-5A006A4016E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3" name="正方形/長方形 352">
          <a:extLst>
            <a:ext uri="{FF2B5EF4-FFF2-40B4-BE49-F238E27FC236}">
              <a16:creationId xmlns:a16="http://schemas.microsoft.com/office/drawing/2014/main" xmlns="" id="{0213D551-0ACC-4F6C-B868-26275D52594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4" name="正方形/長方形 353">
          <a:extLst>
            <a:ext uri="{FF2B5EF4-FFF2-40B4-BE49-F238E27FC236}">
              <a16:creationId xmlns:a16="http://schemas.microsoft.com/office/drawing/2014/main" xmlns="" id="{E572D639-5F7C-4441-ABC5-7E643D794E0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5" name="正方形/長方形 354">
          <a:extLst>
            <a:ext uri="{FF2B5EF4-FFF2-40B4-BE49-F238E27FC236}">
              <a16:creationId xmlns:a16="http://schemas.microsoft.com/office/drawing/2014/main" xmlns="" id="{CDF17151-A51B-4A9B-A9B9-26658F2785C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6" name="正方形/長方形 355">
          <a:extLst>
            <a:ext uri="{FF2B5EF4-FFF2-40B4-BE49-F238E27FC236}">
              <a16:creationId xmlns:a16="http://schemas.microsoft.com/office/drawing/2014/main" xmlns="" id="{98B27CDA-F49E-4299-9DB3-24B9151EDF5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7" name="テキスト ボックス 356">
          <a:extLst>
            <a:ext uri="{FF2B5EF4-FFF2-40B4-BE49-F238E27FC236}">
              <a16:creationId xmlns:a16="http://schemas.microsoft.com/office/drawing/2014/main" xmlns="" id="{63FAA5F0-66CD-458F-A56D-BB116FB39A4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8" name="直線コネクタ 357">
          <a:extLst>
            <a:ext uri="{FF2B5EF4-FFF2-40B4-BE49-F238E27FC236}">
              <a16:creationId xmlns:a16="http://schemas.microsoft.com/office/drawing/2014/main" xmlns="" id="{168C0524-15BA-40E2-AD93-EFE29656942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9" name="テキスト ボックス 358">
          <a:extLst>
            <a:ext uri="{FF2B5EF4-FFF2-40B4-BE49-F238E27FC236}">
              <a16:creationId xmlns:a16="http://schemas.microsoft.com/office/drawing/2014/main" xmlns="" id="{571BB2B2-3339-4764-BFAD-62B849D8366A}"/>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60" name="直線コネクタ 359">
          <a:extLst>
            <a:ext uri="{FF2B5EF4-FFF2-40B4-BE49-F238E27FC236}">
              <a16:creationId xmlns:a16="http://schemas.microsoft.com/office/drawing/2014/main" xmlns="" id="{4BC30FBD-B540-4E9A-A491-954C0FB91921}"/>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61" name="テキスト ボックス 360">
          <a:extLst>
            <a:ext uri="{FF2B5EF4-FFF2-40B4-BE49-F238E27FC236}">
              <a16:creationId xmlns:a16="http://schemas.microsoft.com/office/drawing/2014/main" xmlns="" id="{03729540-8152-4F2B-9C79-73968F2624AC}"/>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62" name="直線コネクタ 361">
          <a:extLst>
            <a:ext uri="{FF2B5EF4-FFF2-40B4-BE49-F238E27FC236}">
              <a16:creationId xmlns:a16="http://schemas.microsoft.com/office/drawing/2014/main" xmlns="" id="{FC7FE336-BF5A-4C8A-87CD-575E3F741E21}"/>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3" name="テキスト ボックス 362">
          <a:extLst>
            <a:ext uri="{FF2B5EF4-FFF2-40B4-BE49-F238E27FC236}">
              <a16:creationId xmlns:a16="http://schemas.microsoft.com/office/drawing/2014/main" xmlns="" id="{DEEE3CC5-0F2D-49A4-BA7E-6A107F14B306}"/>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4" name="直線コネクタ 363">
          <a:extLst>
            <a:ext uri="{FF2B5EF4-FFF2-40B4-BE49-F238E27FC236}">
              <a16:creationId xmlns:a16="http://schemas.microsoft.com/office/drawing/2014/main" xmlns="" id="{C67121EB-7E3C-41BB-BE9F-20B8AB0EA8CF}"/>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5" name="テキスト ボックス 364">
          <a:extLst>
            <a:ext uri="{FF2B5EF4-FFF2-40B4-BE49-F238E27FC236}">
              <a16:creationId xmlns:a16="http://schemas.microsoft.com/office/drawing/2014/main" xmlns="" id="{FD54FDE1-C421-49CA-8493-8D64C3A41848}"/>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6" name="直線コネクタ 365">
          <a:extLst>
            <a:ext uri="{FF2B5EF4-FFF2-40B4-BE49-F238E27FC236}">
              <a16:creationId xmlns:a16="http://schemas.microsoft.com/office/drawing/2014/main" xmlns="" id="{B6F835F4-B7A1-4EC0-8FF7-F14BCA56C302}"/>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67" name="テキスト ボックス 366">
          <a:extLst>
            <a:ext uri="{FF2B5EF4-FFF2-40B4-BE49-F238E27FC236}">
              <a16:creationId xmlns:a16="http://schemas.microsoft.com/office/drawing/2014/main" xmlns="" id="{BB7079AE-2FAC-464A-94BA-24283345A3D8}"/>
            </a:ext>
          </a:extLst>
        </xdr:cNvPr>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8" name="直線コネクタ 367">
          <a:extLst>
            <a:ext uri="{FF2B5EF4-FFF2-40B4-BE49-F238E27FC236}">
              <a16:creationId xmlns:a16="http://schemas.microsoft.com/office/drawing/2014/main" xmlns="" id="{48E7852D-2D5E-449A-8783-CC8B2322A39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9" name="テキスト ボックス 368">
          <a:extLst>
            <a:ext uri="{FF2B5EF4-FFF2-40B4-BE49-F238E27FC236}">
              <a16:creationId xmlns:a16="http://schemas.microsoft.com/office/drawing/2014/main" xmlns="" id="{6EF31CD5-85A5-4019-8651-EB8069531CDB}"/>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0" name="【一般廃棄物処理施設】&#10;有形固定資産減価償却率グラフ枠">
          <a:extLst>
            <a:ext uri="{FF2B5EF4-FFF2-40B4-BE49-F238E27FC236}">
              <a16:creationId xmlns:a16="http://schemas.microsoft.com/office/drawing/2014/main" xmlns="" id="{D003C014-D74F-457F-AAA0-711A12487E5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55626</xdr:rowOff>
    </xdr:from>
    <xdr:to>
      <xdr:col>23</xdr:col>
      <xdr:colOff>516889</xdr:colOff>
      <xdr:row>42</xdr:row>
      <xdr:rowOff>3048</xdr:rowOff>
    </xdr:to>
    <xdr:cxnSp macro="">
      <xdr:nvCxnSpPr>
        <xdr:cNvPr id="371" name="直線コネクタ 370">
          <a:extLst>
            <a:ext uri="{FF2B5EF4-FFF2-40B4-BE49-F238E27FC236}">
              <a16:creationId xmlns:a16="http://schemas.microsoft.com/office/drawing/2014/main" xmlns="" id="{1DF50390-3D40-434B-A085-79F34E82A272}"/>
            </a:ext>
          </a:extLst>
        </xdr:cNvPr>
        <xdr:cNvCxnSpPr/>
      </xdr:nvCxnSpPr>
      <xdr:spPr>
        <a:xfrm flipV="1">
          <a:off x="16318864" y="605637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6875</xdr:rowOff>
    </xdr:from>
    <xdr:ext cx="405111" cy="259045"/>
    <xdr:sp macro="" textlink="">
      <xdr:nvSpPr>
        <xdr:cNvPr id="372" name="【一般廃棄物処理施設】&#10;有形固定資産減価償却率最小値テキスト">
          <a:extLst>
            <a:ext uri="{FF2B5EF4-FFF2-40B4-BE49-F238E27FC236}">
              <a16:creationId xmlns:a16="http://schemas.microsoft.com/office/drawing/2014/main" xmlns="" id="{99DC7E6B-1389-4513-94EB-A287642785A3}"/>
            </a:ext>
          </a:extLst>
        </xdr:cNvPr>
        <xdr:cNvSpPr txBox="1"/>
      </xdr:nvSpPr>
      <xdr:spPr>
        <a:xfrm>
          <a:off x="16408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42</xdr:row>
      <xdr:rowOff>3048</xdr:rowOff>
    </xdr:from>
    <xdr:to>
      <xdr:col>23</xdr:col>
      <xdr:colOff>606425</xdr:colOff>
      <xdr:row>42</xdr:row>
      <xdr:rowOff>3048</xdr:rowOff>
    </xdr:to>
    <xdr:cxnSp macro="">
      <xdr:nvCxnSpPr>
        <xdr:cNvPr id="373" name="直線コネクタ 372">
          <a:extLst>
            <a:ext uri="{FF2B5EF4-FFF2-40B4-BE49-F238E27FC236}">
              <a16:creationId xmlns:a16="http://schemas.microsoft.com/office/drawing/2014/main" xmlns="" id="{D0E48F82-7D9D-4AD7-869F-00AA583A5B3B}"/>
            </a:ext>
          </a:extLst>
        </xdr:cNvPr>
        <xdr:cNvCxnSpPr/>
      </xdr:nvCxnSpPr>
      <xdr:spPr>
        <a:xfrm>
          <a:off x="16230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2303</xdr:rowOff>
    </xdr:from>
    <xdr:ext cx="405111" cy="259045"/>
    <xdr:sp macro="" textlink="">
      <xdr:nvSpPr>
        <xdr:cNvPr id="374" name="【一般廃棄物処理施設】&#10;有形固定資産減価償却率最大値テキスト">
          <a:extLst>
            <a:ext uri="{FF2B5EF4-FFF2-40B4-BE49-F238E27FC236}">
              <a16:creationId xmlns:a16="http://schemas.microsoft.com/office/drawing/2014/main" xmlns="" id="{CC9A4BBF-141B-45AA-923E-279784E8D992}"/>
            </a:ext>
          </a:extLst>
        </xdr:cNvPr>
        <xdr:cNvSpPr txBox="1"/>
      </xdr:nvSpPr>
      <xdr:spPr>
        <a:xfrm>
          <a:off x="16408400" y="583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428625</xdr:colOff>
      <xdr:row>35</xdr:row>
      <xdr:rowOff>55626</xdr:rowOff>
    </xdr:from>
    <xdr:to>
      <xdr:col>23</xdr:col>
      <xdr:colOff>606425</xdr:colOff>
      <xdr:row>35</xdr:row>
      <xdr:rowOff>55626</xdr:rowOff>
    </xdr:to>
    <xdr:cxnSp macro="">
      <xdr:nvCxnSpPr>
        <xdr:cNvPr id="375" name="直線コネクタ 374">
          <a:extLst>
            <a:ext uri="{FF2B5EF4-FFF2-40B4-BE49-F238E27FC236}">
              <a16:creationId xmlns:a16="http://schemas.microsoft.com/office/drawing/2014/main" xmlns="" id="{46BCEF12-BC38-4BDB-8FDC-2DB1D68D96F1}"/>
            </a:ext>
          </a:extLst>
        </xdr:cNvPr>
        <xdr:cNvCxnSpPr/>
      </xdr:nvCxnSpPr>
      <xdr:spPr>
        <a:xfrm>
          <a:off x="16230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106697</xdr:rowOff>
    </xdr:from>
    <xdr:ext cx="405111" cy="259045"/>
    <xdr:sp macro="" textlink="">
      <xdr:nvSpPr>
        <xdr:cNvPr id="376" name="【一般廃棄物処理施設】&#10;有形固定資産減価償却率平均値テキスト">
          <a:extLst>
            <a:ext uri="{FF2B5EF4-FFF2-40B4-BE49-F238E27FC236}">
              <a16:creationId xmlns:a16="http://schemas.microsoft.com/office/drawing/2014/main" xmlns="" id="{C9AE366F-520C-4F29-9D09-3BCECEDF17DF}"/>
            </a:ext>
          </a:extLst>
        </xdr:cNvPr>
        <xdr:cNvSpPr txBox="1"/>
      </xdr:nvSpPr>
      <xdr:spPr>
        <a:xfrm>
          <a:off x="164084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77" name="フローチャート : 判断 376">
          <a:extLst>
            <a:ext uri="{FF2B5EF4-FFF2-40B4-BE49-F238E27FC236}">
              <a16:creationId xmlns:a16="http://schemas.microsoft.com/office/drawing/2014/main" xmlns="" id="{FA3F7065-D1E9-4CE4-BF2D-8AB23FD8FE86}"/>
            </a:ext>
          </a:extLst>
        </xdr:cNvPr>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64262</xdr:rowOff>
    </xdr:from>
    <xdr:to>
      <xdr:col>22</xdr:col>
      <xdr:colOff>415925</xdr:colOff>
      <xdr:row>38</xdr:row>
      <xdr:rowOff>165862</xdr:rowOff>
    </xdr:to>
    <xdr:sp macro="" textlink="">
      <xdr:nvSpPr>
        <xdr:cNvPr id="378" name="フローチャート : 判断 377">
          <a:extLst>
            <a:ext uri="{FF2B5EF4-FFF2-40B4-BE49-F238E27FC236}">
              <a16:creationId xmlns:a16="http://schemas.microsoft.com/office/drawing/2014/main" xmlns="" id="{EE0888EF-6996-4701-896B-AA36552355DB}"/>
            </a:ext>
          </a:extLst>
        </xdr:cNvPr>
        <xdr:cNvSpPr/>
      </xdr:nvSpPr>
      <xdr:spPr>
        <a:xfrm>
          <a:off x="15430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156989</xdr:rowOff>
    </xdr:from>
    <xdr:ext cx="405111" cy="259045"/>
    <xdr:sp macro="" textlink="">
      <xdr:nvSpPr>
        <xdr:cNvPr id="379" name="n_1aveValue【一般廃棄物処理施設】&#10;有形固定資産減価償却率">
          <a:extLst>
            <a:ext uri="{FF2B5EF4-FFF2-40B4-BE49-F238E27FC236}">
              <a16:creationId xmlns:a16="http://schemas.microsoft.com/office/drawing/2014/main" xmlns="" id="{5B8367B5-B4B7-44B0-BE95-3CDFF46DDE35}"/>
            </a:ext>
          </a:extLst>
        </xdr:cNvPr>
        <xdr:cNvSpPr txBox="1"/>
      </xdr:nvSpPr>
      <xdr:spPr>
        <a:xfrm>
          <a:off x="15266043" y="667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0" name="テキスト ボックス 379">
          <a:extLst>
            <a:ext uri="{FF2B5EF4-FFF2-40B4-BE49-F238E27FC236}">
              <a16:creationId xmlns:a16="http://schemas.microsoft.com/office/drawing/2014/main" xmlns="" id="{0AD1BB02-CBED-466A-926E-79959C1F632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1" name="テキスト ボックス 380">
          <a:extLst>
            <a:ext uri="{FF2B5EF4-FFF2-40B4-BE49-F238E27FC236}">
              <a16:creationId xmlns:a16="http://schemas.microsoft.com/office/drawing/2014/main" xmlns="" id="{AD7408D6-6367-4E38-90FF-5EB6CDCE7F6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2" name="テキスト ボックス 381">
          <a:extLst>
            <a:ext uri="{FF2B5EF4-FFF2-40B4-BE49-F238E27FC236}">
              <a16:creationId xmlns:a16="http://schemas.microsoft.com/office/drawing/2014/main" xmlns="" id="{FD4CDCCF-0440-43BC-8615-03E87C2181A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3" name="テキスト ボックス 382">
          <a:extLst>
            <a:ext uri="{FF2B5EF4-FFF2-40B4-BE49-F238E27FC236}">
              <a16:creationId xmlns:a16="http://schemas.microsoft.com/office/drawing/2014/main" xmlns="" id="{4F86BF6F-FEA0-4C3C-9C37-06365192AD8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4" name="テキスト ボックス 383">
          <a:extLst>
            <a:ext uri="{FF2B5EF4-FFF2-40B4-BE49-F238E27FC236}">
              <a16:creationId xmlns:a16="http://schemas.microsoft.com/office/drawing/2014/main" xmlns="" id="{70DAE16D-4748-4C71-B450-ABB52098920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57404</xdr:rowOff>
    </xdr:from>
    <xdr:to>
      <xdr:col>22</xdr:col>
      <xdr:colOff>415925</xdr:colOff>
      <xdr:row>38</xdr:row>
      <xdr:rowOff>159004</xdr:rowOff>
    </xdr:to>
    <xdr:sp macro="" textlink="">
      <xdr:nvSpPr>
        <xdr:cNvPr id="385" name="円/楕円 384">
          <a:extLst>
            <a:ext uri="{FF2B5EF4-FFF2-40B4-BE49-F238E27FC236}">
              <a16:creationId xmlns:a16="http://schemas.microsoft.com/office/drawing/2014/main" xmlns="" id="{C1CE19F8-70DA-46D6-B498-248F9214DBE8}"/>
            </a:ext>
          </a:extLst>
        </xdr:cNvPr>
        <xdr:cNvSpPr/>
      </xdr:nvSpPr>
      <xdr:spPr>
        <a:xfrm>
          <a:off x="15430500" y="65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4081</xdr:rowOff>
    </xdr:from>
    <xdr:ext cx="405111" cy="259045"/>
    <xdr:sp macro="" textlink="">
      <xdr:nvSpPr>
        <xdr:cNvPr id="386" name="n_1mainValue【一般廃棄物処理施設】&#10;有形固定資産減価償却率">
          <a:extLst>
            <a:ext uri="{FF2B5EF4-FFF2-40B4-BE49-F238E27FC236}">
              <a16:creationId xmlns:a16="http://schemas.microsoft.com/office/drawing/2014/main" xmlns="" id="{E5F3B971-1D26-4364-916C-0C098AEB4CC5}"/>
            </a:ext>
          </a:extLst>
        </xdr:cNvPr>
        <xdr:cNvSpPr txBox="1"/>
      </xdr:nvSpPr>
      <xdr:spPr>
        <a:xfrm>
          <a:off x="15266043"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7" name="正方形/長方形 386">
          <a:extLst>
            <a:ext uri="{FF2B5EF4-FFF2-40B4-BE49-F238E27FC236}">
              <a16:creationId xmlns:a16="http://schemas.microsoft.com/office/drawing/2014/main" xmlns="" id="{0D8A4F86-FCBA-4F81-A770-6C334C8B124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8" name="正方形/長方形 387">
          <a:extLst>
            <a:ext uri="{FF2B5EF4-FFF2-40B4-BE49-F238E27FC236}">
              <a16:creationId xmlns:a16="http://schemas.microsoft.com/office/drawing/2014/main" xmlns="" id="{EB9F6CCE-1A65-446C-BCD8-71C4DA30E8E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9" name="正方形/長方形 388">
          <a:extLst>
            <a:ext uri="{FF2B5EF4-FFF2-40B4-BE49-F238E27FC236}">
              <a16:creationId xmlns:a16="http://schemas.microsoft.com/office/drawing/2014/main" xmlns="" id="{57E2C90B-28D8-472D-9689-F32E8AC69F7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0" name="正方形/長方形 389">
          <a:extLst>
            <a:ext uri="{FF2B5EF4-FFF2-40B4-BE49-F238E27FC236}">
              <a16:creationId xmlns:a16="http://schemas.microsoft.com/office/drawing/2014/main" xmlns="" id="{E747B542-3BCD-40EF-8E90-ECDC0BAFCDB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1" name="正方形/長方形 390">
          <a:extLst>
            <a:ext uri="{FF2B5EF4-FFF2-40B4-BE49-F238E27FC236}">
              <a16:creationId xmlns:a16="http://schemas.microsoft.com/office/drawing/2014/main" xmlns="" id="{3FBD34F9-744F-4CFF-BC59-4A2F11C0773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2" name="正方形/長方形 391">
          <a:extLst>
            <a:ext uri="{FF2B5EF4-FFF2-40B4-BE49-F238E27FC236}">
              <a16:creationId xmlns:a16="http://schemas.microsoft.com/office/drawing/2014/main" xmlns="" id="{95BB28A5-25D7-47F3-BCB7-5F833C53740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3" name="正方形/長方形 392">
          <a:extLst>
            <a:ext uri="{FF2B5EF4-FFF2-40B4-BE49-F238E27FC236}">
              <a16:creationId xmlns:a16="http://schemas.microsoft.com/office/drawing/2014/main" xmlns="" id="{E4A573CF-0392-492C-85C1-46E1FEF00F7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4" name="正方形/長方形 393">
          <a:extLst>
            <a:ext uri="{FF2B5EF4-FFF2-40B4-BE49-F238E27FC236}">
              <a16:creationId xmlns:a16="http://schemas.microsoft.com/office/drawing/2014/main" xmlns="" id="{D0E2B816-2CB2-4F33-ACC0-323F0147F76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5" name="テキスト ボックス 394">
          <a:extLst>
            <a:ext uri="{FF2B5EF4-FFF2-40B4-BE49-F238E27FC236}">
              <a16:creationId xmlns:a16="http://schemas.microsoft.com/office/drawing/2014/main" xmlns="" id="{9DBD5162-F76B-4567-A402-C9853A60810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6" name="直線コネクタ 395">
          <a:extLst>
            <a:ext uri="{FF2B5EF4-FFF2-40B4-BE49-F238E27FC236}">
              <a16:creationId xmlns:a16="http://schemas.microsoft.com/office/drawing/2014/main" xmlns="" id="{04221C41-BD23-4973-8BD6-7BCA62DC546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7" name="直線コネクタ 396">
          <a:extLst>
            <a:ext uri="{FF2B5EF4-FFF2-40B4-BE49-F238E27FC236}">
              <a16:creationId xmlns:a16="http://schemas.microsoft.com/office/drawing/2014/main" xmlns="" id="{C4CFD359-CF40-4B2D-AB59-875B0FCE0DBA}"/>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98" name="テキスト ボックス 397">
          <a:extLst>
            <a:ext uri="{FF2B5EF4-FFF2-40B4-BE49-F238E27FC236}">
              <a16:creationId xmlns:a16="http://schemas.microsoft.com/office/drawing/2014/main" xmlns="" id="{2AD695DE-DC5E-4E7F-9EC4-C176F4F4BC3F}"/>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9" name="直線コネクタ 398">
          <a:extLst>
            <a:ext uri="{FF2B5EF4-FFF2-40B4-BE49-F238E27FC236}">
              <a16:creationId xmlns:a16="http://schemas.microsoft.com/office/drawing/2014/main" xmlns="" id="{9DE098F1-47FD-47C5-98F0-481C720E7142}"/>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00" name="テキスト ボックス 399">
          <a:extLst>
            <a:ext uri="{FF2B5EF4-FFF2-40B4-BE49-F238E27FC236}">
              <a16:creationId xmlns:a16="http://schemas.microsoft.com/office/drawing/2014/main" xmlns="" id="{8D78FD52-5B22-4464-BE6B-125FBE4571FD}"/>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1" name="直線コネクタ 400">
          <a:extLst>
            <a:ext uri="{FF2B5EF4-FFF2-40B4-BE49-F238E27FC236}">
              <a16:creationId xmlns:a16="http://schemas.microsoft.com/office/drawing/2014/main" xmlns="" id="{61C0BAFA-01A4-4CED-B49F-4EE98A2B103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02" name="テキスト ボックス 401">
          <a:extLst>
            <a:ext uri="{FF2B5EF4-FFF2-40B4-BE49-F238E27FC236}">
              <a16:creationId xmlns:a16="http://schemas.microsoft.com/office/drawing/2014/main" xmlns="" id="{CE9D9923-64C8-4262-B58C-4FFA0FCFA0E5}"/>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3" name="直線コネクタ 402">
          <a:extLst>
            <a:ext uri="{FF2B5EF4-FFF2-40B4-BE49-F238E27FC236}">
              <a16:creationId xmlns:a16="http://schemas.microsoft.com/office/drawing/2014/main" xmlns="" id="{C9D9DA5E-D05B-45E5-BEEB-664FE061B53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04" name="テキスト ボックス 403">
          <a:extLst>
            <a:ext uri="{FF2B5EF4-FFF2-40B4-BE49-F238E27FC236}">
              <a16:creationId xmlns:a16="http://schemas.microsoft.com/office/drawing/2014/main" xmlns="" id="{6313560E-4EC0-43A4-9813-D2FD113832F9}"/>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5" name="直線コネクタ 404">
          <a:extLst>
            <a:ext uri="{FF2B5EF4-FFF2-40B4-BE49-F238E27FC236}">
              <a16:creationId xmlns:a16="http://schemas.microsoft.com/office/drawing/2014/main" xmlns="" id="{45CA2668-B429-43AE-8ABF-2588BA3FC69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06" name="テキスト ボックス 405">
          <a:extLst>
            <a:ext uri="{FF2B5EF4-FFF2-40B4-BE49-F238E27FC236}">
              <a16:creationId xmlns:a16="http://schemas.microsoft.com/office/drawing/2014/main" xmlns="" id="{DD1561AA-CF99-41B2-AE03-5C2282C500F5}"/>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7" name="直線コネクタ 406">
          <a:extLst>
            <a:ext uri="{FF2B5EF4-FFF2-40B4-BE49-F238E27FC236}">
              <a16:creationId xmlns:a16="http://schemas.microsoft.com/office/drawing/2014/main" xmlns="" id="{A77A629C-1648-419F-964F-F12B35189F1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8" name="テキスト ボックス 407">
          <a:extLst>
            <a:ext uri="{FF2B5EF4-FFF2-40B4-BE49-F238E27FC236}">
              <a16:creationId xmlns:a16="http://schemas.microsoft.com/office/drawing/2014/main" xmlns="" id="{F6921185-69BA-485D-BF73-592420B463E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9" name="【一般廃棄物処理施設】&#10;一人当たり有形固定資産（償却資産）額グラフ枠">
          <a:extLst>
            <a:ext uri="{FF2B5EF4-FFF2-40B4-BE49-F238E27FC236}">
              <a16:creationId xmlns:a16="http://schemas.microsoft.com/office/drawing/2014/main" xmlns="" id="{82C92CFE-3811-4446-87B1-92786377EC5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169598</xdr:rowOff>
    </xdr:from>
    <xdr:to>
      <xdr:col>32</xdr:col>
      <xdr:colOff>186689</xdr:colOff>
      <xdr:row>41</xdr:row>
      <xdr:rowOff>100416</xdr:rowOff>
    </xdr:to>
    <xdr:cxnSp macro="">
      <xdr:nvCxnSpPr>
        <xdr:cNvPr id="410" name="直線コネクタ 409">
          <a:extLst>
            <a:ext uri="{FF2B5EF4-FFF2-40B4-BE49-F238E27FC236}">
              <a16:creationId xmlns:a16="http://schemas.microsoft.com/office/drawing/2014/main" xmlns="" id="{1E40E01D-2EDD-49CD-B8C9-A05DE505BC94}"/>
            </a:ext>
          </a:extLst>
        </xdr:cNvPr>
        <xdr:cNvCxnSpPr/>
      </xdr:nvCxnSpPr>
      <xdr:spPr>
        <a:xfrm flipV="1">
          <a:off x="22160864" y="5827448"/>
          <a:ext cx="0" cy="130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104243</xdr:rowOff>
    </xdr:from>
    <xdr:ext cx="534377" cy="259045"/>
    <xdr:sp macro="" textlink="">
      <xdr:nvSpPr>
        <xdr:cNvPr id="411" name="【一般廃棄物処理施設】&#10;一人当たり有形固定資産（償却資産）額最小値テキスト">
          <a:extLst>
            <a:ext uri="{FF2B5EF4-FFF2-40B4-BE49-F238E27FC236}">
              <a16:creationId xmlns:a16="http://schemas.microsoft.com/office/drawing/2014/main" xmlns="" id="{C49198D9-5BC4-485F-907D-6A1ECEEDC174}"/>
            </a:ext>
          </a:extLst>
        </xdr:cNvPr>
        <xdr:cNvSpPr txBox="1"/>
      </xdr:nvSpPr>
      <xdr:spPr>
        <a:xfrm>
          <a:off x="22250400" y="713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14,322</a:t>
          </a:r>
          <a:endParaRPr kumimoji="1" lang="ja-JP" altLang="en-US" sz="1000" b="1">
            <a:latin typeface="ＭＳ Ｐゴシック"/>
          </a:endParaRPr>
        </a:p>
      </xdr:txBody>
    </xdr:sp>
    <xdr:clientData/>
  </xdr:oneCellAnchor>
  <xdr:twoCellAnchor>
    <xdr:from>
      <xdr:col>32</xdr:col>
      <xdr:colOff>98425</xdr:colOff>
      <xdr:row>41</xdr:row>
      <xdr:rowOff>100416</xdr:rowOff>
    </xdr:from>
    <xdr:to>
      <xdr:col>32</xdr:col>
      <xdr:colOff>276225</xdr:colOff>
      <xdr:row>41</xdr:row>
      <xdr:rowOff>100416</xdr:rowOff>
    </xdr:to>
    <xdr:cxnSp macro="">
      <xdr:nvCxnSpPr>
        <xdr:cNvPr id="412" name="直線コネクタ 411">
          <a:extLst>
            <a:ext uri="{FF2B5EF4-FFF2-40B4-BE49-F238E27FC236}">
              <a16:creationId xmlns:a16="http://schemas.microsoft.com/office/drawing/2014/main" xmlns="" id="{889BD77C-6107-4C02-B4DF-A407DFF56D32}"/>
            </a:ext>
          </a:extLst>
        </xdr:cNvPr>
        <xdr:cNvCxnSpPr/>
      </xdr:nvCxnSpPr>
      <xdr:spPr>
        <a:xfrm>
          <a:off x="22072600" y="712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116275</xdr:rowOff>
    </xdr:from>
    <xdr:ext cx="599010" cy="259045"/>
    <xdr:sp macro="" textlink="">
      <xdr:nvSpPr>
        <xdr:cNvPr id="413" name="【一般廃棄物処理施設】&#10;一人当たり有形固定資産（償却資産）額最大値テキスト">
          <a:extLst>
            <a:ext uri="{FF2B5EF4-FFF2-40B4-BE49-F238E27FC236}">
              <a16:creationId xmlns:a16="http://schemas.microsoft.com/office/drawing/2014/main" xmlns="" id="{FEB1ADE9-9D99-4B3E-8E88-D098D7B33554}"/>
            </a:ext>
          </a:extLst>
        </xdr:cNvPr>
        <xdr:cNvSpPr txBox="1"/>
      </xdr:nvSpPr>
      <xdr:spPr>
        <a:xfrm>
          <a:off x="22250400" y="560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185,243</a:t>
          </a:r>
          <a:endParaRPr kumimoji="1" lang="ja-JP" altLang="en-US" sz="1000" b="1">
            <a:latin typeface="ＭＳ Ｐゴシック"/>
          </a:endParaRPr>
        </a:p>
      </xdr:txBody>
    </xdr:sp>
    <xdr:clientData/>
  </xdr:oneCellAnchor>
  <xdr:twoCellAnchor>
    <xdr:from>
      <xdr:col>32</xdr:col>
      <xdr:colOff>98425</xdr:colOff>
      <xdr:row>33</xdr:row>
      <xdr:rowOff>169598</xdr:rowOff>
    </xdr:from>
    <xdr:to>
      <xdr:col>32</xdr:col>
      <xdr:colOff>276225</xdr:colOff>
      <xdr:row>33</xdr:row>
      <xdr:rowOff>169598</xdr:rowOff>
    </xdr:to>
    <xdr:cxnSp macro="">
      <xdr:nvCxnSpPr>
        <xdr:cNvPr id="414" name="直線コネクタ 413">
          <a:extLst>
            <a:ext uri="{FF2B5EF4-FFF2-40B4-BE49-F238E27FC236}">
              <a16:creationId xmlns:a16="http://schemas.microsoft.com/office/drawing/2014/main" xmlns="" id="{7D199201-CE40-4001-AD67-92C0A93CCBEC}"/>
            </a:ext>
          </a:extLst>
        </xdr:cNvPr>
        <xdr:cNvCxnSpPr/>
      </xdr:nvCxnSpPr>
      <xdr:spPr>
        <a:xfrm>
          <a:off x="22072600" y="582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168290</xdr:rowOff>
    </xdr:from>
    <xdr:ext cx="534377" cy="259045"/>
    <xdr:sp macro="" textlink="">
      <xdr:nvSpPr>
        <xdr:cNvPr id="415" name="【一般廃棄物処理施設】&#10;一人当たり有形固定資産（償却資産）額平均値テキスト">
          <a:extLst>
            <a:ext uri="{FF2B5EF4-FFF2-40B4-BE49-F238E27FC236}">
              <a16:creationId xmlns:a16="http://schemas.microsoft.com/office/drawing/2014/main" xmlns="" id="{56F15309-72D9-49E0-B094-266706BABC65}"/>
            </a:ext>
          </a:extLst>
        </xdr:cNvPr>
        <xdr:cNvSpPr txBox="1"/>
      </xdr:nvSpPr>
      <xdr:spPr>
        <a:xfrm>
          <a:off x="22250400" y="6683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18413</xdr:rowOff>
    </xdr:from>
    <xdr:to>
      <xdr:col>32</xdr:col>
      <xdr:colOff>238125</xdr:colOff>
      <xdr:row>39</xdr:row>
      <xdr:rowOff>120013</xdr:rowOff>
    </xdr:to>
    <xdr:sp macro="" textlink="">
      <xdr:nvSpPr>
        <xdr:cNvPr id="416" name="フローチャート : 判断 415">
          <a:extLst>
            <a:ext uri="{FF2B5EF4-FFF2-40B4-BE49-F238E27FC236}">
              <a16:creationId xmlns:a16="http://schemas.microsoft.com/office/drawing/2014/main" xmlns="" id="{A6F047ED-6AF7-46ED-B8B0-1105F8EAF5F1}"/>
            </a:ext>
          </a:extLst>
        </xdr:cNvPr>
        <xdr:cNvSpPr/>
      </xdr:nvSpPr>
      <xdr:spPr>
        <a:xfrm>
          <a:off x="22110700" y="670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47856</xdr:rowOff>
    </xdr:from>
    <xdr:to>
      <xdr:col>31</xdr:col>
      <xdr:colOff>85725</xdr:colOff>
      <xdr:row>39</xdr:row>
      <xdr:rowOff>149456</xdr:rowOff>
    </xdr:to>
    <xdr:sp macro="" textlink="">
      <xdr:nvSpPr>
        <xdr:cNvPr id="417" name="フローチャート : 判断 416">
          <a:extLst>
            <a:ext uri="{FF2B5EF4-FFF2-40B4-BE49-F238E27FC236}">
              <a16:creationId xmlns:a16="http://schemas.microsoft.com/office/drawing/2014/main" xmlns="" id="{975B86D2-0406-4B49-8F92-B8DF655CA7AD}"/>
            </a:ext>
          </a:extLst>
        </xdr:cNvPr>
        <xdr:cNvSpPr/>
      </xdr:nvSpPr>
      <xdr:spPr>
        <a:xfrm>
          <a:off x="21272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140583</xdr:rowOff>
    </xdr:from>
    <xdr:ext cx="534377" cy="259045"/>
    <xdr:sp macro="" textlink="">
      <xdr:nvSpPr>
        <xdr:cNvPr id="418" name="n_1aveValue【一般廃棄物処理施設】&#10;一人当たり有形固定資産（償却資産）額">
          <a:extLst>
            <a:ext uri="{FF2B5EF4-FFF2-40B4-BE49-F238E27FC236}">
              <a16:creationId xmlns:a16="http://schemas.microsoft.com/office/drawing/2014/main" xmlns="" id="{7970A92B-65E4-4572-96AD-14A9FEFEA83E}"/>
            </a:ext>
          </a:extLst>
        </xdr:cNvPr>
        <xdr:cNvSpPr txBox="1"/>
      </xdr:nvSpPr>
      <xdr:spPr>
        <a:xfrm>
          <a:off x="21043411" y="682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59,553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9" name="テキスト ボックス 418">
          <a:extLst>
            <a:ext uri="{FF2B5EF4-FFF2-40B4-BE49-F238E27FC236}">
              <a16:creationId xmlns:a16="http://schemas.microsoft.com/office/drawing/2014/main" xmlns="" id="{58B5D41A-DD19-472B-A878-DFDB7A46DA7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0" name="テキスト ボックス 419">
          <a:extLst>
            <a:ext uri="{FF2B5EF4-FFF2-40B4-BE49-F238E27FC236}">
              <a16:creationId xmlns:a16="http://schemas.microsoft.com/office/drawing/2014/main" xmlns="" id="{2CA79D55-7CC0-444B-8C7E-FE54B54EFC7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1" name="テキスト ボックス 420">
          <a:extLst>
            <a:ext uri="{FF2B5EF4-FFF2-40B4-BE49-F238E27FC236}">
              <a16:creationId xmlns:a16="http://schemas.microsoft.com/office/drawing/2014/main" xmlns="" id="{E7EED813-1527-4A8B-B888-1ABA8416895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2" name="テキスト ボックス 421">
          <a:extLst>
            <a:ext uri="{FF2B5EF4-FFF2-40B4-BE49-F238E27FC236}">
              <a16:creationId xmlns:a16="http://schemas.microsoft.com/office/drawing/2014/main" xmlns="" id="{281871D7-E9EE-4B58-A138-DA758E8ED2F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3" name="テキスト ボックス 422">
          <a:extLst>
            <a:ext uri="{FF2B5EF4-FFF2-40B4-BE49-F238E27FC236}">
              <a16:creationId xmlns:a16="http://schemas.microsoft.com/office/drawing/2014/main" xmlns="" id="{858E1957-C311-4E7B-B54F-FC483BC7599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71143</xdr:rowOff>
    </xdr:from>
    <xdr:to>
      <xdr:col>31</xdr:col>
      <xdr:colOff>85725</xdr:colOff>
      <xdr:row>35</xdr:row>
      <xdr:rowOff>1293</xdr:rowOff>
    </xdr:to>
    <xdr:sp macro="" textlink="">
      <xdr:nvSpPr>
        <xdr:cNvPr id="424" name="円/楕円 423">
          <a:extLst>
            <a:ext uri="{FF2B5EF4-FFF2-40B4-BE49-F238E27FC236}">
              <a16:creationId xmlns:a16="http://schemas.microsoft.com/office/drawing/2014/main" xmlns="" id="{31E50268-DF5D-411D-BE25-E990F8834A7D}"/>
            </a:ext>
          </a:extLst>
        </xdr:cNvPr>
        <xdr:cNvSpPr/>
      </xdr:nvSpPr>
      <xdr:spPr>
        <a:xfrm>
          <a:off x="21272500" y="590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33</xdr:row>
      <xdr:rowOff>17820</xdr:rowOff>
    </xdr:from>
    <xdr:ext cx="599010" cy="259045"/>
    <xdr:sp macro="" textlink="">
      <xdr:nvSpPr>
        <xdr:cNvPr id="425" name="n_1mainValue【一般廃棄物処理施設】&#10;一人当たり有形固定資産（償却資産）額">
          <a:extLst>
            <a:ext uri="{FF2B5EF4-FFF2-40B4-BE49-F238E27FC236}">
              <a16:creationId xmlns:a16="http://schemas.microsoft.com/office/drawing/2014/main" xmlns="" id="{A9DBA6C5-66D4-4DB4-AD9E-600721B91412}"/>
            </a:ext>
          </a:extLst>
        </xdr:cNvPr>
        <xdr:cNvSpPr txBox="1"/>
      </xdr:nvSpPr>
      <xdr:spPr>
        <a:xfrm>
          <a:off x="21011094" y="56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168,997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6" name="正方形/長方形 425">
          <a:extLst>
            <a:ext uri="{FF2B5EF4-FFF2-40B4-BE49-F238E27FC236}">
              <a16:creationId xmlns:a16="http://schemas.microsoft.com/office/drawing/2014/main" xmlns="" id="{3A749FE5-B7A8-4A31-B441-59C16359385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7" name="正方形/長方形 426">
          <a:extLst>
            <a:ext uri="{FF2B5EF4-FFF2-40B4-BE49-F238E27FC236}">
              <a16:creationId xmlns:a16="http://schemas.microsoft.com/office/drawing/2014/main" xmlns="" id="{7EB55F3E-E58A-40BB-8E09-4A3B7E53B1E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8" name="正方形/長方形 427">
          <a:extLst>
            <a:ext uri="{FF2B5EF4-FFF2-40B4-BE49-F238E27FC236}">
              <a16:creationId xmlns:a16="http://schemas.microsoft.com/office/drawing/2014/main" xmlns="" id="{78FF74CE-EE7C-438F-91D9-9BAB5F93981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9" name="正方形/長方形 428">
          <a:extLst>
            <a:ext uri="{FF2B5EF4-FFF2-40B4-BE49-F238E27FC236}">
              <a16:creationId xmlns:a16="http://schemas.microsoft.com/office/drawing/2014/main" xmlns="" id="{04AE453E-C63A-4EB6-820B-F053809A9C5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0" name="正方形/長方形 429">
          <a:extLst>
            <a:ext uri="{FF2B5EF4-FFF2-40B4-BE49-F238E27FC236}">
              <a16:creationId xmlns:a16="http://schemas.microsoft.com/office/drawing/2014/main" xmlns="" id="{10F9EE6C-F5B2-4EB4-8915-7C17EA7603E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1" name="正方形/長方形 430">
          <a:extLst>
            <a:ext uri="{FF2B5EF4-FFF2-40B4-BE49-F238E27FC236}">
              <a16:creationId xmlns:a16="http://schemas.microsoft.com/office/drawing/2014/main" xmlns="" id="{C2008DAC-6BB2-4EA8-8432-EC357858BAE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2" name="正方形/長方形 431">
          <a:extLst>
            <a:ext uri="{FF2B5EF4-FFF2-40B4-BE49-F238E27FC236}">
              <a16:creationId xmlns:a16="http://schemas.microsoft.com/office/drawing/2014/main" xmlns="" id="{33970182-E4EE-4021-9277-43F66B098CE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3" name="正方形/長方形 432">
          <a:extLst>
            <a:ext uri="{FF2B5EF4-FFF2-40B4-BE49-F238E27FC236}">
              <a16:creationId xmlns:a16="http://schemas.microsoft.com/office/drawing/2014/main" xmlns="" id="{5D61A124-7F92-45D0-ACE0-4CB903381767}"/>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434" name="正方形/長方形 433">
          <a:extLst>
            <a:ext uri="{FF2B5EF4-FFF2-40B4-BE49-F238E27FC236}">
              <a16:creationId xmlns:a16="http://schemas.microsoft.com/office/drawing/2014/main" xmlns="" id="{2F7DE6D5-20A7-4787-8761-B3BD440BE45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5" name="正方形/長方形 434">
          <a:extLst>
            <a:ext uri="{FF2B5EF4-FFF2-40B4-BE49-F238E27FC236}">
              <a16:creationId xmlns:a16="http://schemas.microsoft.com/office/drawing/2014/main" xmlns="" id="{2B2628AD-04B6-4A06-A7A3-0E2C44BDB7B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6" name="正方形/長方形 435">
          <a:extLst>
            <a:ext uri="{FF2B5EF4-FFF2-40B4-BE49-F238E27FC236}">
              <a16:creationId xmlns:a16="http://schemas.microsoft.com/office/drawing/2014/main" xmlns="" id="{71F1D402-82DA-4840-B7EF-5AA5137835A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7" name="正方形/長方形 436">
          <a:extLst>
            <a:ext uri="{FF2B5EF4-FFF2-40B4-BE49-F238E27FC236}">
              <a16:creationId xmlns:a16="http://schemas.microsoft.com/office/drawing/2014/main" xmlns="" id="{511BC181-6B66-4C80-BADD-1745F79D1F4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8" name="正方形/長方形 437">
          <a:extLst>
            <a:ext uri="{FF2B5EF4-FFF2-40B4-BE49-F238E27FC236}">
              <a16:creationId xmlns:a16="http://schemas.microsoft.com/office/drawing/2014/main" xmlns="" id="{4D2F1ADC-9966-4F8C-BC28-3AA7451A36F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9" name="正方形/長方形 438">
          <a:extLst>
            <a:ext uri="{FF2B5EF4-FFF2-40B4-BE49-F238E27FC236}">
              <a16:creationId xmlns:a16="http://schemas.microsoft.com/office/drawing/2014/main" xmlns="" id="{1F335AD5-E1B2-4FC9-BF47-08992DB2F0C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0" name="正方形/長方形 439">
          <a:extLst>
            <a:ext uri="{FF2B5EF4-FFF2-40B4-BE49-F238E27FC236}">
              <a16:creationId xmlns:a16="http://schemas.microsoft.com/office/drawing/2014/main" xmlns="" id="{DAE72276-BF8E-4C3A-A9C1-29239716174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1" name="正方形/長方形 440">
          <a:extLst>
            <a:ext uri="{FF2B5EF4-FFF2-40B4-BE49-F238E27FC236}">
              <a16:creationId xmlns:a16="http://schemas.microsoft.com/office/drawing/2014/main" xmlns="" id="{0542E1EE-60EA-405B-9743-25BF73432939}"/>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42" name="正方形/長方形 441">
          <a:extLst>
            <a:ext uri="{FF2B5EF4-FFF2-40B4-BE49-F238E27FC236}">
              <a16:creationId xmlns:a16="http://schemas.microsoft.com/office/drawing/2014/main" xmlns="" id="{52484972-A70E-4C91-8B69-51CB6DF4252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3" name="正方形/長方形 442">
          <a:extLst>
            <a:ext uri="{FF2B5EF4-FFF2-40B4-BE49-F238E27FC236}">
              <a16:creationId xmlns:a16="http://schemas.microsoft.com/office/drawing/2014/main" xmlns="" id="{46CFBC87-73C1-4529-BD3F-93C2F271FEB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4" name="正方形/長方形 443">
          <a:extLst>
            <a:ext uri="{FF2B5EF4-FFF2-40B4-BE49-F238E27FC236}">
              <a16:creationId xmlns:a16="http://schemas.microsoft.com/office/drawing/2014/main" xmlns="" id="{74D179EE-C43B-46B4-8D67-4A2B010BDB6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5" name="正方形/長方形 444">
          <a:extLst>
            <a:ext uri="{FF2B5EF4-FFF2-40B4-BE49-F238E27FC236}">
              <a16:creationId xmlns:a16="http://schemas.microsoft.com/office/drawing/2014/main" xmlns="" id="{BB2CC0D9-F694-4EE3-BEFA-7BE6B4E32FD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6" name="正方形/長方形 445">
          <a:extLst>
            <a:ext uri="{FF2B5EF4-FFF2-40B4-BE49-F238E27FC236}">
              <a16:creationId xmlns:a16="http://schemas.microsoft.com/office/drawing/2014/main" xmlns="" id="{DACD78F2-932B-474F-90F9-DD1FDA8EDED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7" name="正方形/長方形 446">
          <a:extLst>
            <a:ext uri="{FF2B5EF4-FFF2-40B4-BE49-F238E27FC236}">
              <a16:creationId xmlns:a16="http://schemas.microsoft.com/office/drawing/2014/main" xmlns="" id="{06B8DCCA-8C44-460C-A601-91F10545FA1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8" name="正方形/長方形 447">
          <a:extLst>
            <a:ext uri="{FF2B5EF4-FFF2-40B4-BE49-F238E27FC236}">
              <a16:creationId xmlns:a16="http://schemas.microsoft.com/office/drawing/2014/main" xmlns="" id="{8B3F0221-644A-44C6-A0D7-A99FD704A75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9" name="正方形/長方形 448">
          <a:extLst>
            <a:ext uri="{FF2B5EF4-FFF2-40B4-BE49-F238E27FC236}">
              <a16:creationId xmlns:a16="http://schemas.microsoft.com/office/drawing/2014/main" xmlns="" id="{C3E173F8-11A0-4484-935C-DAFA1552E87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0" name="テキスト ボックス 449">
          <a:extLst>
            <a:ext uri="{FF2B5EF4-FFF2-40B4-BE49-F238E27FC236}">
              <a16:creationId xmlns:a16="http://schemas.microsoft.com/office/drawing/2014/main" xmlns="" id="{6E6B7D57-3B73-41CB-819B-7CB28DDF901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1" name="直線コネクタ 450">
          <a:extLst>
            <a:ext uri="{FF2B5EF4-FFF2-40B4-BE49-F238E27FC236}">
              <a16:creationId xmlns:a16="http://schemas.microsoft.com/office/drawing/2014/main" xmlns="" id="{BB0EFCC2-0D20-47CD-89AA-DDEEC7ACA5E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2" name="直線コネクタ 451">
          <a:extLst>
            <a:ext uri="{FF2B5EF4-FFF2-40B4-BE49-F238E27FC236}">
              <a16:creationId xmlns:a16="http://schemas.microsoft.com/office/drawing/2014/main" xmlns="" id="{155CAA99-AF47-423B-A054-A12A6579799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3" name="テキスト ボックス 452">
          <a:extLst>
            <a:ext uri="{FF2B5EF4-FFF2-40B4-BE49-F238E27FC236}">
              <a16:creationId xmlns:a16="http://schemas.microsoft.com/office/drawing/2014/main" xmlns="" id="{724B3066-4B73-48BE-BDF8-4D27B1C2828A}"/>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4" name="直線コネクタ 453">
          <a:extLst>
            <a:ext uri="{FF2B5EF4-FFF2-40B4-BE49-F238E27FC236}">
              <a16:creationId xmlns:a16="http://schemas.microsoft.com/office/drawing/2014/main" xmlns="" id="{7EC9074E-524B-4B77-AE11-357DBD27528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5" name="テキスト ボックス 454">
          <a:extLst>
            <a:ext uri="{FF2B5EF4-FFF2-40B4-BE49-F238E27FC236}">
              <a16:creationId xmlns:a16="http://schemas.microsoft.com/office/drawing/2014/main" xmlns="" id="{2ED2AD05-C47D-4AE6-A041-8550AF0EAC5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6" name="直線コネクタ 455">
          <a:extLst>
            <a:ext uri="{FF2B5EF4-FFF2-40B4-BE49-F238E27FC236}">
              <a16:creationId xmlns:a16="http://schemas.microsoft.com/office/drawing/2014/main" xmlns="" id="{7D50B4F8-67D8-40C8-85F6-DB9671D58D8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7" name="テキスト ボックス 456">
          <a:extLst>
            <a:ext uri="{FF2B5EF4-FFF2-40B4-BE49-F238E27FC236}">
              <a16:creationId xmlns:a16="http://schemas.microsoft.com/office/drawing/2014/main" xmlns="" id="{548BFF08-FD8D-45A7-9BC4-6CED06C5329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8" name="直線コネクタ 457">
          <a:extLst>
            <a:ext uri="{FF2B5EF4-FFF2-40B4-BE49-F238E27FC236}">
              <a16:creationId xmlns:a16="http://schemas.microsoft.com/office/drawing/2014/main" xmlns="" id="{2F8B07D9-3572-4F52-BED0-2E6CAEAA7F4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9" name="テキスト ボックス 458">
          <a:extLst>
            <a:ext uri="{FF2B5EF4-FFF2-40B4-BE49-F238E27FC236}">
              <a16:creationId xmlns:a16="http://schemas.microsoft.com/office/drawing/2014/main" xmlns="" id="{FB035DBA-F3C1-48AC-9DA0-2E142C9A6F9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0" name="直線コネクタ 459">
          <a:extLst>
            <a:ext uri="{FF2B5EF4-FFF2-40B4-BE49-F238E27FC236}">
              <a16:creationId xmlns:a16="http://schemas.microsoft.com/office/drawing/2014/main" xmlns="" id="{C9FA0793-67E5-4051-BDB7-2296DDF1A07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1" name="テキスト ボックス 460">
          <a:extLst>
            <a:ext uri="{FF2B5EF4-FFF2-40B4-BE49-F238E27FC236}">
              <a16:creationId xmlns:a16="http://schemas.microsoft.com/office/drawing/2014/main" xmlns="" id="{BAAD90D0-172A-47C0-979F-2F57ADA017A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2" name="直線コネクタ 461">
          <a:extLst>
            <a:ext uri="{FF2B5EF4-FFF2-40B4-BE49-F238E27FC236}">
              <a16:creationId xmlns:a16="http://schemas.microsoft.com/office/drawing/2014/main" xmlns="" id="{0DD40B3A-BAAD-4974-8172-C2CAE2FBC6F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3" name="テキスト ボックス 462">
          <a:extLst>
            <a:ext uri="{FF2B5EF4-FFF2-40B4-BE49-F238E27FC236}">
              <a16:creationId xmlns:a16="http://schemas.microsoft.com/office/drawing/2014/main" xmlns="" id="{2D8C63E6-A86E-49E7-AAFD-A2DF542A7B8F}"/>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4" name="直線コネクタ 463">
          <a:extLst>
            <a:ext uri="{FF2B5EF4-FFF2-40B4-BE49-F238E27FC236}">
              <a16:creationId xmlns:a16="http://schemas.microsoft.com/office/drawing/2014/main" xmlns="" id="{E0A1BAE1-8DE1-4CF8-A6E4-85991C03308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5" name="テキスト ボックス 464">
          <a:extLst>
            <a:ext uri="{FF2B5EF4-FFF2-40B4-BE49-F238E27FC236}">
              <a16:creationId xmlns:a16="http://schemas.microsoft.com/office/drawing/2014/main" xmlns="" id="{D4706417-76B6-4402-BB50-0EBFAB6C543C}"/>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6" name="【消防施設】&#10;有形固定資産減価償却率グラフ枠">
          <a:extLst>
            <a:ext uri="{FF2B5EF4-FFF2-40B4-BE49-F238E27FC236}">
              <a16:creationId xmlns:a16="http://schemas.microsoft.com/office/drawing/2014/main" xmlns="" id="{86EC9580-D539-4665-952F-AF3829C59EE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168729</xdr:rowOff>
    </xdr:from>
    <xdr:to>
      <xdr:col>23</xdr:col>
      <xdr:colOff>516889</xdr:colOff>
      <xdr:row>86</xdr:row>
      <xdr:rowOff>21771</xdr:rowOff>
    </xdr:to>
    <xdr:cxnSp macro="">
      <xdr:nvCxnSpPr>
        <xdr:cNvPr id="467" name="直線コネクタ 466">
          <a:extLst>
            <a:ext uri="{FF2B5EF4-FFF2-40B4-BE49-F238E27FC236}">
              <a16:creationId xmlns:a16="http://schemas.microsoft.com/office/drawing/2014/main" xmlns="" id="{7D2BA8FB-81DE-4D8B-B345-C12CF36A4FF5}"/>
            </a:ext>
          </a:extLst>
        </xdr:cNvPr>
        <xdr:cNvCxnSpPr/>
      </xdr:nvCxnSpPr>
      <xdr:spPr>
        <a:xfrm flipV="1">
          <a:off x="16318864" y="13370379"/>
          <a:ext cx="0" cy="1396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25598</xdr:rowOff>
    </xdr:from>
    <xdr:ext cx="340478" cy="259045"/>
    <xdr:sp macro="" textlink="">
      <xdr:nvSpPr>
        <xdr:cNvPr id="468" name="【消防施設】&#10;有形固定資産減価償却率最小値テキスト">
          <a:extLst>
            <a:ext uri="{FF2B5EF4-FFF2-40B4-BE49-F238E27FC236}">
              <a16:creationId xmlns:a16="http://schemas.microsoft.com/office/drawing/2014/main" xmlns="" id="{2B3B2FED-F2DE-4669-AC23-5C2AA39FE44B}"/>
            </a:ext>
          </a:extLst>
        </xdr:cNvPr>
        <xdr:cNvSpPr txBox="1"/>
      </xdr:nvSpPr>
      <xdr:spPr>
        <a:xfrm>
          <a:off x="164084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86</xdr:row>
      <xdr:rowOff>21771</xdr:rowOff>
    </xdr:from>
    <xdr:to>
      <xdr:col>23</xdr:col>
      <xdr:colOff>606425</xdr:colOff>
      <xdr:row>86</xdr:row>
      <xdr:rowOff>21771</xdr:rowOff>
    </xdr:to>
    <xdr:cxnSp macro="">
      <xdr:nvCxnSpPr>
        <xdr:cNvPr id="469" name="直線コネクタ 468">
          <a:extLst>
            <a:ext uri="{FF2B5EF4-FFF2-40B4-BE49-F238E27FC236}">
              <a16:creationId xmlns:a16="http://schemas.microsoft.com/office/drawing/2014/main" xmlns="" id="{A2A115D9-94A1-4CCE-B69E-43A1E584B816}"/>
            </a:ext>
          </a:extLst>
        </xdr:cNvPr>
        <xdr:cNvCxnSpPr/>
      </xdr:nvCxnSpPr>
      <xdr:spPr>
        <a:xfrm>
          <a:off x="16230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115406</xdr:rowOff>
    </xdr:from>
    <xdr:ext cx="405111" cy="259045"/>
    <xdr:sp macro="" textlink="">
      <xdr:nvSpPr>
        <xdr:cNvPr id="470" name="【消防施設】&#10;有形固定資産減価償却率最大値テキスト">
          <a:extLst>
            <a:ext uri="{FF2B5EF4-FFF2-40B4-BE49-F238E27FC236}">
              <a16:creationId xmlns:a16="http://schemas.microsoft.com/office/drawing/2014/main" xmlns="" id="{5A726775-3CE5-44F2-B89C-0AED1D75FBB2}"/>
            </a:ext>
          </a:extLst>
        </xdr:cNvPr>
        <xdr:cNvSpPr txBox="1"/>
      </xdr:nvSpPr>
      <xdr:spPr>
        <a:xfrm>
          <a:off x="16408400" y="13145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77</xdr:row>
      <xdr:rowOff>168729</xdr:rowOff>
    </xdr:from>
    <xdr:to>
      <xdr:col>23</xdr:col>
      <xdr:colOff>606425</xdr:colOff>
      <xdr:row>77</xdr:row>
      <xdr:rowOff>168729</xdr:rowOff>
    </xdr:to>
    <xdr:cxnSp macro="">
      <xdr:nvCxnSpPr>
        <xdr:cNvPr id="471" name="直線コネクタ 470">
          <a:extLst>
            <a:ext uri="{FF2B5EF4-FFF2-40B4-BE49-F238E27FC236}">
              <a16:creationId xmlns:a16="http://schemas.microsoft.com/office/drawing/2014/main" xmlns="" id="{6D3554E2-577C-4396-85B3-997CCE7C885C}"/>
            </a:ext>
          </a:extLst>
        </xdr:cNvPr>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151872</xdr:rowOff>
    </xdr:from>
    <xdr:ext cx="405111" cy="259045"/>
    <xdr:sp macro="" textlink="">
      <xdr:nvSpPr>
        <xdr:cNvPr id="472" name="【消防施設】&#10;有形固定資産減価償却率平均値テキスト">
          <a:extLst>
            <a:ext uri="{FF2B5EF4-FFF2-40B4-BE49-F238E27FC236}">
              <a16:creationId xmlns:a16="http://schemas.microsoft.com/office/drawing/2014/main" xmlns="" id="{866D7BC9-2316-4B8F-A155-3A79C4C6D4FA}"/>
            </a:ext>
          </a:extLst>
        </xdr:cNvPr>
        <xdr:cNvSpPr txBox="1"/>
      </xdr:nvSpPr>
      <xdr:spPr>
        <a:xfrm>
          <a:off x="16408400" y="1386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1995</xdr:rowOff>
    </xdr:from>
    <xdr:to>
      <xdr:col>23</xdr:col>
      <xdr:colOff>568325</xdr:colOff>
      <xdr:row>81</xdr:row>
      <xdr:rowOff>103595</xdr:rowOff>
    </xdr:to>
    <xdr:sp macro="" textlink="">
      <xdr:nvSpPr>
        <xdr:cNvPr id="473" name="フローチャート : 判断 472">
          <a:extLst>
            <a:ext uri="{FF2B5EF4-FFF2-40B4-BE49-F238E27FC236}">
              <a16:creationId xmlns:a16="http://schemas.microsoft.com/office/drawing/2014/main" xmlns="" id="{6D6A181A-3512-4320-B7C1-33AE6F2478D8}"/>
            </a:ext>
          </a:extLst>
        </xdr:cNvPr>
        <xdr:cNvSpPr/>
      </xdr:nvSpPr>
      <xdr:spPr>
        <a:xfrm>
          <a:off x="162687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83638</xdr:rowOff>
    </xdr:from>
    <xdr:to>
      <xdr:col>22</xdr:col>
      <xdr:colOff>415925</xdr:colOff>
      <xdr:row>82</xdr:row>
      <xdr:rowOff>13788</xdr:rowOff>
    </xdr:to>
    <xdr:sp macro="" textlink="">
      <xdr:nvSpPr>
        <xdr:cNvPr id="474" name="フローチャート : 判断 473">
          <a:extLst>
            <a:ext uri="{FF2B5EF4-FFF2-40B4-BE49-F238E27FC236}">
              <a16:creationId xmlns:a16="http://schemas.microsoft.com/office/drawing/2014/main" xmlns="" id="{E2245FB7-A9D9-4CC3-86D8-A1486C97674D}"/>
            </a:ext>
          </a:extLst>
        </xdr:cNvPr>
        <xdr:cNvSpPr/>
      </xdr:nvSpPr>
      <xdr:spPr>
        <a:xfrm>
          <a:off x="15430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30315</xdr:rowOff>
    </xdr:from>
    <xdr:ext cx="405111" cy="259045"/>
    <xdr:sp macro="" textlink="">
      <xdr:nvSpPr>
        <xdr:cNvPr id="475" name="n_1aveValue【消防施設】&#10;有形固定資産減価償却率">
          <a:extLst>
            <a:ext uri="{FF2B5EF4-FFF2-40B4-BE49-F238E27FC236}">
              <a16:creationId xmlns:a16="http://schemas.microsoft.com/office/drawing/2014/main" xmlns="" id="{0EC12BE3-E2C7-4C7D-A885-2B514A89C36E}"/>
            </a:ext>
          </a:extLst>
        </xdr:cNvPr>
        <xdr:cNvSpPr txBox="1"/>
      </xdr:nvSpPr>
      <xdr:spPr>
        <a:xfrm>
          <a:off x="15266043"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6" name="テキスト ボックス 475">
          <a:extLst>
            <a:ext uri="{FF2B5EF4-FFF2-40B4-BE49-F238E27FC236}">
              <a16:creationId xmlns:a16="http://schemas.microsoft.com/office/drawing/2014/main" xmlns="" id="{51495891-2343-4AF8-A7DD-3FB39419752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7" name="テキスト ボックス 476">
          <a:extLst>
            <a:ext uri="{FF2B5EF4-FFF2-40B4-BE49-F238E27FC236}">
              <a16:creationId xmlns:a16="http://schemas.microsoft.com/office/drawing/2014/main" xmlns="" id="{73D31B73-733C-41E8-9E6C-B81D2DFAC10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8" name="テキスト ボックス 477">
          <a:extLst>
            <a:ext uri="{FF2B5EF4-FFF2-40B4-BE49-F238E27FC236}">
              <a16:creationId xmlns:a16="http://schemas.microsoft.com/office/drawing/2014/main" xmlns="" id="{D7112264-C2DB-4D08-ADAB-F68C5A7B3D0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9" name="テキスト ボックス 478">
          <a:extLst>
            <a:ext uri="{FF2B5EF4-FFF2-40B4-BE49-F238E27FC236}">
              <a16:creationId xmlns:a16="http://schemas.microsoft.com/office/drawing/2014/main" xmlns="" id="{5BB97BA4-74B2-41B5-9C78-CF1869CA89A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0" name="テキスト ボックス 479">
          <a:extLst>
            <a:ext uri="{FF2B5EF4-FFF2-40B4-BE49-F238E27FC236}">
              <a16:creationId xmlns:a16="http://schemas.microsoft.com/office/drawing/2014/main" xmlns="" id="{2DD2E21F-C962-4D46-8369-5730CC1743A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168548</xdr:rowOff>
    </xdr:from>
    <xdr:to>
      <xdr:col>22</xdr:col>
      <xdr:colOff>415925</xdr:colOff>
      <xdr:row>82</xdr:row>
      <xdr:rowOff>98698</xdr:rowOff>
    </xdr:to>
    <xdr:sp macro="" textlink="">
      <xdr:nvSpPr>
        <xdr:cNvPr id="481" name="円/楕円 480">
          <a:extLst>
            <a:ext uri="{FF2B5EF4-FFF2-40B4-BE49-F238E27FC236}">
              <a16:creationId xmlns:a16="http://schemas.microsoft.com/office/drawing/2014/main" xmlns="" id="{D9F5ABCA-8517-475A-A704-1C79ACDD51E4}"/>
            </a:ext>
          </a:extLst>
        </xdr:cNvPr>
        <xdr:cNvSpPr/>
      </xdr:nvSpPr>
      <xdr:spPr>
        <a:xfrm>
          <a:off x="15430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89825</xdr:rowOff>
    </xdr:from>
    <xdr:ext cx="405111" cy="259045"/>
    <xdr:sp macro="" textlink="">
      <xdr:nvSpPr>
        <xdr:cNvPr id="482" name="n_1mainValue【消防施設】&#10;有形固定資産減価償却率">
          <a:extLst>
            <a:ext uri="{FF2B5EF4-FFF2-40B4-BE49-F238E27FC236}">
              <a16:creationId xmlns:a16="http://schemas.microsoft.com/office/drawing/2014/main" xmlns="" id="{865EEA77-6833-4B1C-8E68-1E62A5AD8587}"/>
            </a:ext>
          </a:extLst>
        </xdr:cNvPr>
        <xdr:cNvSpPr txBox="1"/>
      </xdr:nvSpPr>
      <xdr:spPr>
        <a:xfrm>
          <a:off x="15266043"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3" name="正方形/長方形 482">
          <a:extLst>
            <a:ext uri="{FF2B5EF4-FFF2-40B4-BE49-F238E27FC236}">
              <a16:creationId xmlns:a16="http://schemas.microsoft.com/office/drawing/2014/main" xmlns="" id="{AB1BB6C1-BEE1-4EF0-82DC-463ACFDCE28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4" name="正方形/長方形 483">
          <a:extLst>
            <a:ext uri="{FF2B5EF4-FFF2-40B4-BE49-F238E27FC236}">
              <a16:creationId xmlns:a16="http://schemas.microsoft.com/office/drawing/2014/main" xmlns="" id="{970DF5AD-138F-40E7-BC4F-C7E67009AA2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5" name="正方形/長方形 484">
          <a:extLst>
            <a:ext uri="{FF2B5EF4-FFF2-40B4-BE49-F238E27FC236}">
              <a16:creationId xmlns:a16="http://schemas.microsoft.com/office/drawing/2014/main" xmlns="" id="{47D082C1-9E7E-403F-B943-FA91484160B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6" name="正方形/長方形 485">
          <a:extLst>
            <a:ext uri="{FF2B5EF4-FFF2-40B4-BE49-F238E27FC236}">
              <a16:creationId xmlns:a16="http://schemas.microsoft.com/office/drawing/2014/main" xmlns="" id="{32C1F5CA-C273-405B-BFA5-6157996C632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7" name="正方形/長方形 486">
          <a:extLst>
            <a:ext uri="{FF2B5EF4-FFF2-40B4-BE49-F238E27FC236}">
              <a16:creationId xmlns:a16="http://schemas.microsoft.com/office/drawing/2014/main" xmlns="" id="{31F6838A-BF67-4872-B02E-3E7ABB157AB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8" name="正方形/長方形 487">
          <a:extLst>
            <a:ext uri="{FF2B5EF4-FFF2-40B4-BE49-F238E27FC236}">
              <a16:creationId xmlns:a16="http://schemas.microsoft.com/office/drawing/2014/main" xmlns="" id="{2CE32D8D-743D-40A7-88A7-8F317BA9769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9" name="正方形/長方形 488">
          <a:extLst>
            <a:ext uri="{FF2B5EF4-FFF2-40B4-BE49-F238E27FC236}">
              <a16:creationId xmlns:a16="http://schemas.microsoft.com/office/drawing/2014/main" xmlns="" id="{C2CEF9B8-C828-48C5-AF6B-680E1605ABC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0" name="正方形/長方形 489">
          <a:extLst>
            <a:ext uri="{FF2B5EF4-FFF2-40B4-BE49-F238E27FC236}">
              <a16:creationId xmlns:a16="http://schemas.microsoft.com/office/drawing/2014/main" xmlns="" id="{3E96697E-E403-4877-A97A-596164087F8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1" name="テキスト ボックス 490">
          <a:extLst>
            <a:ext uri="{FF2B5EF4-FFF2-40B4-BE49-F238E27FC236}">
              <a16:creationId xmlns:a16="http://schemas.microsoft.com/office/drawing/2014/main" xmlns="" id="{C7D4E670-2C44-4BFE-AC54-6A27B12900E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2" name="直線コネクタ 491">
          <a:extLst>
            <a:ext uri="{FF2B5EF4-FFF2-40B4-BE49-F238E27FC236}">
              <a16:creationId xmlns:a16="http://schemas.microsoft.com/office/drawing/2014/main" xmlns="" id="{433CB557-6B6E-4B06-B0D2-647BD83E1DE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3" name="直線コネクタ 492">
          <a:extLst>
            <a:ext uri="{FF2B5EF4-FFF2-40B4-BE49-F238E27FC236}">
              <a16:creationId xmlns:a16="http://schemas.microsoft.com/office/drawing/2014/main" xmlns="" id="{C8CD7E87-6859-4E52-B5F3-69AB73780D5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4" name="テキスト ボックス 493">
          <a:extLst>
            <a:ext uri="{FF2B5EF4-FFF2-40B4-BE49-F238E27FC236}">
              <a16:creationId xmlns:a16="http://schemas.microsoft.com/office/drawing/2014/main" xmlns="" id="{4A22C888-5426-49C0-BCB7-5F683FB7758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5" name="直線コネクタ 494">
          <a:extLst>
            <a:ext uri="{FF2B5EF4-FFF2-40B4-BE49-F238E27FC236}">
              <a16:creationId xmlns:a16="http://schemas.microsoft.com/office/drawing/2014/main" xmlns="" id="{2839008D-3F89-4661-AE4E-9232EDD6648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6" name="テキスト ボックス 495">
          <a:extLst>
            <a:ext uri="{FF2B5EF4-FFF2-40B4-BE49-F238E27FC236}">
              <a16:creationId xmlns:a16="http://schemas.microsoft.com/office/drawing/2014/main" xmlns="" id="{CA75FB04-793F-4268-AAC1-0EB9FEC2A9B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7" name="直線コネクタ 496">
          <a:extLst>
            <a:ext uri="{FF2B5EF4-FFF2-40B4-BE49-F238E27FC236}">
              <a16:creationId xmlns:a16="http://schemas.microsoft.com/office/drawing/2014/main" xmlns="" id="{D4F895D0-E1BB-487D-B662-ED6A80D5C8E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8" name="テキスト ボックス 497">
          <a:extLst>
            <a:ext uri="{FF2B5EF4-FFF2-40B4-BE49-F238E27FC236}">
              <a16:creationId xmlns:a16="http://schemas.microsoft.com/office/drawing/2014/main" xmlns="" id="{94B3F970-D25D-45AD-8E76-B7632A7672C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9" name="直線コネクタ 498">
          <a:extLst>
            <a:ext uri="{FF2B5EF4-FFF2-40B4-BE49-F238E27FC236}">
              <a16:creationId xmlns:a16="http://schemas.microsoft.com/office/drawing/2014/main" xmlns="" id="{D6C68C35-AE86-4D3A-9FDD-2AA5413AC48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0" name="テキスト ボックス 499">
          <a:extLst>
            <a:ext uri="{FF2B5EF4-FFF2-40B4-BE49-F238E27FC236}">
              <a16:creationId xmlns:a16="http://schemas.microsoft.com/office/drawing/2014/main" xmlns="" id="{CBC0BF09-73AE-4F94-B03E-34C6F7103D0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1" name="直線コネクタ 500">
          <a:extLst>
            <a:ext uri="{FF2B5EF4-FFF2-40B4-BE49-F238E27FC236}">
              <a16:creationId xmlns:a16="http://schemas.microsoft.com/office/drawing/2014/main" xmlns="" id="{3EB36DE3-B9B8-4304-8931-FD8D75A3CD8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2" name="テキスト ボックス 501">
          <a:extLst>
            <a:ext uri="{FF2B5EF4-FFF2-40B4-BE49-F238E27FC236}">
              <a16:creationId xmlns:a16="http://schemas.microsoft.com/office/drawing/2014/main" xmlns="" id="{1C202A33-B48A-4072-A46B-8A9FE621E96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3" name="直線コネクタ 502">
          <a:extLst>
            <a:ext uri="{FF2B5EF4-FFF2-40B4-BE49-F238E27FC236}">
              <a16:creationId xmlns:a16="http://schemas.microsoft.com/office/drawing/2014/main" xmlns="" id="{C38EE266-8E85-4DD9-9E7E-36FC458BC2A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4" name="テキスト ボックス 503">
          <a:extLst>
            <a:ext uri="{FF2B5EF4-FFF2-40B4-BE49-F238E27FC236}">
              <a16:creationId xmlns:a16="http://schemas.microsoft.com/office/drawing/2014/main" xmlns="" id="{86CA745A-37E6-42EF-B64B-2E4FC1533BC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5" name="【消防施設】&#10;一人当たり面積グラフ枠">
          <a:extLst>
            <a:ext uri="{FF2B5EF4-FFF2-40B4-BE49-F238E27FC236}">
              <a16:creationId xmlns:a16="http://schemas.microsoft.com/office/drawing/2014/main" xmlns="" id="{CE678892-16EF-4CBC-B8CC-84897000569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12700</xdr:rowOff>
    </xdr:to>
    <xdr:cxnSp macro="">
      <xdr:nvCxnSpPr>
        <xdr:cNvPr id="506" name="直線コネクタ 505">
          <a:extLst>
            <a:ext uri="{FF2B5EF4-FFF2-40B4-BE49-F238E27FC236}">
              <a16:creationId xmlns:a16="http://schemas.microsoft.com/office/drawing/2014/main" xmlns="" id="{FC646BBB-1EB9-4899-8BCB-FFC99ED595EF}"/>
            </a:ext>
          </a:extLst>
        </xdr:cNvPr>
        <xdr:cNvCxnSpPr/>
      </xdr:nvCxnSpPr>
      <xdr:spPr>
        <a:xfrm flipV="1">
          <a:off x="22160864" y="13411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16527</xdr:rowOff>
    </xdr:from>
    <xdr:ext cx="469744" cy="259045"/>
    <xdr:sp macro="" textlink="">
      <xdr:nvSpPr>
        <xdr:cNvPr id="507" name="【消防施設】&#10;一人当たり面積最小値テキスト">
          <a:extLst>
            <a:ext uri="{FF2B5EF4-FFF2-40B4-BE49-F238E27FC236}">
              <a16:creationId xmlns:a16="http://schemas.microsoft.com/office/drawing/2014/main" xmlns="" id="{CFFC6BC5-A593-4902-9085-D409210470D0}"/>
            </a:ext>
          </a:extLst>
        </xdr:cNvPr>
        <xdr:cNvSpPr txBox="1"/>
      </xdr:nvSpPr>
      <xdr:spPr>
        <a:xfrm>
          <a:off x="222504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12700</xdr:rowOff>
    </xdr:from>
    <xdr:to>
      <xdr:col>32</xdr:col>
      <xdr:colOff>276225</xdr:colOff>
      <xdr:row>86</xdr:row>
      <xdr:rowOff>12700</xdr:rowOff>
    </xdr:to>
    <xdr:cxnSp macro="">
      <xdr:nvCxnSpPr>
        <xdr:cNvPr id="508" name="直線コネクタ 507">
          <a:extLst>
            <a:ext uri="{FF2B5EF4-FFF2-40B4-BE49-F238E27FC236}">
              <a16:creationId xmlns:a16="http://schemas.microsoft.com/office/drawing/2014/main" xmlns="" id="{ADFC2ACA-3A4C-4249-9BC4-CA64F4F20D19}"/>
            </a:ext>
          </a:extLst>
        </xdr:cNvPr>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09" name="【消防施設】&#10;一人当たり面積最大値テキスト">
          <a:extLst>
            <a:ext uri="{FF2B5EF4-FFF2-40B4-BE49-F238E27FC236}">
              <a16:creationId xmlns:a16="http://schemas.microsoft.com/office/drawing/2014/main" xmlns="" id="{72D09332-134D-48AD-BA55-3B7ACC70520C}"/>
            </a:ext>
          </a:extLst>
        </xdr:cNvPr>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10" name="直線コネクタ 509">
          <a:extLst>
            <a:ext uri="{FF2B5EF4-FFF2-40B4-BE49-F238E27FC236}">
              <a16:creationId xmlns:a16="http://schemas.microsoft.com/office/drawing/2014/main" xmlns="" id="{781BFACD-4996-455E-A778-33D94BCF7A01}"/>
            </a:ext>
          </a:extLst>
        </xdr:cNvPr>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54627</xdr:rowOff>
    </xdr:from>
    <xdr:ext cx="469744" cy="259045"/>
    <xdr:sp macro="" textlink="">
      <xdr:nvSpPr>
        <xdr:cNvPr id="511" name="【消防施設】&#10;一人当たり面積平均値テキスト">
          <a:extLst>
            <a:ext uri="{FF2B5EF4-FFF2-40B4-BE49-F238E27FC236}">
              <a16:creationId xmlns:a16="http://schemas.microsoft.com/office/drawing/2014/main" xmlns="" id="{9F1FC4C2-1A6F-449B-8289-887C0417A27E}"/>
            </a:ext>
          </a:extLst>
        </xdr:cNvPr>
        <xdr:cNvSpPr txBox="1"/>
      </xdr:nvSpPr>
      <xdr:spPr>
        <a:xfrm>
          <a:off x="222504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76200</xdr:rowOff>
    </xdr:from>
    <xdr:to>
      <xdr:col>32</xdr:col>
      <xdr:colOff>238125</xdr:colOff>
      <xdr:row>83</xdr:row>
      <xdr:rowOff>6350</xdr:rowOff>
    </xdr:to>
    <xdr:sp macro="" textlink="">
      <xdr:nvSpPr>
        <xdr:cNvPr id="512" name="フローチャート : 判断 511">
          <a:extLst>
            <a:ext uri="{FF2B5EF4-FFF2-40B4-BE49-F238E27FC236}">
              <a16:creationId xmlns:a16="http://schemas.microsoft.com/office/drawing/2014/main" xmlns="" id="{491145E2-9552-4875-A544-AFFF603E3CBD}"/>
            </a:ext>
          </a:extLst>
        </xdr:cNvPr>
        <xdr:cNvSpPr/>
      </xdr:nvSpPr>
      <xdr:spPr>
        <a:xfrm>
          <a:off x="221107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19050</xdr:rowOff>
    </xdr:from>
    <xdr:to>
      <xdr:col>31</xdr:col>
      <xdr:colOff>85725</xdr:colOff>
      <xdr:row>83</xdr:row>
      <xdr:rowOff>120650</xdr:rowOff>
    </xdr:to>
    <xdr:sp macro="" textlink="">
      <xdr:nvSpPr>
        <xdr:cNvPr id="513" name="フローチャート : 判断 512">
          <a:extLst>
            <a:ext uri="{FF2B5EF4-FFF2-40B4-BE49-F238E27FC236}">
              <a16:creationId xmlns:a16="http://schemas.microsoft.com/office/drawing/2014/main" xmlns="" id="{763EBFF6-3547-4761-8E48-24C6A407B582}"/>
            </a:ext>
          </a:extLst>
        </xdr:cNvPr>
        <xdr:cNvSpPr/>
      </xdr:nvSpPr>
      <xdr:spPr>
        <a:xfrm>
          <a:off x="21272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111777</xdr:rowOff>
    </xdr:from>
    <xdr:ext cx="469744" cy="259045"/>
    <xdr:sp macro="" textlink="">
      <xdr:nvSpPr>
        <xdr:cNvPr id="514" name="n_1aveValue【消防施設】&#10;一人当たり面積">
          <a:extLst>
            <a:ext uri="{FF2B5EF4-FFF2-40B4-BE49-F238E27FC236}">
              <a16:creationId xmlns:a16="http://schemas.microsoft.com/office/drawing/2014/main" xmlns="" id="{F12DC8A0-1BBE-41D1-8AEA-1AFD4D9A8F73}"/>
            </a:ext>
          </a:extLst>
        </xdr:cNvPr>
        <xdr:cNvSpPr txBox="1"/>
      </xdr:nvSpPr>
      <xdr:spPr>
        <a:xfrm>
          <a:off x="21075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5" name="テキスト ボックス 514">
          <a:extLst>
            <a:ext uri="{FF2B5EF4-FFF2-40B4-BE49-F238E27FC236}">
              <a16:creationId xmlns:a16="http://schemas.microsoft.com/office/drawing/2014/main" xmlns="" id="{1C5AF7C2-CDC7-4402-961B-8CE115F4F55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6" name="テキスト ボックス 515">
          <a:extLst>
            <a:ext uri="{FF2B5EF4-FFF2-40B4-BE49-F238E27FC236}">
              <a16:creationId xmlns:a16="http://schemas.microsoft.com/office/drawing/2014/main" xmlns="" id="{384FA641-DC4A-4C6F-B85A-2CE8680E411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7" name="テキスト ボックス 516">
          <a:extLst>
            <a:ext uri="{FF2B5EF4-FFF2-40B4-BE49-F238E27FC236}">
              <a16:creationId xmlns:a16="http://schemas.microsoft.com/office/drawing/2014/main" xmlns="" id="{F349C32B-2D75-4C49-82B2-8C1F4AE8CD1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8" name="テキスト ボックス 517">
          <a:extLst>
            <a:ext uri="{FF2B5EF4-FFF2-40B4-BE49-F238E27FC236}">
              <a16:creationId xmlns:a16="http://schemas.microsoft.com/office/drawing/2014/main" xmlns="" id="{AD9A9A8A-42AA-4E37-8697-6157FF0AC4E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9" name="テキスト ボックス 518">
          <a:extLst>
            <a:ext uri="{FF2B5EF4-FFF2-40B4-BE49-F238E27FC236}">
              <a16:creationId xmlns:a16="http://schemas.microsoft.com/office/drawing/2014/main" xmlns="" id="{E252BE59-D21E-4615-9A7A-8591A48FFD0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158750</xdr:rowOff>
    </xdr:from>
    <xdr:to>
      <xdr:col>31</xdr:col>
      <xdr:colOff>85725</xdr:colOff>
      <xdr:row>82</xdr:row>
      <xdr:rowOff>88900</xdr:rowOff>
    </xdr:to>
    <xdr:sp macro="" textlink="">
      <xdr:nvSpPr>
        <xdr:cNvPr id="520" name="円/楕円 519">
          <a:extLst>
            <a:ext uri="{FF2B5EF4-FFF2-40B4-BE49-F238E27FC236}">
              <a16:creationId xmlns:a16="http://schemas.microsoft.com/office/drawing/2014/main" xmlns="" id="{4B5862A1-35FB-4658-8F82-A1D11DE97A1A}"/>
            </a:ext>
          </a:extLst>
        </xdr:cNvPr>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105427</xdr:rowOff>
    </xdr:from>
    <xdr:ext cx="469744" cy="259045"/>
    <xdr:sp macro="" textlink="">
      <xdr:nvSpPr>
        <xdr:cNvPr id="521" name="n_1mainValue【消防施設】&#10;一人当たり面積">
          <a:extLst>
            <a:ext uri="{FF2B5EF4-FFF2-40B4-BE49-F238E27FC236}">
              <a16:creationId xmlns:a16="http://schemas.microsoft.com/office/drawing/2014/main" xmlns="" id="{EA1F93E3-6C15-486F-9F2A-D172C4812929}"/>
            </a:ext>
          </a:extLst>
        </xdr:cNvPr>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2" name="正方形/長方形 521">
          <a:extLst>
            <a:ext uri="{FF2B5EF4-FFF2-40B4-BE49-F238E27FC236}">
              <a16:creationId xmlns:a16="http://schemas.microsoft.com/office/drawing/2014/main" xmlns="" id="{ABCC562C-98C2-48DF-B87A-DB061060345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3" name="正方形/長方形 522">
          <a:extLst>
            <a:ext uri="{FF2B5EF4-FFF2-40B4-BE49-F238E27FC236}">
              <a16:creationId xmlns:a16="http://schemas.microsoft.com/office/drawing/2014/main" xmlns="" id="{6E1AE736-F2CA-4EAC-9489-DA42AFAD666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4" name="正方形/長方形 523">
          <a:extLst>
            <a:ext uri="{FF2B5EF4-FFF2-40B4-BE49-F238E27FC236}">
              <a16:creationId xmlns:a16="http://schemas.microsoft.com/office/drawing/2014/main" xmlns="" id="{A47DC9F4-DAAC-4520-B738-F16FE329B66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5" name="正方形/長方形 524">
          <a:extLst>
            <a:ext uri="{FF2B5EF4-FFF2-40B4-BE49-F238E27FC236}">
              <a16:creationId xmlns:a16="http://schemas.microsoft.com/office/drawing/2014/main" xmlns="" id="{6F35434A-5ECB-4885-868C-6CC8EDA7F55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6" name="正方形/長方形 525">
          <a:extLst>
            <a:ext uri="{FF2B5EF4-FFF2-40B4-BE49-F238E27FC236}">
              <a16:creationId xmlns:a16="http://schemas.microsoft.com/office/drawing/2014/main" xmlns="" id="{34EBE530-94FF-42C1-A3D2-12AA094A079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7" name="正方形/長方形 526">
          <a:extLst>
            <a:ext uri="{FF2B5EF4-FFF2-40B4-BE49-F238E27FC236}">
              <a16:creationId xmlns:a16="http://schemas.microsoft.com/office/drawing/2014/main" xmlns="" id="{0DC9F4CF-6360-455E-AA9F-FEB62945827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8" name="正方形/長方形 527">
          <a:extLst>
            <a:ext uri="{FF2B5EF4-FFF2-40B4-BE49-F238E27FC236}">
              <a16:creationId xmlns:a16="http://schemas.microsoft.com/office/drawing/2014/main" xmlns="" id="{9B3FC210-58D2-4CB5-B8B7-0C941458DCD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9" name="正方形/長方形 528">
          <a:extLst>
            <a:ext uri="{FF2B5EF4-FFF2-40B4-BE49-F238E27FC236}">
              <a16:creationId xmlns:a16="http://schemas.microsoft.com/office/drawing/2014/main" xmlns="" id="{4EEA6817-BCF4-4CBA-A213-F93C57805E7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0" name="テキスト ボックス 529">
          <a:extLst>
            <a:ext uri="{FF2B5EF4-FFF2-40B4-BE49-F238E27FC236}">
              <a16:creationId xmlns:a16="http://schemas.microsoft.com/office/drawing/2014/main" xmlns="" id="{942378EE-0D40-44D3-A7EF-E9DE12DF21F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1" name="直線コネクタ 530">
          <a:extLst>
            <a:ext uri="{FF2B5EF4-FFF2-40B4-BE49-F238E27FC236}">
              <a16:creationId xmlns:a16="http://schemas.microsoft.com/office/drawing/2014/main" xmlns="" id="{1BB7053F-BC8A-4E92-BDBD-F50EDD34E9A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32" name="直線コネクタ 531">
          <a:extLst>
            <a:ext uri="{FF2B5EF4-FFF2-40B4-BE49-F238E27FC236}">
              <a16:creationId xmlns:a16="http://schemas.microsoft.com/office/drawing/2014/main" xmlns="" id="{CE4CA317-AA58-4788-A5E3-73EFE5A6035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33" name="テキスト ボックス 532">
          <a:extLst>
            <a:ext uri="{FF2B5EF4-FFF2-40B4-BE49-F238E27FC236}">
              <a16:creationId xmlns:a16="http://schemas.microsoft.com/office/drawing/2014/main" xmlns="" id="{E03EC4E7-300E-47AB-A3AC-AD3C221621D9}"/>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4" name="直線コネクタ 533">
          <a:extLst>
            <a:ext uri="{FF2B5EF4-FFF2-40B4-BE49-F238E27FC236}">
              <a16:creationId xmlns:a16="http://schemas.microsoft.com/office/drawing/2014/main" xmlns="" id="{FBBF3C0E-F887-4223-9AC2-CFB5B4F4E22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5" name="テキスト ボックス 534">
          <a:extLst>
            <a:ext uri="{FF2B5EF4-FFF2-40B4-BE49-F238E27FC236}">
              <a16:creationId xmlns:a16="http://schemas.microsoft.com/office/drawing/2014/main" xmlns="" id="{97C86E36-B469-4F47-864E-53291B49F6D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6" name="直線コネクタ 535">
          <a:extLst>
            <a:ext uri="{FF2B5EF4-FFF2-40B4-BE49-F238E27FC236}">
              <a16:creationId xmlns:a16="http://schemas.microsoft.com/office/drawing/2014/main" xmlns="" id="{86FBCEF9-E262-431C-90DB-2ADEE8E9A7D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7" name="テキスト ボックス 536">
          <a:extLst>
            <a:ext uri="{FF2B5EF4-FFF2-40B4-BE49-F238E27FC236}">
              <a16:creationId xmlns:a16="http://schemas.microsoft.com/office/drawing/2014/main" xmlns="" id="{64A52D18-98C6-4B04-ABAF-4B83D70613C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8" name="直線コネクタ 537">
          <a:extLst>
            <a:ext uri="{FF2B5EF4-FFF2-40B4-BE49-F238E27FC236}">
              <a16:creationId xmlns:a16="http://schemas.microsoft.com/office/drawing/2014/main" xmlns="" id="{54737CD7-B70B-471C-BD2C-D07B951888F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9" name="テキスト ボックス 538">
          <a:extLst>
            <a:ext uri="{FF2B5EF4-FFF2-40B4-BE49-F238E27FC236}">
              <a16:creationId xmlns:a16="http://schemas.microsoft.com/office/drawing/2014/main" xmlns="" id="{E6C2F882-316C-4B72-B387-C696D925A3D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0" name="直線コネクタ 539">
          <a:extLst>
            <a:ext uri="{FF2B5EF4-FFF2-40B4-BE49-F238E27FC236}">
              <a16:creationId xmlns:a16="http://schemas.microsoft.com/office/drawing/2014/main" xmlns="" id="{BE12DE03-454E-49C7-86D8-68CC49D19F8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1" name="テキスト ボックス 540">
          <a:extLst>
            <a:ext uri="{FF2B5EF4-FFF2-40B4-BE49-F238E27FC236}">
              <a16:creationId xmlns:a16="http://schemas.microsoft.com/office/drawing/2014/main" xmlns="" id="{274BC5B5-D1ED-494C-89C0-10E3576BBDC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2" name="直線コネクタ 541">
          <a:extLst>
            <a:ext uri="{FF2B5EF4-FFF2-40B4-BE49-F238E27FC236}">
              <a16:creationId xmlns:a16="http://schemas.microsoft.com/office/drawing/2014/main" xmlns="" id="{7DED84B6-00D6-43DD-A7F0-B4A1C9FCE33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43" name="テキスト ボックス 542">
          <a:extLst>
            <a:ext uri="{FF2B5EF4-FFF2-40B4-BE49-F238E27FC236}">
              <a16:creationId xmlns:a16="http://schemas.microsoft.com/office/drawing/2014/main" xmlns="" id="{88B31D36-A477-4F7A-B25B-769378AA0E5E}"/>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4" name="直線コネクタ 543">
          <a:extLst>
            <a:ext uri="{FF2B5EF4-FFF2-40B4-BE49-F238E27FC236}">
              <a16:creationId xmlns:a16="http://schemas.microsoft.com/office/drawing/2014/main" xmlns="" id="{C932FF62-432A-491E-8C63-D2ADDDF345D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5" name="テキスト ボックス 544">
          <a:extLst>
            <a:ext uri="{FF2B5EF4-FFF2-40B4-BE49-F238E27FC236}">
              <a16:creationId xmlns:a16="http://schemas.microsoft.com/office/drawing/2014/main" xmlns="" id="{0C569D61-F6A4-41E1-A6B6-B21C83D5FE3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6" name="【庁舎】&#10;有形固定資産減価償却率グラフ枠">
          <a:extLst>
            <a:ext uri="{FF2B5EF4-FFF2-40B4-BE49-F238E27FC236}">
              <a16:creationId xmlns:a16="http://schemas.microsoft.com/office/drawing/2014/main" xmlns="" id="{9994D5D3-9431-43EB-889A-1295AD4CBD6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547" name="直線コネクタ 546">
          <a:extLst>
            <a:ext uri="{FF2B5EF4-FFF2-40B4-BE49-F238E27FC236}">
              <a16:creationId xmlns:a16="http://schemas.microsoft.com/office/drawing/2014/main" xmlns="" id="{E7C24DE4-96FA-46C5-AFD6-B80FFA361EFD}"/>
            </a:ext>
          </a:extLst>
        </xdr:cNvPr>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548" name="【庁舎】&#10;有形固定資産減価償却率最小値テキスト">
          <a:extLst>
            <a:ext uri="{FF2B5EF4-FFF2-40B4-BE49-F238E27FC236}">
              <a16:creationId xmlns:a16="http://schemas.microsoft.com/office/drawing/2014/main" xmlns="" id="{B65B1928-5AA1-4669-A70F-290E02B450A9}"/>
            </a:ext>
          </a:extLst>
        </xdr:cNvPr>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549" name="直線コネクタ 548">
          <a:extLst>
            <a:ext uri="{FF2B5EF4-FFF2-40B4-BE49-F238E27FC236}">
              <a16:creationId xmlns:a16="http://schemas.microsoft.com/office/drawing/2014/main" xmlns="" id="{6AE8819C-E5FC-4F37-A766-8757A41B34AC}"/>
            </a:ext>
          </a:extLst>
        </xdr:cNvPr>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550" name="【庁舎】&#10;有形固定資産減価償却率最大値テキスト">
          <a:extLst>
            <a:ext uri="{FF2B5EF4-FFF2-40B4-BE49-F238E27FC236}">
              <a16:creationId xmlns:a16="http://schemas.microsoft.com/office/drawing/2014/main" xmlns="" id="{E0F50D56-69B0-4F4C-B21E-EE9BBDDC928B}"/>
            </a:ext>
          </a:extLst>
        </xdr:cNvPr>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551" name="直線コネクタ 550">
          <a:extLst>
            <a:ext uri="{FF2B5EF4-FFF2-40B4-BE49-F238E27FC236}">
              <a16:creationId xmlns:a16="http://schemas.microsoft.com/office/drawing/2014/main" xmlns="" id="{5046CF8B-33C7-4CE8-A24F-5C655BCF8591}"/>
            </a:ext>
          </a:extLst>
        </xdr:cNvPr>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85470</xdr:rowOff>
    </xdr:from>
    <xdr:ext cx="405111" cy="259045"/>
    <xdr:sp macro="" textlink="">
      <xdr:nvSpPr>
        <xdr:cNvPr id="552" name="【庁舎】&#10;有形固定資産減価償却率平均値テキスト">
          <a:extLst>
            <a:ext uri="{FF2B5EF4-FFF2-40B4-BE49-F238E27FC236}">
              <a16:creationId xmlns:a16="http://schemas.microsoft.com/office/drawing/2014/main" xmlns="" id="{14A115F5-439D-459D-9933-489190ADC75B}"/>
            </a:ext>
          </a:extLst>
        </xdr:cNvPr>
        <xdr:cNvSpPr txBox="1"/>
      </xdr:nvSpPr>
      <xdr:spPr>
        <a:xfrm>
          <a:off x="16408400" y="17744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553" name="フローチャート : 判断 552">
          <a:extLst>
            <a:ext uri="{FF2B5EF4-FFF2-40B4-BE49-F238E27FC236}">
              <a16:creationId xmlns:a16="http://schemas.microsoft.com/office/drawing/2014/main" xmlns="" id="{EBD0F2DF-714C-4223-B92E-4E3BB91AC3E4}"/>
            </a:ext>
          </a:extLst>
        </xdr:cNvPr>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18869</xdr:rowOff>
    </xdr:from>
    <xdr:to>
      <xdr:col>22</xdr:col>
      <xdr:colOff>415925</xdr:colOff>
      <xdr:row>103</xdr:row>
      <xdr:rowOff>120469</xdr:rowOff>
    </xdr:to>
    <xdr:sp macro="" textlink="">
      <xdr:nvSpPr>
        <xdr:cNvPr id="554" name="フローチャート : 判断 553">
          <a:extLst>
            <a:ext uri="{FF2B5EF4-FFF2-40B4-BE49-F238E27FC236}">
              <a16:creationId xmlns:a16="http://schemas.microsoft.com/office/drawing/2014/main" xmlns="" id="{577FEDFE-0672-4BFE-9BC6-56DC3262F4E8}"/>
            </a:ext>
          </a:extLst>
        </xdr:cNvPr>
        <xdr:cNvSpPr/>
      </xdr:nvSpPr>
      <xdr:spPr>
        <a:xfrm>
          <a:off x="15430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136996</xdr:rowOff>
    </xdr:from>
    <xdr:ext cx="405111" cy="259045"/>
    <xdr:sp macro="" textlink="">
      <xdr:nvSpPr>
        <xdr:cNvPr id="555" name="n_1aveValue【庁舎】&#10;有形固定資産減価償却率">
          <a:extLst>
            <a:ext uri="{FF2B5EF4-FFF2-40B4-BE49-F238E27FC236}">
              <a16:creationId xmlns:a16="http://schemas.microsoft.com/office/drawing/2014/main" xmlns="" id="{5A43133C-B85F-447F-AE53-F463AC3FA531}"/>
            </a:ext>
          </a:extLst>
        </xdr:cNvPr>
        <xdr:cNvSpPr txBox="1"/>
      </xdr:nvSpPr>
      <xdr:spPr>
        <a:xfrm>
          <a:off x="15266043"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6" name="テキスト ボックス 555">
          <a:extLst>
            <a:ext uri="{FF2B5EF4-FFF2-40B4-BE49-F238E27FC236}">
              <a16:creationId xmlns:a16="http://schemas.microsoft.com/office/drawing/2014/main" xmlns="" id="{426C1C21-2C04-49EF-9E48-B1956897632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7" name="テキスト ボックス 556">
          <a:extLst>
            <a:ext uri="{FF2B5EF4-FFF2-40B4-BE49-F238E27FC236}">
              <a16:creationId xmlns:a16="http://schemas.microsoft.com/office/drawing/2014/main" xmlns="" id="{5EB66778-2289-41FF-B142-2B6A964B9F6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8" name="テキスト ボックス 557">
          <a:extLst>
            <a:ext uri="{FF2B5EF4-FFF2-40B4-BE49-F238E27FC236}">
              <a16:creationId xmlns:a16="http://schemas.microsoft.com/office/drawing/2014/main" xmlns="" id="{2D0284AD-1FB8-4E93-9368-714B38533B6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9" name="テキスト ボックス 558">
          <a:extLst>
            <a:ext uri="{FF2B5EF4-FFF2-40B4-BE49-F238E27FC236}">
              <a16:creationId xmlns:a16="http://schemas.microsoft.com/office/drawing/2014/main" xmlns="" id="{302B40CE-FE56-444C-A68E-36C8C1C4FB0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0" name="テキスト ボックス 559">
          <a:extLst>
            <a:ext uri="{FF2B5EF4-FFF2-40B4-BE49-F238E27FC236}">
              <a16:creationId xmlns:a16="http://schemas.microsoft.com/office/drawing/2014/main" xmlns="" id="{DDFB5A7E-CD22-4F54-9B7C-6DE1855D74B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23768</xdr:rowOff>
    </xdr:from>
    <xdr:to>
      <xdr:col>22</xdr:col>
      <xdr:colOff>415925</xdr:colOff>
      <xdr:row>103</xdr:row>
      <xdr:rowOff>125368</xdr:rowOff>
    </xdr:to>
    <xdr:sp macro="" textlink="">
      <xdr:nvSpPr>
        <xdr:cNvPr id="561" name="円/楕円 560">
          <a:extLst>
            <a:ext uri="{FF2B5EF4-FFF2-40B4-BE49-F238E27FC236}">
              <a16:creationId xmlns:a16="http://schemas.microsoft.com/office/drawing/2014/main" xmlns="" id="{BE393DCA-0074-4FF2-9AF3-537AEBC96C4E}"/>
            </a:ext>
          </a:extLst>
        </xdr:cNvPr>
        <xdr:cNvSpPr/>
      </xdr:nvSpPr>
      <xdr:spPr>
        <a:xfrm>
          <a:off x="154305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116495</xdr:rowOff>
    </xdr:from>
    <xdr:ext cx="405111" cy="259045"/>
    <xdr:sp macro="" textlink="">
      <xdr:nvSpPr>
        <xdr:cNvPr id="562" name="n_1mainValue【庁舎】&#10;有形固定資産減価償却率">
          <a:extLst>
            <a:ext uri="{FF2B5EF4-FFF2-40B4-BE49-F238E27FC236}">
              <a16:creationId xmlns:a16="http://schemas.microsoft.com/office/drawing/2014/main" xmlns="" id="{FC5D0897-CDA3-4450-A56E-F63F90512B8D}"/>
            </a:ext>
          </a:extLst>
        </xdr:cNvPr>
        <xdr:cNvSpPr txBox="1"/>
      </xdr:nvSpPr>
      <xdr:spPr>
        <a:xfrm>
          <a:off x="15266043" y="1777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3" name="正方形/長方形 562">
          <a:extLst>
            <a:ext uri="{FF2B5EF4-FFF2-40B4-BE49-F238E27FC236}">
              <a16:creationId xmlns:a16="http://schemas.microsoft.com/office/drawing/2014/main" xmlns="" id="{0BEA8157-2878-43B6-9002-E82E75FA037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4" name="正方形/長方形 563">
          <a:extLst>
            <a:ext uri="{FF2B5EF4-FFF2-40B4-BE49-F238E27FC236}">
              <a16:creationId xmlns:a16="http://schemas.microsoft.com/office/drawing/2014/main" xmlns="" id="{B163500A-DB34-4205-A9E6-5C3CDBCE9A4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5" name="正方形/長方形 564">
          <a:extLst>
            <a:ext uri="{FF2B5EF4-FFF2-40B4-BE49-F238E27FC236}">
              <a16:creationId xmlns:a16="http://schemas.microsoft.com/office/drawing/2014/main" xmlns="" id="{98110E28-28A9-4737-9A4C-B5B740930E3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6" name="正方形/長方形 565">
          <a:extLst>
            <a:ext uri="{FF2B5EF4-FFF2-40B4-BE49-F238E27FC236}">
              <a16:creationId xmlns:a16="http://schemas.microsoft.com/office/drawing/2014/main" xmlns="" id="{4CFACFDC-425D-4ED9-B15C-02CAB5AC3F8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7" name="正方形/長方形 566">
          <a:extLst>
            <a:ext uri="{FF2B5EF4-FFF2-40B4-BE49-F238E27FC236}">
              <a16:creationId xmlns:a16="http://schemas.microsoft.com/office/drawing/2014/main" xmlns="" id="{7CA08882-CF6F-45D1-9E74-258591C6D2A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8" name="正方形/長方形 567">
          <a:extLst>
            <a:ext uri="{FF2B5EF4-FFF2-40B4-BE49-F238E27FC236}">
              <a16:creationId xmlns:a16="http://schemas.microsoft.com/office/drawing/2014/main" xmlns="" id="{B270AF68-EB00-452B-9F8D-17A5E9F8E11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9" name="正方形/長方形 568">
          <a:extLst>
            <a:ext uri="{FF2B5EF4-FFF2-40B4-BE49-F238E27FC236}">
              <a16:creationId xmlns:a16="http://schemas.microsoft.com/office/drawing/2014/main" xmlns="" id="{073DDB86-9C21-49CE-B2D2-CAA310ADD85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0" name="正方形/長方形 569">
          <a:extLst>
            <a:ext uri="{FF2B5EF4-FFF2-40B4-BE49-F238E27FC236}">
              <a16:creationId xmlns:a16="http://schemas.microsoft.com/office/drawing/2014/main" xmlns="" id="{FAD0CA4D-4519-4F51-9F55-0098A33B053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1" name="テキスト ボックス 570">
          <a:extLst>
            <a:ext uri="{FF2B5EF4-FFF2-40B4-BE49-F238E27FC236}">
              <a16:creationId xmlns:a16="http://schemas.microsoft.com/office/drawing/2014/main" xmlns="" id="{E9A15092-DAE1-4033-BD8C-AEEA37872CB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2" name="直線コネクタ 571">
          <a:extLst>
            <a:ext uri="{FF2B5EF4-FFF2-40B4-BE49-F238E27FC236}">
              <a16:creationId xmlns:a16="http://schemas.microsoft.com/office/drawing/2014/main" xmlns="" id="{D0B7882C-6B0E-4A90-9B22-53738049071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3" name="直線コネクタ 572">
          <a:extLst>
            <a:ext uri="{FF2B5EF4-FFF2-40B4-BE49-F238E27FC236}">
              <a16:creationId xmlns:a16="http://schemas.microsoft.com/office/drawing/2014/main" xmlns="" id="{A811D095-2615-477C-AD87-51F1B836A55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4" name="テキスト ボックス 573">
          <a:extLst>
            <a:ext uri="{FF2B5EF4-FFF2-40B4-BE49-F238E27FC236}">
              <a16:creationId xmlns:a16="http://schemas.microsoft.com/office/drawing/2014/main" xmlns="" id="{2FB151C6-9701-40BE-9A90-A17D7BC34D1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5" name="直線コネクタ 574">
          <a:extLst>
            <a:ext uri="{FF2B5EF4-FFF2-40B4-BE49-F238E27FC236}">
              <a16:creationId xmlns:a16="http://schemas.microsoft.com/office/drawing/2014/main" xmlns="" id="{EBBC2DD1-CF5A-40E2-8239-46EB5B28F84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6" name="テキスト ボックス 575">
          <a:extLst>
            <a:ext uri="{FF2B5EF4-FFF2-40B4-BE49-F238E27FC236}">
              <a16:creationId xmlns:a16="http://schemas.microsoft.com/office/drawing/2014/main" xmlns="" id="{84BB4ABD-E6DF-4DF9-B979-698852480A0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7" name="直線コネクタ 576">
          <a:extLst>
            <a:ext uri="{FF2B5EF4-FFF2-40B4-BE49-F238E27FC236}">
              <a16:creationId xmlns:a16="http://schemas.microsoft.com/office/drawing/2014/main" xmlns="" id="{B6F30B2D-F39B-4C8D-92F0-691F09DF03C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8" name="テキスト ボックス 577">
          <a:extLst>
            <a:ext uri="{FF2B5EF4-FFF2-40B4-BE49-F238E27FC236}">
              <a16:creationId xmlns:a16="http://schemas.microsoft.com/office/drawing/2014/main" xmlns="" id="{92A5CBC2-DB13-4F30-96E0-BF1D636F38D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9" name="直線コネクタ 578">
          <a:extLst>
            <a:ext uri="{FF2B5EF4-FFF2-40B4-BE49-F238E27FC236}">
              <a16:creationId xmlns:a16="http://schemas.microsoft.com/office/drawing/2014/main" xmlns="" id="{D274C7C7-FF8F-4C58-8825-56D85053A1F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0" name="テキスト ボックス 579">
          <a:extLst>
            <a:ext uri="{FF2B5EF4-FFF2-40B4-BE49-F238E27FC236}">
              <a16:creationId xmlns:a16="http://schemas.microsoft.com/office/drawing/2014/main" xmlns="" id="{422B8922-037B-4779-9290-5AB796DA7A3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1" name="直線コネクタ 580">
          <a:extLst>
            <a:ext uri="{FF2B5EF4-FFF2-40B4-BE49-F238E27FC236}">
              <a16:creationId xmlns:a16="http://schemas.microsoft.com/office/drawing/2014/main" xmlns="" id="{60C183E6-718D-46D5-B6EE-A35998611D6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2" name="テキスト ボックス 581">
          <a:extLst>
            <a:ext uri="{FF2B5EF4-FFF2-40B4-BE49-F238E27FC236}">
              <a16:creationId xmlns:a16="http://schemas.microsoft.com/office/drawing/2014/main" xmlns="" id="{4DEE1E61-846B-465C-9F35-16C24C4370B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3" name="直線コネクタ 582">
          <a:extLst>
            <a:ext uri="{FF2B5EF4-FFF2-40B4-BE49-F238E27FC236}">
              <a16:creationId xmlns:a16="http://schemas.microsoft.com/office/drawing/2014/main" xmlns="" id="{B1737D0F-8F01-45DC-8F50-E25FE5734A2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4" name="テキスト ボックス 583">
          <a:extLst>
            <a:ext uri="{FF2B5EF4-FFF2-40B4-BE49-F238E27FC236}">
              <a16:creationId xmlns:a16="http://schemas.microsoft.com/office/drawing/2014/main" xmlns="" id="{589F9ED9-1372-43A0-81E2-7B1579B9E1D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5" name="【庁舎】&#10;一人当たり面積グラフ枠">
          <a:extLst>
            <a:ext uri="{FF2B5EF4-FFF2-40B4-BE49-F238E27FC236}">
              <a16:creationId xmlns:a16="http://schemas.microsoft.com/office/drawing/2014/main" xmlns="" id="{36FB4BFE-15C0-4030-B3DB-D1C3CB0BA25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586" name="直線コネクタ 585">
          <a:extLst>
            <a:ext uri="{FF2B5EF4-FFF2-40B4-BE49-F238E27FC236}">
              <a16:creationId xmlns:a16="http://schemas.microsoft.com/office/drawing/2014/main" xmlns="" id="{907F7BEA-5397-4F34-8FAD-C04134B5D640}"/>
            </a:ext>
          </a:extLst>
        </xdr:cNvPr>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587" name="【庁舎】&#10;一人当たり面積最小値テキスト">
          <a:extLst>
            <a:ext uri="{FF2B5EF4-FFF2-40B4-BE49-F238E27FC236}">
              <a16:creationId xmlns:a16="http://schemas.microsoft.com/office/drawing/2014/main" xmlns="" id="{558CA455-8653-4D0B-ACB7-5DA7CE5B253B}"/>
            </a:ext>
          </a:extLst>
        </xdr:cNvPr>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588" name="直線コネクタ 587">
          <a:extLst>
            <a:ext uri="{FF2B5EF4-FFF2-40B4-BE49-F238E27FC236}">
              <a16:creationId xmlns:a16="http://schemas.microsoft.com/office/drawing/2014/main" xmlns="" id="{F6FDB1C4-B2F9-4FCC-BE80-D96D7F76099C}"/>
            </a:ext>
          </a:extLst>
        </xdr:cNvPr>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589" name="【庁舎】&#10;一人当たり面積最大値テキスト">
          <a:extLst>
            <a:ext uri="{FF2B5EF4-FFF2-40B4-BE49-F238E27FC236}">
              <a16:creationId xmlns:a16="http://schemas.microsoft.com/office/drawing/2014/main" xmlns="" id="{80DA65B0-C6C9-45E0-B5D6-73E2BC5EEFB7}"/>
            </a:ext>
          </a:extLst>
        </xdr:cNvPr>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590" name="直線コネクタ 589">
          <a:extLst>
            <a:ext uri="{FF2B5EF4-FFF2-40B4-BE49-F238E27FC236}">
              <a16:creationId xmlns:a16="http://schemas.microsoft.com/office/drawing/2014/main" xmlns="" id="{610B9487-3ABD-44C1-A140-EC8FD58E2F50}"/>
            </a:ext>
          </a:extLst>
        </xdr:cNvPr>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72407</xdr:rowOff>
    </xdr:from>
    <xdr:ext cx="469744" cy="259045"/>
    <xdr:sp macro="" textlink="">
      <xdr:nvSpPr>
        <xdr:cNvPr id="591" name="【庁舎】&#10;一人当たり面積平均値テキスト">
          <a:extLst>
            <a:ext uri="{FF2B5EF4-FFF2-40B4-BE49-F238E27FC236}">
              <a16:creationId xmlns:a16="http://schemas.microsoft.com/office/drawing/2014/main" xmlns="" id="{F01024F5-DF7E-4DBE-8FD9-5731990741CC}"/>
            </a:ext>
          </a:extLst>
        </xdr:cNvPr>
        <xdr:cNvSpPr txBox="1"/>
      </xdr:nvSpPr>
      <xdr:spPr>
        <a:xfrm>
          <a:off x="22250400" y="1790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592" name="フローチャート : 判断 591">
          <a:extLst>
            <a:ext uri="{FF2B5EF4-FFF2-40B4-BE49-F238E27FC236}">
              <a16:creationId xmlns:a16="http://schemas.microsoft.com/office/drawing/2014/main" xmlns="" id="{300D926E-865D-466D-9F80-747488AAA14C}"/>
            </a:ext>
          </a:extLst>
        </xdr:cNvPr>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154939</xdr:rowOff>
    </xdr:from>
    <xdr:to>
      <xdr:col>31</xdr:col>
      <xdr:colOff>85725</xdr:colOff>
      <xdr:row>105</xdr:row>
      <xdr:rowOff>85089</xdr:rowOff>
    </xdr:to>
    <xdr:sp macro="" textlink="">
      <xdr:nvSpPr>
        <xdr:cNvPr id="593" name="フローチャート : 判断 592">
          <a:extLst>
            <a:ext uri="{FF2B5EF4-FFF2-40B4-BE49-F238E27FC236}">
              <a16:creationId xmlns:a16="http://schemas.microsoft.com/office/drawing/2014/main" xmlns="" id="{1251907D-19D0-480B-A388-593BF7C66275}"/>
            </a:ext>
          </a:extLst>
        </xdr:cNvPr>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76216</xdr:rowOff>
    </xdr:from>
    <xdr:ext cx="469744" cy="259045"/>
    <xdr:sp macro="" textlink="">
      <xdr:nvSpPr>
        <xdr:cNvPr id="594" name="n_1aveValue【庁舎】&#10;一人当たり面積">
          <a:extLst>
            <a:ext uri="{FF2B5EF4-FFF2-40B4-BE49-F238E27FC236}">
              <a16:creationId xmlns:a16="http://schemas.microsoft.com/office/drawing/2014/main" xmlns="" id="{5CA4BE3E-BF1B-4205-99A3-5794CE3BD2E7}"/>
            </a:ext>
          </a:extLst>
        </xdr:cNvPr>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5" name="テキスト ボックス 594">
          <a:extLst>
            <a:ext uri="{FF2B5EF4-FFF2-40B4-BE49-F238E27FC236}">
              <a16:creationId xmlns:a16="http://schemas.microsoft.com/office/drawing/2014/main" xmlns="" id="{FCC827D7-01CB-4A2A-9B25-B02D39F8E76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6" name="テキスト ボックス 595">
          <a:extLst>
            <a:ext uri="{FF2B5EF4-FFF2-40B4-BE49-F238E27FC236}">
              <a16:creationId xmlns:a16="http://schemas.microsoft.com/office/drawing/2014/main" xmlns="" id="{5B1B5D8C-ADA7-4658-ABAC-CD0B4E63EFF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7" name="テキスト ボックス 596">
          <a:extLst>
            <a:ext uri="{FF2B5EF4-FFF2-40B4-BE49-F238E27FC236}">
              <a16:creationId xmlns:a16="http://schemas.microsoft.com/office/drawing/2014/main" xmlns="" id="{0A778587-8351-4202-BB15-85BE2E70943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8" name="テキスト ボックス 597">
          <a:extLst>
            <a:ext uri="{FF2B5EF4-FFF2-40B4-BE49-F238E27FC236}">
              <a16:creationId xmlns:a16="http://schemas.microsoft.com/office/drawing/2014/main" xmlns="" id="{F19869C6-FEEF-4419-958E-977BD4D3417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9" name="テキスト ボックス 598">
          <a:extLst>
            <a:ext uri="{FF2B5EF4-FFF2-40B4-BE49-F238E27FC236}">
              <a16:creationId xmlns:a16="http://schemas.microsoft.com/office/drawing/2014/main" xmlns="" id="{D959AFD9-6C64-4F3F-8C7E-FD5F39B25D6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101</xdr:row>
      <xdr:rowOff>158750</xdr:rowOff>
    </xdr:from>
    <xdr:to>
      <xdr:col>31</xdr:col>
      <xdr:colOff>85725</xdr:colOff>
      <xdr:row>102</xdr:row>
      <xdr:rowOff>88900</xdr:rowOff>
    </xdr:to>
    <xdr:sp macro="" textlink="">
      <xdr:nvSpPr>
        <xdr:cNvPr id="600" name="円/楕円 599">
          <a:extLst>
            <a:ext uri="{FF2B5EF4-FFF2-40B4-BE49-F238E27FC236}">
              <a16:creationId xmlns:a16="http://schemas.microsoft.com/office/drawing/2014/main" xmlns="" id="{DBBF4503-46BF-4ED9-BC61-1946A3161A96}"/>
            </a:ext>
          </a:extLst>
        </xdr:cNvPr>
        <xdr:cNvSpPr/>
      </xdr:nvSpPr>
      <xdr:spPr>
        <a:xfrm>
          <a:off x="21272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100</xdr:row>
      <xdr:rowOff>105427</xdr:rowOff>
    </xdr:from>
    <xdr:ext cx="469744" cy="259045"/>
    <xdr:sp macro="" textlink="">
      <xdr:nvSpPr>
        <xdr:cNvPr id="601" name="n_1mainValue【庁舎】&#10;一人当たり面積">
          <a:extLst>
            <a:ext uri="{FF2B5EF4-FFF2-40B4-BE49-F238E27FC236}">
              <a16:creationId xmlns:a16="http://schemas.microsoft.com/office/drawing/2014/main" xmlns="" id="{2F8A8276-25FA-486E-84AA-6E9C30D07936}"/>
            </a:ext>
          </a:extLst>
        </xdr:cNvPr>
        <xdr:cNvSpPr txBox="1"/>
      </xdr:nvSpPr>
      <xdr:spPr>
        <a:xfrm>
          <a:off x="21075727"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2" name="正方形/長方形 601">
          <a:extLst>
            <a:ext uri="{FF2B5EF4-FFF2-40B4-BE49-F238E27FC236}">
              <a16:creationId xmlns:a16="http://schemas.microsoft.com/office/drawing/2014/main" xmlns="" id="{6642F25C-419C-400B-9F85-E287B3CF19B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3" name="正方形/長方形 602">
          <a:extLst>
            <a:ext uri="{FF2B5EF4-FFF2-40B4-BE49-F238E27FC236}">
              <a16:creationId xmlns:a16="http://schemas.microsoft.com/office/drawing/2014/main" xmlns="" id="{C2FCE0EA-99F7-4090-ACBB-426111385D5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4" name="テキスト ボックス 603">
          <a:extLst>
            <a:ext uri="{FF2B5EF4-FFF2-40B4-BE49-F238E27FC236}">
              <a16:creationId xmlns:a16="http://schemas.microsoft.com/office/drawing/2014/main" xmlns="" id="{F59BC6DD-580B-4658-98E8-8AB827BE431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図書館については、築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年、観光会館は、築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であり、老朽化が進んでおり、市民から建て替えの要望もあることから、現在、建設地などを含め検討している。今後、事業化されると、大きな財政負担が生ずることから、計画的な基金の積み立てなどを実施していくことが必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体育館・プールについても、建築から３０年以上が経過しており、老朽化が進んでいるので、今後、利用状況などを勘案するなかで、廃止か更新か等を検討していく。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一般廃棄物処理施設の一人当たりの有形固定資産額を、類似団体や県内平均を大きく上回っているのは、平成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かけて、環境美化センターの大規模更新事業を実施したためであり、今後は、逓減していくと思われるが、借り入れた地方債の負担についても大きくなっていることから、起債を抑制しつつ、計画的な管理を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静岡県伊東市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70,682
70,193
124.10
27,779,846
27,071,345
558,613
15,230,386
26,068,603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15.7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xmlns=""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xmlns=""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xmlns=""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xmlns=""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xmlns=""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xmlns=""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当市の財政力指数は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0.76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と全国平均</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0.50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を上回っているものの、景気回復の兆しが見え始め、市民税は増収傾向にあるが、市税の約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割を占める固定資産税収入の低迷が続いており、平成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を下回ってから下降傾向にある。今後も税収確保に向けて、コンビニ収納、インターネット公売、きめ細やかな納税相談等を実施するとともに、サマーレビュー等の実施による事務事業の見直しも継続し、歳出の削減にも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xmlns=""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xmlns=""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a:extLst>
            <a:ext uri="{FF2B5EF4-FFF2-40B4-BE49-F238E27FC236}">
              <a16:creationId xmlns:a16="http://schemas.microsoft.com/office/drawing/2014/main" xmlns=""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a:extLst>
            <a:ext uri="{FF2B5EF4-FFF2-40B4-BE49-F238E27FC236}">
              <a16:creationId xmlns:a16="http://schemas.microsoft.com/office/drawing/2014/main" xmlns="" id="{00000000-0008-0000-0300-00003E000000}"/>
            </a:ext>
          </a:extLst>
        </xdr:cNvPr>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a:extLst>
            <a:ext uri="{FF2B5EF4-FFF2-40B4-BE49-F238E27FC236}">
              <a16:creationId xmlns:a16="http://schemas.microsoft.com/office/drawing/2014/main" xmlns="" id="{00000000-0008-0000-0300-000040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129540</xdr:rowOff>
    </xdr:from>
    <xdr:to>
      <xdr:col>7</xdr:col>
      <xdr:colOff>152400</xdr:colOff>
      <xdr:row>39</xdr:row>
      <xdr:rowOff>153670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114800" y="68160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a:extLst>
            <a:ext uri="{FF2B5EF4-FFF2-40B4-BE49-F238E27FC236}">
              <a16:creationId xmlns:a16="http://schemas.microsoft.com/office/drawing/2014/main" xmlns="" id="{00000000-0008-0000-0300-000043000000}"/>
            </a:ext>
          </a:extLst>
        </xdr:cNvPr>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a:extLst>
            <a:ext uri="{FF2B5EF4-FFF2-40B4-BE49-F238E27FC236}">
              <a16:creationId xmlns:a16="http://schemas.microsoft.com/office/drawing/2014/main" xmlns="" id="{00000000-0008-0000-0300-000044000000}"/>
            </a:ext>
          </a:extLst>
        </xdr:cNvPr>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129540</xdr:rowOff>
    </xdr:from>
    <xdr:to>
      <xdr:col>6</xdr:col>
      <xdr:colOff>0</xdr:colOff>
      <xdr:row>39</xdr:row>
      <xdr:rowOff>129540</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3225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a:extLst>
            <a:ext uri="{FF2B5EF4-FFF2-40B4-BE49-F238E27FC236}">
              <a16:creationId xmlns:a16="http://schemas.microsoft.com/office/drawing/2014/main" xmlns="" id="{00000000-0008-0000-0300-000046000000}"/>
            </a:ext>
          </a:extLst>
        </xdr:cNvPr>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138447</xdr:rowOff>
    </xdr:from>
    <xdr:ext cx="736600" cy="259045"/>
    <xdr:sp macro="" textlink="">
      <xdr:nvSpPr>
        <xdr:cNvPr id="71" name="テキスト ボックス 70">
          <a:extLst>
            <a:ext uri="{FF2B5EF4-FFF2-40B4-BE49-F238E27FC236}">
              <a16:creationId xmlns:a16="http://schemas.microsoft.com/office/drawing/2014/main" xmlns="" id="{00000000-0008-0000-0300-000047000000}"/>
            </a:ext>
          </a:extLst>
        </xdr:cNvPr>
        <xdr:cNvSpPr txBox="1"/>
      </xdr:nvSpPr>
      <xdr:spPr>
        <a:xfrm>
          <a:off x="3733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129540</xdr:rowOff>
    </xdr:from>
    <xdr:to>
      <xdr:col>4</xdr:col>
      <xdr:colOff>482600</xdr:colOff>
      <xdr:row>39</xdr:row>
      <xdr:rowOff>129540</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2336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a:extLst>
            <a:ext uri="{FF2B5EF4-FFF2-40B4-BE49-F238E27FC236}">
              <a16:creationId xmlns:a16="http://schemas.microsoft.com/office/drawing/2014/main" xmlns="" id="{00000000-0008-0000-0300-000049000000}"/>
            </a:ext>
          </a:extLst>
        </xdr:cNvPr>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105410</xdr:rowOff>
    </xdr:from>
    <xdr:to>
      <xdr:col>3</xdr:col>
      <xdr:colOff>279400</xdr:colOff>
      <xdr:row>39</xdr:row>
      <xdr:rowOff>129540</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1447800" y="67919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a:extLst>
            <a:ext uri="{FF2B5EF4-FFF2-40B4-BE49-F238E27FC236}">
              <a16:creationId xmlns:a16="http://schemas.microsoft.com/office/drawing/2014/main" xmlns="" id="{00000000-0008-0000-0300-00004C000000}"/>
            </a:ext>
          </a:extLst>
        </xdr:cNvPr>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a:extLst>
            <a:ext uri="{FF2B5EF4-FFF2-40B4-BE49-F238E27FC236}">
              <a16:creationId xmlns:a16="http://schemas.microsoft.com/office/drawing/2014/main" xmlns="" id="{00000000-0008-0000-0300-00004E000000}"/>
            </a:ext>
          </a:extLst>
        </xdr:cNvPr>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85" name="円/楕円 84">
          <a:extLst>
            <a:ext uri="{FF2B5EF4-FFF2-40B4-BE49-F238E27FC236}">
              <a16:creationId xmlns:a16="http://schemas.microsoft.com/office/drawing/2014/main" xmlns="" id="{00000000-0008-0000-0300-000055000000}"/>
            </a:ext>
          </a:extLst>
        </xdr:cNvPr>
        <xdr:cNvSpPr/>
      </xdr:nvSpPr>
      <xdr:spPr>
        <a:xfrm>
          <a:off x="4902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119397</xdr:rowOff>
    </xdr:from>
    <xdr:ext cx="762000" cy="259045"/>
    <xdr:sp macro="" textlink="">
      <xdr:nvSpPr>
        <xdr:cNvPr id="86" name="財政力該当値テキスト">
          <a:extLst>
            <a:ext uri="{FF2B5EF4-FFF2-40B4-BE49-F238E27FC236}">
              <a16:creationId xmlns:a16="http://schemas.microsoft.com/office/drawing/2014/main" xmlns="" id="{00000000-0008-0000-0300-000056000000}"/>
            </a:ext>
          </a:extLst>
        </xdr:cNvPr>
        <xdr:cNvSpPr txBox="1"/>
      </xdr:nvSpPr>
      <xdr:spPr>
        <a:xfrm>
          <a:off x="5041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78740</xdr:rowOff>
    </xdr:from>
    <xdr:to>
      <xdr:col>6</xdr:col>
      <xdr:colOff>50800</xdr:colOff>
      <xdr:row>40</xdr:row>
      <xdr:rowOff>8890</xdr:rowOff>
    </xdr:to>
    <xdr:sp macro="" textlink="">
      <xdr:nvSpPr>
        <xdr:cNvPr id="87" name="円/楕円 86">
          <a:extLst>
            <a:ext uri="{FF2B5EF4-FFF2-40B4-BE49-F238E27FC236}">
              <a16:creationId xmlns:a16="http://schemas.microsoft.com/office/drawing/2014/main" xmlns="" id="{00000000-0008-0000-0300-000057000000}"/>
            </a:ext>
          </a:extLst>
        </xdr:cNvPr>
        <xdr:cNvSpPr/>
      </xdr:nvSpPr>
      <xdr:spPr>
        <a:xfrm>
          <a:off x="4064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19067</xdr:rowOff>
    </xdr:from>
    <xdr:ext cx="7366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3733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78740</xdr:rowOff>
    </xdr:from>
    <xdr:to>
      <xdr:col>4</xdr:col>
      <xdr:colOff>533400</xdr:colOff>
      <xdr:row>40</xdr:row>
      <xdr:rowOff>8890</xdr:rowOff>
    </xdr:to>
    <xdr:sp macro="" textlink="">
      <xdr:nvSpPr>
        <xdr:cNvPr id="89" name="円/楕円 88">
          <a:extLst>
            <a:ext uri="{FF2B5EF4-FFF2-40B4-BE49-F238E27FC236}">
              <a16:creationId xmlns:a16="http://schemas.microsoft.com/office/drawing/2014/main" xmlns="" id="{00000000-0008-0000-0300-000059000000}"/>
            </a:ext>
          </a:extLst>
        </xdr:cNvPr>
        <xdr:cNvSpPr/>
      </xdr:nvSpPr>
      <xdr:spPr>
        <a:xfrm>
          <a:off x="3175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19067</xdr:rowOff>
    </xdr:from>
    <xdr:ext cx="7620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2844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78740</xdr:rowOff>
    </xdr:from>
    <xdr:to>
      <xdr:col>3</xdr:col>
      <xdr:colOff>330200</xdr:colOff>
      <xdr:row>40</xdr:row>
      <xdr:rowOff>8890</xdr:rowOff>
    </xdr:to>
    <xdr:sp macro="" textlink="">
      <xdr:nvSpPr>
        <xdr:cNvPr id="91" name="円/楕円 90">
          <a:extLst>
            <a:ext uri="{FF2B5EF4-FFF2-40B4-BE49-F238E27FC236}">
              <a16:creationId xmlns:a16="http://schemas.microsoft.com/office/drawing/2014/main" xmlns="" id="{00000000-0008-0000-0300-00005B000000}"/>
            </a:ext>
          </a:extLst>
        </xdr:cNvPr>
        <xdr:cNvSpPr/>
      </xdr:nvSpPr>
      <xdr:spPr>
        <a:xfrm>
          <a:off x="2286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19067</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1955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54610</xdr:rowOff>
    </xdr:from>
    <xdr:to>
      <xdr:col>2</xdr:col>
      <xdr:colOff>127000</xdr:colOff>
      <xdr:row>39</xdr:row>
      <xdr:rowOff>156210</xdr:rowOff>
    </xdr:to>
    <xdr:sp macro="" textlink="">
      <xdr:nvSpPr>
        <xdr:cNvPr id="93" name="円/楕円 92">
          <a:extLst>
            <a:ext uri="{FF2B5EF4-FFF2-40B4-BE49-F238E27FC236}">
              <a16:creationId xmlns:a16="http://schemas.microsoft.com/office/drawing/2014/main" xmlns="" id="{00000000-0008-0000-0300-00005D000000}"/>
            </a:ext>
          </a:extLst>
        </xdr:cNvPr>
        <xdr:cNvSpPr/>
      </xdr:nvSpPr>
      <xdr:spPr>
        <a:xfrm>
          <a:off x="1397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166387</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066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a:extLst>
            <a:ext uri="{FF2B5EF4-FFF2-40B4-BE49-F238E27FC236}">
              <a16:creationId xmlns:a16="http://schemas.microsoft.com/office/drawing/2014/main" xmlns=""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a:extLst>
            <a:ext uri="{FF2B5EF4-FFF2-40B4-BE49-F238E27FC236}">
              <a16:creationId xmlns:a16="http://schemas.microsoft.com/office/drawing/2014/main" xmlns=""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全国平均の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％は下回っているものの、観光を主幹産業とする当市は、観光交流人口を含めた</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万人規模の行政サービスを求められていることから、清掃、下水道等における人件費も含めた経常経費の割合が高く、加えて、急速な高齢化による介護保険事業や後期高齢者医療事業への繰出金の増嵩も経常収支比率を上昇させる要因となっている。そのため、公共経営改革大綱に基づく定員の適正化による人件費の抑制や、サマーレビュー等により経常経費の削減を図るとともに、市税を始めとする自主財源を積極的に確保し、財政運営の健全化に努めていく。</a:t>
          </a:r>
        </a:p>
      </xdr:txBody>
    </xdr:sp>
    <xdr:clientData/>
  </xdr:twoCellAnchor>
  <xdr:oneCellAnchor>
    <xdr:from>
      <xdr:col>1</xdr:col>
      <xdr:colOff>38100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a:extLst>
            <a:ext uri="{FF2B5EF4-FFF2-40B4-BE49-F238E27FC236}">
              <a16:creationId xmlns:a16="http://schemas.microsoft.com/office/drawing/2014/main" xmlns=""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a:extLst>
            <a:ext uri="{FF2B5EF4-FFF2-40B4-BE49-F238E27FC236}">
              <a16:creationId xmlns:a16="http://schemas.microsoft.com/office/drawing/2014/main" xmlns=""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a:extLst>
            <a:ext uri="{FF2B5EF4-FFF2-40B4-BE49-F238E27FC236}">
              <a16:creationId xmlns:a16="http://schemas.microsoft.com/office/drawing/2014/main" xmlns="" id="{00000000-0008-0000-0300-00007B000000}"/>
            </a:ext>
          </a:extLst>
        </xdr:cNvPr>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a:extLst>
            <a:ext uri="{FF2B5EF4-FFF2-40B4-BE49-F238E27FC236}">
              <a16:creationId xmlns:a16="http://schemas.microsoft.com/office/drawing/2014/main" xmlns="" id="{00000000-0008-0000-0300-00007D000000}"/>
            </a:ext>
          </a:extLst>
        </xdr:cNvPr>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109982</xdr:rowOff>
    </xdr:from>
    <xdr:to>
      <xdr:col>7</xdr:col>
      <xdr:colOff>152400</xdr:colOff>
      <xdr:row>59</xdr:row>
      <xdr:rowOff>129286</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flipV="1">
          <a:off x="4114800" y="1022553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28465</xdr:rowOff>
    </xdr:from>
    <xdr:ext cx="762000" cy="259045"/>
    <xdr:sp macro="" textlink="">
      <xdr:nvSpPr>
        <xdr:cNvPr id="128" name="財政構造の弾力性平均値テキスト">
          <a:extLst>
            <a:ext uri="{FF2B5EF4-FFF2-40B4-BE49-F238E27FC236}">
              <a16:creationId xmlns:a16="http://schemas.microsoft.com/office/drawing/2014/main" xmlns="" id="{00000000-0008-0000-0300-000080000000}"/>
            </a:ext>
          </a:extLst>
        </xdr:cNvPr>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a:extLst>
            <a:ext uri="{FF2B5EF4-FFF2-40B4-BE49-F238E27FC236}">
              <a16:creationId xmlns:a16="http://schemas.microsoft.com/office/drawing/2014/main" xmlns="" id="{00000000-0008-0000-0300-000081000000}"/>
            </a:ext>
          </a:extLst>
        </xdr:cNvPr>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129286</xdr:rowOff>
    </xdr:from>
    <xdr:to>
      <xdr:col>6</xdr:col>
      <xdr:colOff>0</xdr:colOff>
      <xdr:row>60</xdr:row>
      <xdr:rowOff>78486</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flipV="1">
          <a:off x="3225800" y="1024483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a:extLst>
            <a:ext uri="{FF2B5EF4-FFF2-40B4-BE49-F238E27FC236}">
              <a16:creationId xmlns:a16="http://schemas.microsoft.com/office/drawing/2014/main" xmlns="" id="{00000000-0008-0000-0300-000083000000}"/>
            </a:ext>
          </a:extLst>
        </xdr:cNvPr>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41419</xdr:rowOff>
    </xdr:from>
    <xdr:ext cx="736600" cy="259045"/>
    <xdr:sp macro="" textlink="">
      <xdr:nvSpPr>
        <xdr:cNvPr id="132" name="テキスト ボックス 131">
          <a:extLst>
            <a:ext uri="{FF2B5EF4-FFF2-40B4-BE49-F238E27FC236}">
              <a16:creationId xmlns:a16="http://schemas.microsoft.com/office/drawing/2014/main" xmlns="" id="{00000000-0008-0000-0300-000084000000}"/>
            </a:ext>
          </a:extLst>
        </xdr:cNvPr>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143764</xdr:rowOff>
    </xdr:from>
    <xdr:to>
      <xdr:col>4</xdr:col>
      <xdr:colOff>482600</xdr:colOff>
      <xdr:row>60</xdr:row>
      <xdr:rowOff>78486</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2336800" y="1025931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a:extLst>
            <a:ext uri="{FF2B5EF4-FFF2-40B4-BE49-F238E27FC236}">
              <a16:creationId xmlns:a16="http://schemas.microsoft.com/office/drawing/2014/main" xmlns="" id="{00000000-0008-0000-0300-000086000000}"/>
            </a:ext>
          </a:extLst>
        </xdr:cNvPr>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2811</xdr:rowOff>
    </xdr:from>
    <xdr:ext cx="7620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119634</xdr:rowOff>
    </xdr:from>
    <xdr:to>
      <xdr:col>3</xdr:col>
      <xdr:colOff>279400</xdr:colOff>
      <xdr:row>59</xdr:row>
      <xdr:rowOff>143764</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1447800" y="1023518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a:extLst>
            <a:ext uri="{FF2B5EF4-FFF2-40B4-BE49-F238E27FC236}">
              <a16:creationId xmlns:a16="http://schemas.microsoft.com/office/drawing/2014/main" xmlns="" id="{00000000-0008-0000-0300-000089000000}"/>
            </a:ext>
          </a:extLst>
        </xdr:cNvPr>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a:extLst>
            <a:ext uri="{FF2B5EF4-FFF2-40B4-BE49-F238E27FC236}">
              <a16:creationId xmlns:a16="http://schemas.microsoft.com/office/drawing/2014/main" xmlns="" id="{00000000-0008-0000-0300-00008B000000}"/>
            </a:ext>
          </a:extLst>
        </xdr:cNvPr>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140479</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1066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59182</xdr:rowOff>
    </xdr:from>
    <xdr:to>
      <xdr:col>7</xdr:col>
      <xdr:colOff>203200</xdr:colOff>
      <xdr:row>59</xdr:row>
      <xdr:rowOff>160782</xdr:rowOff>
    </xdr:to>
    <xdr:sp macro="" textlink="">
      <xdr:nvSpPr>
        <xdr:cNvPr id="146" name="円/楕円 145">
          <a:extLst>
            <a:ext uri="{FF2B5EF4-FFF2-40B4-BE49-F238E27FC236}">
              <a16:creationId xmlns:a16="http://schemas.microsoft.com/office/drawing/2014/main" xmlns="" id="{00000000-0008-0000-0300-000092000000}"/>
            </a:ext>
          </a:extLst>
        </xdr:cNvPr>
        <xdr:cNvSpPr/>
      </xdr:nvSpPr>
      <xdr:spPr>
        <a:xfrm>
          <a:off x="49022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151909</xdr:rowOff>
    </xdr:from>
    <xdr:ext cx="762000" cy="259045"/>
    <xdr:sp macro="" textlink="">
      <xdr:nvSpPr>
        <xdr:cNvPr id="147" name="財政構造の弾力性該当値テキスト">
          <a:extLst>
            <a:ext uri="{FF2B5EF4-FFF2-40B4-BE49-F238E27FC236}">
              <a16:creationId xmlns:a16="http://schemas.microsoft.com/office/drawing/2014/main" xmlns="" id="{00000000-0008-0000-0300-000093000000}"/>
            </a:ext>
          </a:extLst>
        </xdr:cNvPr>
        <xdr:cNvSpPr txBox="1"/>
      </xdr:nvSpPr>
      <xdr:spPr>
        <a:xfrm>
          <a:off x="5041900" y="1009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78486</xdr:rowOff>
    </xdr:from>
    <xdr:to>
      <xdr:col>6</xdr:col>
      <xdr:colOff>50800</xdr:colOff>
      <xdr:row>60</xdr:row>
      <xdr:rowOff>8636</xdr:rowOff>
    </xdr:to>
    <xdr:sp macro="" textlink="">
      <xdr:nvSpPr>
        <xdr:cNvPr id="148" name="円/楕円 147">
          <a:extLst>
            <a:ext uri="{FF2B5EF4-FFF2-40B4-BE49-F238E27FC236}">
              <a16:creationId xmlns:a16="http://schemas.microsoft.com/office/drawing/2014/main" xmlns="" id="{00000000-0008-0000-0300-000094000000}"/>
            </a:ext>
          </a:extLst>
        </xdr:cNvPr>
        <xdr:cNvSpPr/>
      </xdr:nvSpPr>
      <xdr:spPr>
        <a:xfrm>
          <a:off x="4064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18813</xdr:rowOff>
    </xdr:from>
    <xdr:ext cx="7366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733800" y="9962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27686</xdr:rowOff>
    </xdr:from>
    <xdr:to>
      <xdr:col>4</xdr:col>
      <xdr:colOff>533400</xdr:colOff>
      <xdr:row>60</xdr:row>
      <xdr:rowOff>129286</xdr:rowOff>
    </xdr:to>
    <xdr:sp macro="" textlink="">
      <xdr:nvSpPr>
        <xdr:cNvPr id="150" name="円/楕円 149">
          <a:extLst>
            <a:ext uri="{FF2B5EF4-FFF2-40B4-BE49-F238E27FC236}">
              <a16:creationId xmlns:a16="http://schemas.microsoft.com/office/drawing/2014/main" xmlns="" id="{00000000-0008-0000-0300-000096000000}"/>
            </a:ext>
          </a:extLst>
        </xdr:cNvPr>
        <xdr:cNvSpPr/>
      </xdr:nvSpPr>
      <xdr:spPr>
        <a:xfrm>
          <a:off x="3175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139463</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2844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92964</xdr:rowOff>
    </xdr:from>
    <xdr:to>
      <xdr:col>3</xdr:col>
      <xdr:colOff>330200</xdr:colOff>
      <xdr:row>60</xdr:row>
      <xdr:rowOff>23114</xdr:rowOff>
    </xdr:to>
    <xdr:sp macro="" textlink="">
      <xdr:nvSpPr>
        <xdr:cNvPr id="152" name="円/楕円 151">
          <a:extLst>
            <a:ext uri="{FF2B5EF4-FFF2-40B4-BE49-F238E27FC236}">
              <a16:creationId xmlns:a16="http://schemas.microsoft.com/office/drawing/2014/main" xmlns="" id="{00000000-0008-0000-0300-000098000000}"/>
            </a:ext>
          </a:extLst>
        </xdr:cNvPr>
        <xdr:cNvSpPr/>
      </xdr:nvSpPr>
      <xdr:spPr>
        <a:xfrm>
          <a:off x="2286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33291</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1955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68834</xdr:rowOff>
    </xdr:from>
    <xdr:to>
      <xdr:col>2</xdr:col>
      <xdr:colOff>127000</xdr:colOff>
      <xdr:row>59</xdr:row>
      <xdr:rowOff>170434</xdr:rowOff>
    </xdr:to>
    <xdr:sp macro="" textlink="">
      <xdr:nvSpPr>
        <xdr:cNvPr id="154" name="円/楕円 153">
          <a:extLst>
            <a:ext uri="{FF2B5EF4-FFF2-40B4-BE49-F238E27FC236}">
              <a16:creationId xmlns:a16="http://schemas.microsoft.com/office/drawing/2014/main" xmlns="" id="{00000000-0008-0000-0300-00009A000000}"/>
            </a:ext>
          </a:extLst>
        </xdr:cNvPr>
        <xdr:cNvSpPr/>
      </xdr:nvSpPr>
      <xdr:spPr>
        <a:xfrm>
          <a:off x="13970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9161</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1066800" y="995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a:extLst>
            <a:ext uri="{FF2B5EF4-FFF2-40B4-BE49-F238E27FC236}">
              <a16:creationId xmlns:a16="http://schemas.microsoft.com/office/drawing/2014/main" xmlns=""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[112,108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114,843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a:extLst>
            <a:ext uri="{FF2B5EF4-FFF2-40B4-BE49-F238E27FC236}">
              <a16:creationId xmlns:a16="http://schemas.microsoft.com/office/drawing/2014/main" xmlns=""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平成２８年度から常備消防が広域化され人件費が減少し、全国平均は下回ったものの、当市では、主に清掃、保育園、幼稚園等を直営で実施していることから、類似団体平均を上回っている。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定員適正化やサマーレビュー等行財政改革の取組を今後も継続して推進していくとともに、全ての業務において常に事業内容を精査し、民間委託が可能な業務については、コスト比較を行いながら、指定管理者制度を含めた業務委託を積極的に推進し、人件費の縮減に努めていく。</a:t>
          </a:r>
        </a:p>
      </xdr:txBody>
    </xdr:sp>
    <xdr:clientData/>
  </xdr:twoCellAnchor>
  <xdr:oneCellAnchor>
    <xdr:from>
      <xdr:col>1</xdr:col>
      <xdr:colOff>38100</xdr:colOff>
      <xdr:row>77</xdr:row>
      <xdr:rowOff>6350</xdr:rowOff>
    </xdr:from>
    <xdr:ext cx="349839" cy="225703"/>
    <xdr:sp macro="" textlink="">
      <xdr:nvSpPr>
        <xdr:cNvPr id="169" name="テキスト ボックス 168">
          <a:extLst>
            <a:ext uri="{FF2B5EF4-FFF2-40B4-BE49-F238E27FC236}">
              <a16:creationId xmlns:a16="http://schemas.microsoft.com/office/drawing/2014/main" xmlns=""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a:extLst>
            <a:ext uri="{FF2B5EF4-FFF2-40B4-BE49-F238E27FC236}">
              <a16:creationId xmlns:a16="http://schemas.microsoft.com/office/drawing/2014/main" xmlns=""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a:extLst>
            <a:ext uri="{FF2B5EF4-FFF2-40B4-BE49-F238E27FC236}">
              <a16:creationId xmlns:a16="http://schemas.microsoft.com/office/drawing/2014/main" xmlns=""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a:extLst>
            <a:ext uri="{FF2B5EF4-FFF2-40B4-BE49-F238E27FC236}">
              <a16:creationId xmlns:a16="http://schemas.microsoft.com/office/drawing/2014/main" xmlns="" id="{00000000-0008-0000-0300-0000BA000000}"/>
            </a:ext>
          </a:extLst>
        </xdr:cNvPr>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a:extLst>
            <a:ext uri="{FF2B5EF4-FFF2-40B4-BE49-F238E27FC236}">
              <a16:creationId xmlns:a16="http://schemas.microsoft.com/office/drawing/2014/main" xmlns="" id="{00000000-0008-0000-0300-0000BC000000}"/>
            </a:ext>
          </a:extLst>
        </xdr:cNvPr>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97403</xdr:rowOff>
    </xdr:from>
    <xdr:to>
      <xdr:col>7</xdr:col>
      <xdr:colOff>152400</xdr:colOff>
      <xdr:row>85</xdr:row>
      <xdr:rowOff>69621</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flipV="1">
          <a:off x="4114800" y="14499203"/>
          <a:ext cx="838200" cy="14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6746</xdr:rowOff>
    </xdr:from>
    <xdr:ext cx="762000" cy="259045"/>
    <xdr:sp macro="" textlink="">
      <xdr:nvSpPr>
        <xdr:cNvPr id="191" name="人件費・物件費等の状況平均値テキスト">
          <a:extLst>
            <a:ext uri="{FF2B5EF4-FFF2-40B4-BE49-F238E27FC236}">
              <a16:creationId xmlns:a16="http://schemas.microsoft.com/office/drawing/2014/main" xmlns="" id="{00000000-0008-0000-0300-0000BF000000}"/>
            </a:ext>
          </a:extLst>
        </xdr:cNvPr>
        <xdr:cNvSpPr txBox="1"/>
      </xdr:nvSpPr>
      <xdr:spPr>
        <a:xfrm>
          <a:off x="5041900" y="14237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a:extLst>
            <a:ext uri="{FF2B5EF4-FFF2-40B4-BE49-F238E27FC236}">
              <a16:creationId xmlns:a16="http://schemas.microsoft.com/office/drawing/2014/main" xmlns="" id="{00000000-0008-0000-0300-0000C0000000}"/>
            </a:ext>
          </a:extLst>
        </xdr:cNvPr>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23116</xdr:rowOff>
    </xdr:from>
    <xdr:to>
      <xdr:col>6</xdr:col>
      <xdr:colOff>0</xdr:colOff>
      <xdr:row>85</xdr:row>
      <xdr:rowOff>69621</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3225800" y="14596366"/>
          <a:ext cx="889000" cy="4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a:extLst>
            <a:ext uri="{FF2B5EF4-FFF2-40B4-BE49-F238E27FC236}">
              <a16:creationId xmlns:a16="http://schemas.microsoft.com/office/drawing/2014/main" xmlns="" id="{00000000-0008-0000-0300-0000C2000000}"/>
            </a:ext>
          </a:extLst>
        </xdr:cNvPr>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76700</xdr:rowOff>
    </xdr:from>
    <xdr:ext cx="736600" cy="259045"/>
    <xdr:sp macro="" textlink="">
      <xdr:nvSpPr>
        <xdr:cNvPr id="195" name="テキスト ボックス 194">
          <a:extLst>
            <a:ext uri="{FF2B5EF4-FFF2-40B4-BE49-F238E27FC236}">
              <a16:creationId xmlns:a16="http://schemas.microsoft.com/office/drawing/2014/main" xmlns="" id="{00000000-0008-0000-0300-0000C3000000}"/>
            </a:ext>
          </a:extLst>
        </xdr:cNvPr>
        <xdr:cNvSpPr txBox="1"/>
      </xdr:nvSpPr>
      <xdr:spPr>
        <a:xfrm>
          <a:off x="3733800" y="1413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149885</xdr:rowOff>
    </xdr:from>
    <xdr:to>
      <xdr:col>4</xdr:col>
      <xdr:colOff>482600</xdr:colOff>
      <xdr:row>85</xdr:row>
      <xdr:rowOff>23116</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2336800" y="14551685"/>
          <a:ext cx="889000" cy="4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a:extLst>
            <a:ext uri="{FF2B5EF4-FFF2-40B4-BE49-F238E27FC236}">
              <a16:creationId xmlns:a16="http://schemas.microsoft.com/office/drawing/2014/main" xmlns="" id="{00000000-0008-0000-0300-0000C5000000}"/>
            </a:ext>
          </a:extLst>
        </xdr:cNvPr>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142915</xdr:rowOff>
    </xdr:from>
    <xdr:to>
      <xdr:col>3</xdr:col>
      <xdr:colOff>279400</xdr:colOff>
      <xdr:row>84</xdr:row>
      <xdr:rowOff>149885</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1447800" y="14544715"/>
          <a:ext cx="889000" cy="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a:extLst>
            <a:ext uri="{FF2B5EF4-FFF2-40B4-BE49-F238E27FC236}">
              <a16:creationId xmlns:a16="http://schemas.microsoft.com/office/drawing/2014/main" xmlns="" id="{00000000-0008-0000-0300-0000C8000000}"/>
            </a:ext>
          </a:extLst>
        </xdr:cNvPr>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a:extLst>
            <a:ext uri="{FF2B5EF4-FFF2-40B4-BE49-F238E27FC236}">
              <a16:creationId xmlns:a16="http://schemas.microsoft.com/office/drawing/2014/main" xmlns="" id="{00000000-0008-0000-0300-0000CA000000}"/>
            </a:ext>
          </a:extLst>
        </xdr:cNvPr>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46603</xdr:rowOff>
    </xdr:from>
    <xdr:to>
      <xdr:col>7</xdr:col>
      <xdr:colOff>203200</xdr:colOff>
      <xdr:row>84</xdr:row>
      <xdr:rowOff>148203</xdr:rowOff>
    </xdr:to>
    <xdr:sp macro="" textlink="">
      <xdr:nvSpPr>
        <xdr:cNvPr id="209" name="円/楕円 208">
          <a:extLst>
            <a:ext uri="{FF2B5EF4-FFF2-40B4-BE49-F238E27FC236}">
              <a16:creationId xmlns:a16="http://schemas.microsoft.com/office/drawing/2014/main" xmlns="" id="{00000000-0008-0000-0300-0000D1000000}"/>
            </a:ext>
          </a:extLst>
        </xdr:cNvPr>
        <xdr:cNvSpPr/>
      </xdr:nvSpPr>
      <xdr:spPr>
        <a:xfrm>
          <a:off x="4902200" y="1444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18680</xdr:rowOff>
    </xdr:from>
    <xdr:ext cx="762000" cy="259045"/>
    <xdr:sp macro="" textlink="">
      <xdr:nvSpPr>
        <xdr:cNvPr id="210" name="人件費・物件費等の状況該当値テキスト">
          <a:extLst>
            <a:ext uri="{FF2B5EF4-FFF2-40B4-BE49-F238E27FC236}">
              <a16:creationId xmlns:a16="http://schemas.microsoft.com/office/drawing/2014/main" xmlns="" id="{00000000-0008-0000-0300-0000D2000000}"/>
            </a:ext>
          </a:extLst>
        </xdr:cNvPr>
        <xdr:cNvSpPr txBox="1"/>
      </xdr:nvSpPr>
      <xdr:spPr>
        <a:xfrm>
          <a:off x="5041900" y="1442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112,108</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18821</xdr:rowOff>
    </xdr:from>
    <xdr:to>
      <xdr:col>6</xdr:col>
      <xdr:colOff>50800</xdr:colOff>
      <xdr:row>85</xdr:row>
      <xdr:rowOff>120421</xdr:rowOff>
    </xdr:to>
    <xdr:sp macro="" textlink="">
      <xdr:nvSpPr>
        <xdr:cNvPr id="211" name="円/楕円 210">
          <a:extLst>
            <a:ext uri="{FF2B5EF4-FFF2-40B4-BE49-F238E27FC236}">
              <a16:creationId xmlns:a16="http://schemas.microsoft.com/office/drawing/2014/main" xmlns="" id="{00000000-0008-0000-0300-0000D3000000}"/>
            </a:ext>
          </a:extLst>
        </xdr:cNvPr>
        <xdr:cNvSpPr/>
      </xdr:nvSpPr>
      <xdr:spPr>
        <a:xfrm>
          <a:off x="4064000" y="1459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105198</xdr:rowOff>
    </xdr:from>
    <xdr:ext cx="7366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733800" y="14678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122,825</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143766</xdr:rowOff>
    </xdr:from>
    <xdr:to>
      <xdr:col>4</xdr:col>
      <xdr:colOff>533400</xdr:colOff>
      <xdr:row>85</xdr:row>
      <xdr:rowOff>73916</xdr:rowOff>
    </xdr:to>
    <xdr:sp macro="" textlink="">
      <xdr:nvSpPr>
        <xdr:cNvPr id="213" name="円/楕円 212">
          <a:extLst>
            <a:ext uri="{FF2B5EF4-FFF2-40B4-BE49-F238E27FC236}">
              <a16:creationId xmlns:a16="http://schemas.microsoft.com/office/drawing/2014/main" xmlns="" id="{00000000-0008-0000-0300-0000D5000000}"/>
            </a:ext>
          </a:extLst>
        </xdr:cNvPr>
        <xdr:cNvSpPr/>
      </xdr:nvSpPr>
      <xdr:spPr>
        <a:xfrm>
          <a:off x="3175000" y="1454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84093</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2844800" y="1431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119,356</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99085</xdr:rowOff>
    </xdr:from>
    <xdr:to>
      <xdr:col>3</xdr:col>
      <xdr:colOff>330200</xdr:colOff>
      <xdr:row>85</xdr:row>
      <xdr:rowOff>29235</xdr:rowOff>
    </xdr:to>
    <xdr:sp macro="" textlink="">
      <xdr:nvSpPr>
        <xdr:cNvPr id="215" name="円/楕円 214">
          <a:extLst>
            <a:ext uri="{FF2B5EF4-FFF2-40B4-BE49-F238E27FC236}">
              <a16:creationId xmlns:a16="http://schemas.microsoft.com/office/drawing/2014/main" xmlns="" id="{00000000-0008-0000-0300-0000D7000000}"/>
            </a:ext>
          </a:extLst>
        </xdr:cNvPr>
        <xdr:cNvSpPr/>
      </xdr:nvSpPr>
      <xdr:spPr>
        <a:xfrm>
          <a:off x="2286000" y="1450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39412</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1955800" y="1426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116,023</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92115</xdr:rowOff>
    </xdr:from>
    <xdr:to>
      <xdr:col>2</xdr:col>
      <xdr:colOff>127000</xdr:colOff>
      <xdr:row>85</xdr:row>
      <xdr:rowOff>22265</xdr:rowOff>
    </xdr:to>
    <xdr:sp macro="" textlink="">
      <xdr:nvSpPr>
        <xdr:cNvPr id="217" name="円/楕円 216">
          <a:extLst>
            <a:ext uri="{FF2B5EF4-FFF2-40B4-BE49-F238E27FC236}">
              <a16:creationId xmlns:a16="http://schemas.microsoft.com/office/drawing/2014/main" xmlns="" id="{00000000-0008-0000-0300-0000D9000000}"/>
            </a:ext>
          </a:extLst>
        </xdr:cNvPr>
        <xdr:cNvSpPr/>
      </xdr:nvSpPr>
      <xdr:spPr>
        <a:xfrm>
          <a:off x="1397000" y="1449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32442</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1066800" y="1426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115,503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a:extLst>
            <a:ext uri="{FF2B5EF4-FFF2-40B4-BE49-F238E27FC236}">
              <a16:creationId xmlns:a16="http://schemas.microsoft.com/office/drawing/2014/main" xmlns=""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a:extLst>
            <a:ext uri="{FF2B5EF4-FFF2-40B4-BE49-F238E27FC236}">
              <a16:creationId xmlns:a16="http://schemas.microsoft.com/office/drawing/2014/main" xmlns=""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依然として全国平均、類似団体平均を大きく上回っているため、引き続き給与体系等について見直しを図るとともに、技能労務職の給与見直しについても検討を進めていく。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a:extLst>
            <a:ext uri="{FF2B5EF4-FFF2-40B4-BE49-F238E27FC236}">
              <a16:creationId xmlns:a16="http://schemas.microsoft.com/office/drawing/2014/main" xmlns=""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a:extLst>
            <a:ext uri="{FF2B5EF4-FFF2-40B4-BE49-F238E27FC236}">
              <a16:creationId xmlns:a16="http://schemas.microsoft.com/office/drawing/2014/main" xmlns=""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a:extLst>
            <a:ext uri="{FF2B5EF4-FFF2-40B4-BE49-F238E27FC236}">
              <a16:creationId xmlns:a16="http://schemas.microsoft.com/office/drawing/2014/main" xmlns=""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a:extLst>
            <a:ext uri="{FF2B5EF4-FFF2-40B4-BE49-F238E27FC236}">
              <a16:creationId xmlns:a16="http://schemas.microsoft.com/office/drawing/2014/main" xmlns=""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138430</xdr:rowOff>
    </xdr:from>
    <xdr:to>
      <xdr:col>24</xdr:col>
      <xdr:colOff>558800</xdr:colOff>
      <xdr:row>86</xdr:row>
      <xdr:rowOff>61384</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flipV="1">
          <a:off x="17018000" y="14025880"/>
          <a:ext cx="0" cy="780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33461</xdr:rowOff>
    </xdr:from>
    <xdr:ext cx="762000" cy="259045"/>
    <xdr:sp macro="" textlink="">
      <xdr:nvSpPr>
        <xdr:cNvPr id="248" name="給与水準   （国との比較）最小値テキスト">
          <a:extLst>
            <a:ext uri="{FF2B5EF4-FFF2-40B4-BE49-F238E27FC236}">
              <a16:creationId xmlns:a16="http://schemas.microsoft.com/office/drawing/2014/main" xmlns="" id="{00000000-0008-0000-0300-0000F8000000}"/>
            </a:ext>
          </a:extLst>
        </xdr:cNvPr>
        <xdr:cNvSpPr txBox="1"/>
      </xdr:nvSpPr>
      <xdr:spPr>
        <a:xfrm>
          <a:off x="17106900" y="147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61384</xdr:rowOff>
    </xdr:from>
    <xdr:to>
      <xdr:col>24</xdr:col>
      <xdr:colOff>647700</xdr:colOff>
      <xdr:row>86</xdr:row>
      <xdr:rowOff>61384</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6929100" y="148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53357</xdr:rowOff>
    </xdr:from>
    <xdr:ext cx="762000" cy="259045"/>
    <xdr:sp macro="" textlink="">
      <xdr:nvSpPr>
        <xdr:cNvPr id="250" name="給与水準   （国との比較）最大値テキスト">
          <a:extLst>
            <a:ext uri="{FF2B5EF4-FFF2-40B4-BE49-F238E27FC236}">
              <a16:creationId xmlns:a16="http://schemas.microsoft.com/office/drawing/2014/main" xmlns="" id="{00000000-0008-0000-0300-0000FA000000}"/>
            </a:ext>
          </a:extLst>
        </xdr:cNvPr>
        <xdr:cNvSpPr txBox="1"/>
      </xdr:nvSpPr>
      <xdr:spPr>
        <a:xfrm>
          <a:off x="17106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81</xdr:row>
      <xdr:rowOff>138430</xdr:rowOff>
    </xdr:from>
    <xdr:to>
      <xdr:col>24</xdr:col>
      <xdr:colOff>647700</xdr:colOff>
      <xdr:row>81</xdr:row>
      <xdr:rowOff>138430</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6929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104139</xdr:rowOff>
    </xdr:from>
    <xdr:to>
      <xdr:col>24</xdr:col>
      <xdr:colOff>558800</xdr:colOff>
      <xdr:row>86</xdr:row>
      <xdr:rowOff>5080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6179800" y="1467738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64364</xdr:rowOff>
    </xdr:from>
    <xdr:ext cx="762000" cy="259045"/>
    <xdr:sp macro="" textlink="">
      <xdr:nvSpPr>
        <xdr:cNvPr id="253" name="給与水準   （国との比較）平均値テキスト">
          <a:extLst>
            <a:ext uri="{FF2B5EF4-FFF2-40B4-BE49-F238E27FC236}">
              <a16:creationId xmlns:a16="http://schemas.microsoft.com/office/drawing/2014/main" xmlns="" id="{00000000-0008-0000-0300-0000FD000000}"/>
            </a:ext>
          </a:extLst>
        </xdr:cNvPr>
        <xdr:cNvSpPr txBox="1"/>
      </xdr:nvSpPr>
      <xdr:spPr>
        <a:xfrm>
          <a:off x="17106900" y="1429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54" name="フローチャート : 判断 253">
          <a:extLst>
            <a:ext uri="{FF2B5EF4-FFF2-40B4-BE49-F238E27FC236}">
              <a16:creationId xmlns:a16="http://schemas.microsoft.com/office/drawing/2014/main" xmlns="" id="{00000000-0008-0000-0300-0000FE000000}"/>
            </a:ext>
          </a:extLst>
        </xdr:cNvPr>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144357</xdr:rowOff>
    </xdr:from>
    <xdr:to>
      <xdr:col>23</xdr:col>
      <xdr:colOff>406400</xdr:colOff>
      <xdr:row>86</xdr:row>
      <xdr:rowOff>5080</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5290800" y="1471760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47837</xdr:rowOff>
    </xdr:from>
    <xdr:to>
      <xdr:col>23</xdr:col>
      <xdr:colOff>457200</xdr:colOff>
      <xdr:row>84</xdr:row>
      <xdr:rowOff>149437</xdr:rowOff>
    </xdr:to>
    <xdr:sp macro="" textlink="">
      <xdr:nvSpPr>
        <xdr:cNvPr id="256" name="フローチャート : 判断 255">
          <a:extLst>
            <a:ext uri="{FF2B5EF4-FFF2-40B4-BE49-F238E27FC236}">
              <a16:creationId xmlns:a16="http://schemas.microsoft.com/office/drawing/2014/main" xmlns="" id="{00000000-0008-0000-0300-000000010000}"/>
            </a:ext>
          </a:extLst>
        </xdr:cNvPr>
        <xdr:cNvSpPr/>
      </xdr:nvSpPr>
      <xdr:spPr>
        <a:xfrm>
          <a:off x="161290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159614</xdr:rowOff>
    </xdr:from>
    <xdr:ext cx="736600" cy="259045"/>
    <xdr:sp macro="" textlink="">
      <xdr:nvSpPr>
        <xdr:cNvPr id="257" name="テキスト ボックス 256">
          <a:extLst>
            <a:ext uri="{FF2B5EF4-FFF2-40B4-BE49-F238E27FC236}">
              <a16:creationId xmlns:a16="http://schemas.microsoft.com/office/drawing/2014/main" xmlns="" id="{00000000-0008-0000-0300-000001010000}"/>
            </a:ext>
          </a:extLst>
        </xdr:cNvPr>
        <xdr:cNvSpPr txBox="1"/>
      </xdr:nvSpPr>
      <xdr:spPr>
        <a:xfrm>
          <a:off x="15798800" y="1421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88054</xdr:rowOff>
    </xdr:from>
    <xdr:to>
      <xdr:col>22</xdr:col>
      <xdr:colOff>203200</xdr:colOff>
      <xdr:row>85</xdr:row>
      <xdr:rowOff>144357</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4401800" y="1466130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59" name="フローチャート : 判断 258">
          <a:extLst>
            <a:ext uri="{FF2B5EF4-FFF2-40B4-BE49-F238E27FC236}">
              <a16:creationId xmlns:a16="http://schemas.microsoft.com/office/drawing/2014/main" xmlns="" id="{00000000-0008-0000-0300-000003010000}"/>
            </a:ext>
          </a:extLst>
        </xdr:cNvPr>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88054</xdr:rowOff>
    </xdr:from>
    <xdr:to>
      <xdr:col>21</xdr:col>
      <xdr:colOff>0</xdr:colOff>
      <xdr:row>89</xdr:row>
      <xdr:rowOff>37677</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3512800" y="14661304"/>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171027</xdr:rowOff>
    </xdr:from>
    <xdr:to>
      <xdr:col>21</xdr:col>
      <xdr:colOff>50800</xdr:colOff>
      <xdr:row>84</xdr:row>
      <xdr:rowOff>101177</xdr:rowOff>
    </xdr:to>
    <xdr:sp macro="" textlink="">
      <xdr:nvSpPr>
        <xdr:cNvPr id="262" name="フローチャート : 判断 261">
          <a:extLst>
            <a:ext uri="{FF2B5EF4-FFF2-40B4-BE49-F238E27FC236}">
              <a16:creationId xmlns:a16="http://schemas.microsoft.com/office/drawing/2014/main" xmlns="" id="{00000000-0008-0000-0300-000006010000}"/>
            </a:ext>
          </a:extLst>
        </xdr:cNvPr>
        <xdr:cNvSpPr/>
      </xdr:nvSpPr>
      <xdr:spPr>
        <a:xfrm>
          <a:off x="14351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111354</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020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4" name="フローチャート : 判断 263">
          <a:extLst>
            <a:ext uri="{FF2B5EF4-FFF2-40B4-BE49-F238E27FC236}">
              <a16:creationId xmlns:a16="http://schemas.microsoft.com/office/drawing/2014/main" xmlns="" id="{00000000-0008-0000-0300-000008010000}"/>
            </a:ext>
          </a:extLst>
        </xdr:cNvPr>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71" name="円/楕円 270">
          <a:extLst>
            <a:ext uri="{FF2B5EF4-FFF2-40B4-BE49-F238E27FC236}">
              <a16:creationId xmlns:a16="http://schemas.microsoft.com/office/drawing/2014/main" xmlns="" id="{00000000-0008-0000-0300-00000F010000}"/>
            </a:ext>
          </a:extLst>
        </xdr:cNvPr>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25416</xdr:rowOff>
    </xdr:from>
    <xdr:ext cx="762000" cy="259045"/>
    <xdr:sp macro="" textlink="">
      <xdr:nvSpPr>
        <xdr:cNvPr id="272" name="給与水準   （国との比較）該当値テキスト">
          <a:extLst>
            <a:ext uri="{FF2B5EF4-FFF2-40B4-BE49-F238E27FC236}">
              <a16:creationId xmlns:a16="http://schemas.microsoft.com/office/drawing/2014/main" xmlns="" id="{00000000-0008-0000-0300-000010010000}"/>
            </a:ext>
          </a:extLst>
        </xdr:cNvPr>
        <xdr:cNvSpPr txBox="1"/>
      </xdr:nvSpPr>
      <xdr:spPr>
        <a:xfrm>
          <a:off x="17106900" y="1459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125730</xdr:rowOff>
    </xdr:from>
    <xdr:to>
      <xdr:col>23</xdr:col>
      <xdr:colOff>457200</xdr:colOff>
      <xdr:row>86</xdr:row>
      <xdr:rowOff>55880</xdr:rowOff>
    </xdr:to>
    <xdr:sp macro="" textlink="">
      <xdr:nvSpPr>
        <xdr:cNvPr id="273" name="円/楕円 272">
          <a:extLst>
            <a:ext uri="{FF2B5EF4-FFF2-40B4-BE49-F238E27FC236}">
              <a16:creationId xmlns:a16="http://schemas.microsoft.com/office/drawing/2014/main" xmlns="" id="{00000000-0008-0000-0300-000011010000}"/>
            </a:ext>
          </a:extLst>
        </xdr:cNvPr>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40657</xdr:rowOff>
    </xdr:from>
    <xdr:ext cx="7366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93557</xdr:rowOff>
    </xdr:from>
    <xdr:to>
      <xdr:col>22</xdr:col>
      <xdr:colOff>254000</xdr:colOff>
      <xdr:row>86</xdr:row>
      <xdr:rowOff>23707</xdr:rowOff>
    </xdr:to>
    <xdr:sp macro="" textlink="">
      <xdr:nvSpPr>
        <xdr:cNvPr id="275" name="円/楕円 274">
          <a:extLst>
            <a:ext uri="{FF2B5EF4-FFF2-40B4-BE49-F238E27FC236}">
              <a16:creationId xmlns:a16="http://schemas.microsoft.com/office/drawing/2014/main" xmlns="" id="{00000000-0008-0000-0300-000013010000}"/>
            </a:ext>
          </a:extLst>
        </xdr:cNvPr>
        <xdr:cNvSpPr/>
      </xdr:nvSpPr>
      <xdr:spPr>
        <a:xfrm>
          <a:off x="15240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8484</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49098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37254</xdr:rowOff>
    </xdr:from>
    <xdr:to>
      <xdr:col>21</xdr:col>
      <xdr:colOff>50800</xdr:colOff>
      <xdr:row>85</xdr:row>
      <xdr:rowOff>138854</xdr:rowOff>
    </xdr:to>
    <xdr:sp macro="" textlink="">
      <xdr:nvSpPr>
        <xdr:cNvPr id="277" name="円/楕円 276">
          <a:extLst>
            <a:ext uri="{FF2B5EF4-FFF2-40B4-BE49-F238E27FC236}">
              <a16:creationId xmlns:a16="http://schemas.microsoft.com/office/drawing/2014/main" xmlns="" id="{00000000-0008-0000-0300-000015010000}"/>
            </a:ext>
          </a:extLst>
        </xdr:cNvPr>
        <xdr:cNvSpPr/>
      </xdr:nvSpPr>
      <xdr:spPr>
        <a:xfrm>
          <a:off x="14351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123631</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4020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158327</xdr:rowOff>
    </xdr:from>
    <xdr:to>
      <xdr:col>19</xdr:col>
      <xdr:colOff>533400</xdr:colOff>
      <xdr:row>89</xdr:row>
      <xdr:rowOff>88477</xdr:rowOff>
    </xdr:to>
    <xdr:sp macro="" textlink="">
      <xdr:nvSpPr>
        <xdr:cNvPr id="279" name="円/楕円 278">
          <a:extLst>
            <a:ext uri="{FF2B5EF4-FFF2-40B4-BE49-F238E27FC236}">
              <a16:creationId xmlns:a16="http://schemas.microsoft.com/office/drawing/2014/main" xmlns="" id="{00000000-0008-0000-0300-000017010000}"/>
            </a:ext>
          </a:extLst>
        </xdr:cNvPr>
        <xdr:cNvSpPr/>
      </xdr:nvSpPr>
      <xdr:spPr>
        <a:xfrm>
          <a:off x="13462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73254</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3131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a:extLst>
            <a:ext uri="{FF2B5EF4-FFF2-40B4-BE49-F238E27FC236}">
              <a16:creationId xmlns:a16="http://schemas.microsoft.com/office/drawing/2014/main" xmlns=""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観光を主幹産業とする当市においては、観光交流人口を含めた</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万人規模の行政需要への対応が必要であることに加え、清掃、保育園、幼稚園等の業務を直営で実施しているため、定員適正化を推進して、全国平均は下回っているものの、類似団体平均を大きく上回っている。今後も公共経営改革大綱に基づく職員定数計画（</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年度当初</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570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人以下）の達成に向け、業務の見直しや委託化の推進を図るとともに、職種変更制度等も効果的に活用し、更なる減員に努めていく。</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xmlns=""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a:extLst>
            <a:ext uri="{FF2B5EF4-FFF2-40B4-BE49-F238E27FC236}">
              <a16:creationId xmlns:a16="http://schemas.microsoft.com/office/drawing/2014/main" xmlns=""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a:extLst>
            <a:ext uri="{FF2B5EF4-FFF2-40B4-BE49-F238E27FC236}">
              <a16:creationId xmlns:a16="http://schemas.microsoft.com/office/drawing/2014/main" xmlns="" id="{00000000-0008-0000-0300-000029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a:extLst>
            <a:ext uri="{FF2B5EF4-FFF2-40B4-BE49-F238E27FC236}">
              <a16:creationId xmlns:a16="http://schemas.microsoft.com/office/drawing/2014/main" xmlns="" id="{00000000-0008-0000-0300-00002B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a:extLst>
            <a:ext uri="{FF2B5EF4-FFF2-40B4-BE49-F238E27FC236}">
              <a16:creationId xmlns:a16="http://schemas.microsoft.com/office/drawing/2014/main" xmlns=""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1" name="定員管理の状況最小値テキスト">
          <a:extLst>
            <a:ext uri="{FF2B5EF4-FFF2-40B4-BE49-F238E27FC236}">
              <a16:creationId xmlns:a16="http://schemas.microsoft.com/office/drawing/2014/main" xmlns="" id="{00000000-0008-0000-0300-000037010000}"/>
            </a:ext>
          </a:extLst>
        </xdr:cNvPr>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3" name="定員管理の状況最大値テキスト">
          <a:extLst>
            <a:ext uri="{FF2B5EF4-FFF2-40B4-BE49-F238E27FC236}">
              <a16:creationId xmlns:a16="http://schemas.microsoft.com/office/drawing/2014/main" xmlns="" id="{00000000-0008-0000-0300-000039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66569</xdr:rowOff>
    </xdr:from>
    <xdr:to>
      <xdr:col>24</xdr:col>
      <xdr:colOff>558800</xdr:colOff>
      <xdr:row>62</xdr:row>
      <xdr:rowOff>78634</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6179800" y="10696469"/>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119821</xdr:rowOff>
    </xdr:from>
    <xdr:ext cx="762000" cy="259045"/>
    <xdr:sp macro="" textlink="">
      <xdr:nvSpPr>
        <xdr:cNvPr id="316" name="定員管理の状況平均値テキスト">
          <a:extLst>
            <a:ext uri="{FF2B5EF4-FFF2-40B4-BE49-F238E27FC236}">
              <a16:creationId xmlns:a16="http://schemas.microsoft.com/office/drawing/2014/main" xmlns="" id="{00000000-0008-0000-0300-00003C010000}"/>
            </a:ext>
          </a:extLst>
        </xdr:cNvPr>
        <xdr:cNvSpPr txBox="1"/>
      </xdr:nvSpPr>
      <xdr:spPr>
        <a:xfrm>
          <a:off x="17106900" y="1023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7" name="フローチャート : 判断 316">
          <a:extLst>
            <a:ext uri="{FF2B5EF4-FFF2-40B4-BE49-F238E27FC236}">
              <a16:creationId xmlns:a16="http://schemas.microsoft.com/office/drawing/2014/main" xmlns="" id="{00000000-0008-0000-0300-00003D010000}"/>
            </a:ext>
          </a:extLst>
        </xdr:cNvPr>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78634</xdr:rowOff>
    </xdr:from>
    <xdr:to>
      <xdr:col>23</xdr:col>
      <xdr:colOff>406400</xdr:colOff>
      <xdr:row>64</xdr:row>
      <xdr:rowOff>15240</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flipV="1">
          <a:off x="15290800" y="10708534"/>
          <a:ext cx="889000" cy="27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19" name="フローチャート : 判断 318">
          <a:extLst>
            <a:ext uri="{FF2B5EF4-FFF2-40B4-BE49-F238E27FC236}">
              <a16:creationId xmlns:a16="http://schemas.microsoft.com/office/drawing/2014/main" xmlns="" id="{00000000-0008-0000-0300-00003F010000}"/>
            </a:ext>
          </a:extLst>
        </xdr:cNvPr>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19490</xdr:rowOff>
    </xdr:from>
    <xdr:ext cx="736600" cy="259045"/>
    <xdr:sp macro="" textlink="">
      <xdr:nvSpPr>
        <xdr:cNvPr id="320" name="テキスト ボックス 319">
          <a:extLst>
            <a:ext uri="{FF2B5EF4-FFF2-40B4-BE49-F238E27FC236}">
              <a16:creationId xmlns:a16="http://schemas.microsoft.com/office/drawing/2014/main" xmlns="" id="{00000000-0008-0000-0300-000040010000}"/>
            </a:ext>
          </a:extLst>
        </xdr:cNvPr>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15240</xdr:rowOff>
    </xdr:from>
    <xdr:to>
      <xdr:col>22</xdr:col>
      <xdr:colOff>203200</xdr:colOff>
      <xdr:row>64</xdr:row>
      <xdr:rowOff>25294</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flipV="1">
          <a:off x="14401800" y="1098804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2" name="フローチャート : 判断 321">
          <a:extLst>
            <a:ext uri="{FF2B5EF4-FFF2-40B4-BE49-F238E27FC236}">
              <a16:creationId xmlns:a16="http://schemas.microsoft.com/office/drawing/2014/main" xmlns="" id="{00000000-0008-0000-0300-000042010000}"/>
            </a:ext>
          </a:extLst>
        </xdr:cNvPr>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51134</xdr:rowOff>
    </xdr:from>
    <xdr:ext cx="7620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25294</xdr:rowOff>
    </xdr:from>
    <xdr:to>
      <xdr:col>21</xdr:col>
      <xdr:colOff>0</xdr:colOff>
      <xdr:row>64</xdr:row>
      <xdr:rowOff>33338</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flipV="1">
          <a:off x="13512800" y="10998094"/>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5" name="フローチャート : 判断 324">
          <a:extLst>
            <a:ext uri="{FF2B5EF4-FFF2-40B4-BE49-F238E27FC236}">
              <a16:creationId xmlns:a16="http://schemas.microsoft.com/office/drawing/2014/main" xmlns="" id="{00000000-0008-0000-0300-000045010000}"/>
            </a:ext>
          </a:extLst>
        </xdr:cNvPr>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59178</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4020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7" name="フローチャート : 判断 326">
          <a:extLst>
            <a:ext uri="{FF2B5EF4-FFF2-40B4-BE49-F238E27FC236}">
              <a16:creationId xmlns:a16="http://schemas.microsoft.com/office/drawing/2014/main" xmlns="" id="{00000000-0008-0000-0300-000047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75265</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15769</xdr:rowOff>
    </xdr:from>
    <xdr:to>
      <xdr:col>24</xdr:col>
      <xdr:colOff>609600</xdr:colOff>
      <xdr:row>62</xdr:row>
      <xdr:rowOff>117369</xdr:rowOff>
    </xdr:to>
    <xdr:sp macro="" textlink="">
      <xdr:nvSpPr>
        <xdr:cNvPr id="334" name="円/楕円 333">
          <a:extLst>
            <a:ext uri="{FF2B5EF4-FFF2-40B4-BE49-F238E27FC236}">
              <a16:creationId xmlns:a16="http://schemas.microsoft.com/office/drawing/2014/main" xmlns="" id="{00000000-0008-0000-0300-00004E010000}"/>
            </a:ext>
          </a:extLst>
        </xdr:cNvPr>
        <xdr:cNvSpPr/>
      </xdr:nvSpPr>
      <xdr:spPr>
        <a:xfrm>
          <a:off x="16967200" y="1064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159296</xdr:rowOff>
    </xdr:from>
    <xdr:ext cx="762000" cy="259045"/>
    <xdr:sp macro="" textlink="">
      <xdr:nvSpPr>
        <xdr:cNvPr id="335" name="定員管理の状況該当値テキスト">
          <a:extLst>
            <a:ext uri="{FF2B5EF4-FFF2-40B4-BE49-F238E27FC236}">
              <a16:creationId xmlns:a16="http://schemas.microsoft.com/office/drawing/2014/main" xmlns="" id="{00000000-0008-0000-0300-00004F010000}"/>
            </a:ext>
          </a:extLst>
        </xdr:cNvPr>
        <xdr:cNvSpPr txBox="1"/>
      </xdr:nvSpPr>
      <xdr:spPr>
        <a:xfrm>
          <a:off x="17106900" y="1061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27834</xdr:rowOff>
    </xdr:from>
    <xdr:to>
      <xdr:col>23</xdr:col>
      <xdr:colOff>457200</xdr:colOff>
      <xdr:row>62</xdr:row>
      <xdr:rowOff>129434</xdr:rowOff>
    </xdr:to>
    <xdr:sp macro="" textlink="">
      <xdr:nvSpPr>
        <xdr:cNvPr id="336" name="円/楕円 335">
          <a:extLst>
            <a:ext uri="{FF2B5EF4-FFF2-40B4-BE49-F238E27FC236}">
              <a16:creationId xmlns:a16="http://schemas.microsoft.com/office/drawing/2014/main" xmlns="" id="{00000000-0008-0000-0300-000050010000}"/>
            </a:ext>
          </a:extLst>
        </xdr:cNvPr>
        <xdr:cNvSpPr/>
      </xdr:nvSpPr>
      <xdr:spPr>
        <a:xfrm>
          <a:off x="16129000" y="106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114211</xdr:rowOff>
    </xdr:from>
    <xdr:ext cx="7366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798800" y="1074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135890</xdr:rowOff>
    </xdr:from>
    <xdr:to>
      <xdr:col>22</xdr:col>
      <xdr:colOff>254000</xdr:colOff>
      <xdr:row>64</xdr:row>
      <xdr:rowOff>66040</xdr:rowOff>
    </xdr:to>
    <xdr:sp macro="" textlink="">
      <xdr:nvSpPr>
        <xdr:cNvPr id="338" name="円/楕円 337">
          <a:extLst>
            <a:ext uri="{FF2B5EF4-FFF2-40B4-BE49-F238E27FC236}">
              <a16:creationId xmlns:a16="http://schemas.microsoft.com/office/drawing/2014/main" xmlns="" id="{00000000-0008-0000-0300-000052010000}"/>
            </a:ext>
          </a:extLst>
        </xdr:cNvPr>
        <xdr:cNvSpPr/>
      </xdr:nvSpPr>
      <xdr:spPr>
        <a:xfrm>
          <a:off x="15240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50817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909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145944</xdr:rowOff>
    </xdr:from>
    <xdr:to>
      <xdr:col>21</xdr:col>
      <xdr:colOff>50800</xdr:colOff>
      <xdr:row>64</xdr:row>
      <xdr:rowOff>76094</xdr:rowOff>
    </xdr:to>
    <xdr:sp macro="" textlink="">
      <xdr:nvSpPr>
        <xdr:cNvPr id="340" name="円/楕円 339">
          <a:extLst>
            <a:ext uri="{FF2B5EF4-FFF2-40B4-BE49-F238E27FC236}">
              <a16:creationId xmlns:a16="http://schemas.microsoft.com/office/drawing/2014/main" xmlns="" id="{00000000-0008-0000-0300-000054010000}"/>
            </a:ext>
          </a:extLst>
        </xdr:cNvPr>
        <xdr:cNvSpPr/>
      </xdr:nvSpPr>
      <xdr:spPr>
        <a:xfrm>
          <a:off x="14351000" y="109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60871</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4020800" y="1103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153988</xdr:rowOff>
    </xdr:from>
    <xdr:to>
      <xdr:col>19</xdr:col>
      <xdr:colOff>533400</xdr:colOff>
      <xdr:row>64</xdr:row>
      <xdr:rowOff>84138</xdr:rowOff>
    </xdr:to>
    <xdr:sp macro="" textlink="">
      <xdr:nvSpPr>
        <xdr:cNvPr id="342" name="円/楕円 341">
          <a:extLst>
            <a:ext uri="{FF2B5EF4-FFF2-40B4-BE49-F238E27FC236}">
              <a16:creationId xmlns:a16="http://schemas.microsoft.com/office/drawing/2014/main" xmlns="" id="{00000000-0008-0000-0300-000056010000}"/>
            </a:ext>
          </a:extLst>
        </xdr:cNvPr>
        <xdr:cNvSpPr/>
      </xdr:nvSpPr>
      <xdr:spPr>
        <a:xfrm>
          <a:off x="134620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68915</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3131800" y="1104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a:extLst>
            <a:ext uri="{FF2B5EF4-FFF2-40B4-BE49-F238E27FC236}">
              <a16:creationId xmlns:a16="http://schemas.microsoft.com/office/drawing/2014/main" xmlns=""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公債費負担額が減額となったことにより、前年度と比較して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改善されているが、今後は、学校給食センター建設事業や健康福祉センター建設事業等の財源として借り入れた地方債の元利償還金が増加すると見込まれるため、経常経費の更なる削減と、市税等自主財源の確保により一層努めるとともに、地方債の発行額を極力抑制し、財政健全化に努めていく。</a:t>
          </a:r>
        </a:p>
      </xdr:txBody>
    </xdr:sp>
    <xdr:clientData/>
  </xdr:twoCellAnchor>
  <xdr:oneCellAnchor>
    <xdr:from>
      <xdr:col>18</xdr:col>
      <xdr:colOff>444500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a:extLst>
            <a:ext uri="{FF2B5EF4-FFF2-40B4-BE49-F238E27FC236}">
              <a16:creationId xmlns:a16="http://schemas.microsoft.com/office/drawing/2014/main" xmlns=""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a:extLst>
            <a:ext uri="{FF2B5EF4-FFF2-40B4-BE49-F238E27FC236}">
              <a16:creationId xmlns:a16="http://schemas.microsoft.com/office/drawing/2014/main" xmlns="" id="{00000000-0008-0000-0300-000068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a:extLst>
            <a:ext uri="{FF2B5EF4-FFF2-40B4-BE49-F238E27FC236}">
              <a16:creationId xmlns:a16="http://schemas.microsoft.com/office/drawing/2014/main" xmlns=""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69" name="公債費負担の状況最小値テキスト">
          <a:extLst>
            <a:ext uri="{FF2B5EF4-FFF2-40B4-BE49-F238E27FC236}">
              <a16:creationId xmlns:a16="http://schemas.microsoft.com/office/drawing/2014/main" xmlns="" id="{00000000-0008-0000-0300-000071010000}"/>
            </a:ext>
          </a:extLst>
        </xdr:cNvPr>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1" name="公債費負担の状況最大値テキスト">
          <a:extLst>
            <a:ext uri="{FF2B5EF4-FFF2-40B4-BE49-F238E27FC236}">
              <a16:creationId xmlns:a16="http://schemas.microsoft.com/office/drawing/2014/main" xmlns="" id="{00000000-0008-0000-0300-000073010000}"/>
            </a:ext>
          </a:extLst>
        </xdr:cNvPr>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117475</xdr:rowOff>
    </xdr:from>
    <xdr:to>
      <xdr:col>24</xdr:col>
      <xdr:colOff>558800</xdr:colOff>
      <xdr:row>40</xdr:row>
      <xdr:rowOff>6350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flipV="1">
          <a:off x="16179800" y="680402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77170</xdr:rowOff>
    </xdr:from>
    <xdr:ext cx="762000" cy="259045"/>
    <xdr:sp macro="" textlink="">
      <xdr:nvSpPr>
        <xdr:cNvPr id="374" name="公債費負担の状況平均値テキスト">
          <a:extLst>
            <a:ext uri="{FF2B5EF4-FFF2-40B4-BE49-F238E27FC236}">
              <a16:creationId xmlns:a16="http://schemas.microsoft.com/office/drawing/2014/main" xmlns="" id="{00000000-0008-0000-0300-000076010000}"/>
            </a:ext>
          </a:extLst>
        </xdr:cNvPr>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5" name="フローチャート : 判断 374">
          <a:extLst>
            <a:ext uri="{FF2B5EF4-FFF2-40B4-BE49-F238E27FC236}">
              <a16:creationId xmlns:a16="http://schemas.microsoft.com/office/drawing/2014/main" xmlns="" id="{00000000-0008-0000-0300-000077010000}"/>
            </a:ext>
          </a:extLst>
        </xdr:cNvPr>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6350</xdr:rowOff>
    </xdr:from>
    <xdr:to>
      <xdr:col>23</xdr:col>
      <xdr:colOff>406400</xdr:colOff>
      <xdr:row>40</xdr:row>
      <xdr:rowOff>48578</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5290800" y="686435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7" name="フローチャート : 判断 376">
          <a:extLst>
            <a:ext uri="{FF2B5EF4-FFF2-40B4-BE49-F238E27FC236}">
              <a16:creationId xmlns:a16="http://schemas.microsoft.com/office/drawing/2014/main" xmlns="" id="{00000000-0008-0000-0300-000079010000}"/>
            </a:ext>
          </a:extLst>
        </xdr:cNvPr>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7002</xdr:rowOff>
    </xdr:from>
    <xdr:ext cx="736600" cy="259045"/>
    <xdr:sp macro="" textlink="">
      <xdr:nvSpPr>
        <xdr:cNvPr id="378" name="テキスト ボックス 377">
          <a:extLst>
            <a:ext uri="{FF2B5EF4-FFF2-40B4-BE49-F238E27FC236}">
              <a16:creationId xmlns:a16="http://schemas.microsoft.com/office/drawing/2014/main" xmlns="" id="{00000000-0008-0000-0300-00007A010000}"/>
            </a:ext>
          </a:extLst>
        </xdr:cNvPr>
        <xdr:cNvSpPr txBox="1"/>
      </xdr:nvSpPr>
      <xdr:spPr>
        <a:xfrm>
          <a:off x="15798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48578</xdr:rowOff>
    </xdr:from>
    <xdr:to>
      <xdr:col>22</xdr:col>
      <xdr:colOff>203200</xdr:colOff>
      <xdr:row>40</xdr:row>
      <xdr:rowOff>84772</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4401800" y="6906578"/>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0" name="フローチャート : 判断 379">
          <a:extLst>
            <a:ext uri="{FF2B5EF4-FFF2-40B4-BE49-F238E27FC236}">
              <a16:creationId xmlns:a16="http://schemas.microsoft.com/office/drawing/2014/main" xmlns="" id="{00000000-0008-0000-0300-00007C010000}"/>
            </a:ext>
          </a:extLst>
        </xdr:cNvPr>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90187</xdr:rowOff>
    </xdr:from>
    <xdr:ext cx="762000" cy="259045"/>
    <xdr:sp macro="" textlink="">
      <xdr:nvSpPr>
        <xdr:cNvPr id="381" name="テキスト ボックス 380">
          <a:extLst>
            <a:ext uri="{FF2B5EF4-FFF2-40B4-BE49-F238E27FC236}">
              <a16:creationId xmlns:a16="http://schemas.microsoft.com/office/drawing/2014/main" xmlns="" id="{00000000-0008-0000-0300-00007D010000}"/>
            </a:ext>
          </a:extLst>
        </xdr:cNvPr>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84772</xdr:rowOff>
    </xdr:from>
    <xdr:to>
      <xdr:col>21</xdr:col>
      <xdr:colOff>0</xdr:colOff>
      <xdr:row>40</xdr:row>
      <xdr:rowOff>108903</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3512800" y="694277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3" name="フローチャート : 判断 382">
          <a:extLst>
            <a:ext uri="{FF2B5EF4-FFF2-40B4-BE49-F238E27FC236}">
              <a16:creationId xmlns:a16="http://schemas.microsoft.com/office/drawing/2014/main" xmlns="" id="{00000000-0008-0000-0300-00007F010000}"/>
            </a:ext>
          </a:extLst>
        </xdr:cNvPr>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5" name="フローチャート : 判断 384">
          <a:extLst>
            <a:ext uri="{FF2B5EF4-FFF2-40B4-BE49-F238E27FC236}">
              <a16:creationId xmlns:a16="http://schemas.microsoft.com/office/drawing/2014/main" xmlns="" id="{00000000-0008-0000-0300-000081010000}"/>
            </a:ext>
          </a:extLst>
        </xdr:cNvPr>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9224</xdr:rowOff>
    </xdr:from>
    <xdr:ext cx="7620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3131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92" name="円/楕円 391">
          <a:extLst>
            <a:ext uri="{FF2B5EF4-FFF2-40B4-BE49-F238E27FC236}">
              <a16:creationId xmlns:a16="http://schemas.microsoft.com/office/drawing/2014/main" xmlns="" id="{00000000-0008-0000-0300-000088010000}"/>
            </a:ext>
          </a:extLst>
        </xdr:cNvPr>
        <xdr:cNvSpPr/>
      </xdr:nvSpPr>
      <xdr:spPr>
        <a:xfrm>
          <a:off x="16967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38752</xdr:rowOff>
    </xdr:from>
    <xdr:ext cx="762000" cy="259045"/>
    <xdr:sp macro="" textlink="">
      <xdr:nvSpPr>
        <xdr:cNvPr id="393" name="公債費負担の状況該当値テキスト">
          <a:extLst>
            <a:ext uri="{FF2B5EF4-FFF2-40B4-BE49-F238E27FC236}">
              <a16:creationId xmlns:a16="http://schemas.microsoft.com/office/drawing/2014/main" xmlns="" id="{00000000-0008-0000-0300-000089010000}"/>
            </a:ext>
          </a:extLst>
        </xdr:cNvPr>
        <xdr:cNvSpPr txBox="1"/>
      </xdr:nvSpPr>
      <xdr:spPr>
        <a:xfrm>
          <a:off x="17106900" y="672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127000</xdr:rowOff>
    </xdr:from>
    <xdr:to>
      <xdr:col>23</xdr:col>
      <xdr:colOff>457200</xdr:colOff>
      <xdr:row>40</xdr:row>
      <xdr:rowOff>57150</xdr:rowOff>
    </xdr:to>
    <xdr:sp macro="" textlink="">
      <xdr:nvSpPr>
        <xdr:cNvPr id="394" name="円/楕円 393">
          <a:extLst>
            <a:ext uri="{FF2B5EF4-FFF2-40B4-BE49-F238E27FC236}">
              <a16:creationId xmlns:a16="http://schemas.microsoft.com/office/drawing/2014/main" xmlns="" id="{00000000-0008-0000-0300-00008A010000}"/>
            </a:ext>
          </a:extLst>
        </xdr:cNvPr>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41927</xdr:rowOff>
    </xdr:from>
    <xdr:ext cx="7366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169228</xdr:rowOff>
    </xdr:from>
    <xdr:to>
      <xdr:col>22</xdr:col>
      <xdr:colOff>254000</xdr:colOff>
      <xdr:row>40</xdr:row>
      <xdr:rowOff>99378</xdr:rowOff>
    </xdr:to>
    <xdr:sp macro="" textlink="">
      <xdr:nvSpPr>
        <xdr:cNvPr id="396" name="円/楕円 395">
          <a:extLst>
            <a:ext uri="{FF2B5EF4-FFF2-40B4-BE49-F238E27FC236}">
              <a16:creationId xmlns:a16="http://schemas.microsoft.com/office/drawing/2014/main" xmlns="" id="{00000000-0008-0000-0300-00008C010000}"/>
            </a:ext>
          </a:extLst>
        </xdr:cNvPr>
        <xdr:cNvSpPr/>
      </xdr:nvSpPr>
      <xdr:spPr>
        <a:xfrm>
          <a:off x="15240000" y="68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109555</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909800" y="662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33972</xdr:rowOff>
    </xdr:from>
    <xdr:to>
      <xdr:col>21</xdr:col>
      <xdr:colOff>50800</xdr:colOff>
      <xdr:row>40</xdr:row>
      <xdr:rowOff>135572</xdr:rowOff>
    </xdr:to>
    <xdr:sp macro="" textlink="">
      <xdr:nvSpPr>
        <xdr:cNvPr id="398" name="円/楕円 397">
          <a:extLst>
            <a:ext uri="{FF2B5EF4-FFF2-40B4-BE49-F238E27FC236}">
              <a16:creationId xmlns:a16="http://schemas.microsoft.com/office/drawing/2014/main" xmlns="" id="{00000000-0008-0000-0300-00008E010000}"/>
            </a:ext>
          </a:extLst>
        </xdr:cNvPr>
        <xdr:cNvSpPr/>
      </xdr:nvSpPr>
      <xdr:spPr>
        <a:xfrm>
          <a:off x="14351000" y="68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145749</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4020800" y="66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58103</xdr:rowOff>
    </xdr:from>
    <xdr:to>
      <xdr:col>19</xdr:col>
      <xdr:colOff>533400</xdr:colOff>
      <xdr:row>40</xdr:row>
      <xdr:rowOff>159703</xdr:rowOff>
    </xdr:to>
    <xdr:sp macro="" textlink="">
      <xdr:nvSpPr>
        <xdr:cNvPr id="400" name="円/楕円 399">
          <a:extLst>
            <a:ext uri="{FF2B5EF4-FFF2-40B4-BE49-F238E27FC236}">
              <a16:creationId xmlns:a16="http://schemas.microsoft.com/office/drawing/2014/main" xmlns="" id="{00000000-0008-0000-0300-000090010000}"/>
            </a:ext>
          </a:extLst>
        </xdr:cNvPr>
        <xdr:cNvSpPr/>
      </xdr:nvSpPr>
      <xdr:spPr>
        <a:xfrm>
          <a:off x="134620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169880</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3131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a:extLst>
            <a:ext uri="{FF2B5EF4-FFF2-40B4-BE49-F238E27FC236}">
              <a16:creationId xmlns:a16="http://schemas.microsoft.com/office/drawing/2014/main" xmlns=""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a:extLst>
            <a:ext uri="{FF2B5EF4-FFF2-40B4-BE49-F238E27FC236}">
              <a16:creationId xmlns:a16="http://schemas.microsoft.com/office/drawing/2014/main" xmlns=""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a:extLst>
            <a:ext uri="{FF2B5EF4-FFF2-40B4-BE49-F238E27FC236}">
              <a16:creationId xmlns:a16="http://schemas.microsoft.com/office/drawing/2014/main" xmlns=""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一般会計等に係る充当可能財源における基金が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千万円、さらには基準財政需要額算入見込額が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千万円増加したものの、地方債現在高が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千万円増加したことにより、将来負担比率は前年度に比べ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増加した。全国平均等を下回ってはいるものの、学校給食センター建設や保健センター建設事業等の大模事業の実施に伴い地方債残高が増加していることから、全ての会計において現在の負担と将来の負担のバランスを念頭に置き、基金残高の維持と地方債残高の圧縮を両立させながら、財政の健全化に努めていく。</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a:extLst>
            <a:ext uri="{FF2B5EF4-FFF2-40B4-BE49-F238E27FC236}">
              <a16:creationId xmlns:a16="http://schemas.microsoft.com/office/drawing/2014/main" xmlns=""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a:extLst>
            <a:ext uri="{FF2B5EF4-FFF2-40B4-BE49-F238E27FC236}">
              <a16:creationId xmlns:a16="http://schemas.microsoft.com/office/drawing/2014/main" xmlns="" id="{00000000-0008-0000-0300-0000A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a:extLst>
            <a:ext uri="{FF2B5EF4-FFF2-40B4-BE49-F238E27FC236}">
              <a16:creationId xmlns:a16="http://schemas.microsoft.com/office/drawing/2014/main" xmlns="" id="{00000000-0008-0000-0300-0000A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a:extLst>
            <a:ext uri="{FF2B5EF4-FFF2-40B4-BE49-F238E27FC236}">
              <a16:creationId xmlns:a16="http://schemas.microsoft.com/office/drawing/2014/main" xmlns=""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1" name="将来負担の状況最小値テキスト">
          <a:extLst>
            <a:ext uri="{FF2B5EF4-FFF2-40B4-BE49-F238E27FC236}">
              <a16:creationId xmlns:a16="http://schemas.microsoft.com/office/drawing/2014/main" xmlns="" id="{00000000-0008-0000-0300-0000AF010000}"/>
            </a:ext>
          </a:extLst>
        </xdr:cNvPr>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a:extLst>
            <a:ext uri="{FF2B5EF4-FFF2-40B4-BE49-F238E27FC236}">
              <a16:creationId xmlns:a16="http://schemas.microsoft.com/office/drawing/2014/main" xmlns="" id="{00000000-0008-0000-0300-0000B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71713</xdr:rowOff>
    </xdr:from>
    <xdr:to>
      <xdr:col>24</xdr:col>
      <xdr:colOff>558800</xdr:colOff>
      <xdr:row>14</xdr:row>
      <xdr:rowOff>96647</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6179800" y="2472013"/>
          <a:ext cx="8382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4123</xdr:rowOff>
    </xdr:from>
    <xdr:ext cx="762000" cy="259045"/>
    <xdr:sp macro="" textlink="">
      <xdr:nvSpPr>
        <xdr:cNvPr id="436" name="将来負担の状況平均値テキスト">
          <a:extLst>
            <a:ext uri="{FF2B5EF4-FFF2-40B4-BE49-F238E27FC236}">
              <a16:creationId xmlns:a16="http://schemas.microsoft.com/office/drawing/2014/main" xmlns="" id="{00000000-0008-0000-0300-0000B4010000}"/>
            </a:ext>
          </a:extLst>
        </xdr:cNvPr>
        <xdr:cNvSpPr txBox="1"/>
      </xdr:nvSpPr>
      <xdr:spPr>
        <a:xfrm>
          <a:off x="17106900" y="2575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7" name="フローチャート : 判断 436">
          <a:extLst>
            <a:ext uri="{FF2B5EF4-FFF2-40B4-BE49-F238E27FC236}">
              <a16:creationId xmlns:a16="http://schemas.microsoft.com/office/drawing/2014/main" xmlns="" id="{00000000-0008-0000-0300-0000B5010000}"/>
            </a:ext>
          </a:extLst>
        </xdr:cNvPr>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71713</xdr:rowOff>
    </xdr:from>
    <xdr:to>
      <xdr:col>23</xdr:col>
      <xdr:colOff>406400</xdr:colOff>
      <xdr:row>14</xdr:row>
      <xdr:rowOff>157776</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flipV="1">
          <a:off x="15290800" y="2472013"/>
          <a:ext cx="889000" cy="8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39" name="フローチャート : 判断 438">
          <a:extLst>
            <a:ext uri="{FF2B5EF4-FFF2-40B4-BE49-F238E27FC236}">
              <a16:creationId xmlns:a16="http://schemas.microsoft.com/office/drawing/2014/main" xmlns="" id="{00000000-0008-0000-0300-0000B7010000}"/>
            </a:ext>
          </a:extLst>
        </xdr:cNvPr>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104750</xdr:rowOff>
    </xdr:from>
    <xdr:ext cx="7366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5798800" y="2676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155363</xdr:rowOff>
    </xdr:from>
    <xdr:to>
      <xdr:col>22</xdr:col>
      <xdr:colOff>203200</xdr:colOff>
      <xdr:row>14</xdr:row>
      <xdr:rowOff>157776</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4401800" y="2555663"/>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42" name="フローチャート : 判断 441">
          <a:extLst>
            <a:ext uri="{FF2B5EF4-FFF2-40B4-BE49-F238E27FC236}">
              <a16:creationId xmlns:a16="http://schemas.microsoft.com/office/drawing/2014/main" xmlns="" id="{00000000-0008-0000-0300-0000BA010000}"/>
            </a:ext>
          </a:extLst>
        </xdr:cNvPr>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155363</xdr:rowOff>
    </xdr:from>
    <xdr:to>
      <xdr:col>21</xdr:col>
      <xdr:colOff>0</xdr:colOff>
      <xdr:row>15</xdr:row>
      <xdr:rowOff>164888</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flipV="1">
          <a:off x="13512800" y="2555663"/>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45" name="フローチャート : 判断 444">
          <a:extLst>
            <a:ext uri="{FF2B5EF4-FFF2-40B4-BE49-F238E27FC236}">
              <a16:creationId xmlns:a16="http://schemas.microsoft.com/office/drawing/2014/main" xmlns="" id="{00000000-0008-0000-0300-0000BD010000}"/>
            </a:ext>
          </a:extLst>
        </xdr:cNvPr>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7" name="フローチャート : 判断 446">
          <a:extLst>
            <a:ext uri="{FF2B5EF4-FFF2-40B4-BE49-F238E27FC236}">
              <a16:creationId xmlns:a16="http://schemas.microsoft.com/office/drawing/2014/main" xmlns="" id="{00000000-0008-0000-0300-0000BF010000}"/>
            </a:ext>
          </a:extLst>
        </xdr:cNvPr>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45847</xdr:rowOff>
    </xdr:from>
    <xdr:to>
      <xdr:col>24</xdr:col>
      <xdr:colOff>609600</xdr:colOff>
      <xdr:row>14</xdr:row>
      <xdr:rowOff>147447</xdr:rowOff>
    </xdr:to>
    <xdr:sp macro="" textlink="">
      <xdr:nvSpPr>
        <xdr:cNvPr id="454" name="円/楕円 453">
          <a:extLst>
            <a:ext uri="{FF2B5EF4-FFF2-40B4-BE49-F238E27FC236}">
              <a16:creationId xmlns:a16="http://schemas.microsoft.com/office/drawing/2014/main" xmlns="" id="{00000000-0008-0000-0300-0000C6010000}"/>
            </a:ext>
          </a:extLst>
        </xdr:cNvPr>
        <xdr:cNvSpPr/>
      </xdr:nvSpPr>
      <xdr:spPr>
        <a:xfrm>
          <a:off x="16967200" y="244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138574</xdr:rowOff>
    </xdr:from>
    <xdr:ext cx="762000" cy="259045"/>
    <xdr:sp macro="" textlink="">
      <xdr:nvSpPr>
        <xdr:cNvPr id="455" name="将来負担の状況該当値テキスト">
          <a:extLst>
            <a:ext uri="{FF2B5EF4-FFF2-40B4-BE49-F238E27FC236}">
              <a16:creationId xmlns:a16="http://schemas.microsoft.com/office/drawing/2014/main" xmlns="" id="{00000000-0008-0000-0300-0000C7010000}"/>
            </a:ext>
          </a:extLst>
        </xdr:cNvPr>
        <xdr:cNvSpPr txBox="1"/>
      </xdr:nvSpPr>
      <xdr:spPr>
        <a:xfrm>
          <a:off x="17106900" y="236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20913</xdr:rowOff>
    </xdr:from>
    <xdr:to>
      <xdr:col>23</xdr:col>
      <xdr:colOff>457200</xdr:colOff>
      <xdr:row>14</xdr:row>
      <xdr:rowOff>122513</xdr:rowOff>
    </xdr:to>
    <xdr:sp macro="" textlink="">
      <xdr:nvSpPr>
        <xdr:cNvPr id="456" name="円/楕円 455">
          <a:extLst>
            <a:ext uri="{FF2B5EF4-FFF2-40B4-BE49-F238E27FC236}">
              <a16:creationId xmlns:a16="http://schemas.microsoft.com/office/drawing/2014/main" xmlns="" id="{00000000-0008-0000-0300-0000C8010000}"/>
            </a:ext>
          </a:extLst>
        </xdr:cNvPr>
        <xdr:cNvSpPr/>
      </xdr:nvSpPr>
      <xdr:spPr>
        <a:xfrm>
          <a:off x="16129000" y="242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132690</xdr:rowOff>
    </xdr:from>
    <xdr:ext cx="7366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798800" y="219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106976</xdr:rowOff>
    </xdr:from>
    <xdr:to>
      <xdr:col>22</xdr:col>
      <xdr:colOff>254000</xdr:colOff>
      <xdr:row>15</xdr:row>
      <xdr:rowOff>37126</xdr:rowOff>
    </xdr:to>
    <xdr:sp macro="" textlink="">
      <xdr:nvSpPr>
        <xdr:cNvPr id="458" name="円/楕円 457">
          <a:extLst>
            <a:ext uri="{FF2B5EF4-FFF2-40B4-BE49-F238E27FC236}">
              <a16:creationId xmlns:a16="http://schemas.microsoft.com/office/drawing/2014/main" xmlns="" id="{00000000-0008-0000-0300-0000CA010000}"/>
            </a:ext>
          </a:extLst>
        </xdr:cNvPr>
        <xdr:cNvSpPr/>
      </xdr:nvSpPr>
      <xdr:spPr>
        <a:xfrm>
          <a:off x="15240000" y="250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47303</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909800" y="227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104563</xdr:rowOff>
    </xdr:from>
    <xdr:to>
      <xdr:col>21</xdr:col>
      <xdr:colOff>50800</xdr:colOff>
      <xdr:row>15</xdr:row>
      <xdr:rowOff>34713</xdr:rowOff>
    </xdr:to>
    <xdr:sp macro="" textlink="">
      <xdr:nvSpPr>
        <xdr:cNvPr id="460" name="円/楕円 459">
          <a:extLst>
            <a:ext uri="{FF2B5EF4-FFF2-40B4-BE49-F238E27FC236}">
              <a16:creationId xmlns:a16="http://schemas.microsoft.com/office/drawing/2014/main" xmlns="" id="{00000000-0008-0000-0300-0000CC010000}"/>
            </a:ext>
          </a:extLst>
        </xdr:cNvPr>
        <xdr:cNvSpPr/>
      </xdr:nvSpPr>
      <xdr:spPr>
        <a:xfrm>
          <a:off x="14351000" y="250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44890</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4020800" y="227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114088</xdr:rowOff>
    </xdr:from>
    <xdr:to>
      <xdr:col>19</xdr:col>
      <xdr:colOff>533400</xdr:colOff>
      <xdr:row>16</xdr:row>
      <xdr:rowOff>44238</xdr:rowOff>
    </xdr:to>
    <xdr:sp macro="" textlink="">
      <xdr:nvSpPr>
        <xdr:cNvPr id="462" name="円/楕円 461">
          <a:extLst>
            <a:ext uri="{FF2B5EF4-FFF2-40B4-BE49-F238E27FC236}">
              <a16:creationId xmlns:a16="http://schemas.microsoft.com/office/drawing/2014/main" xmlns="" id="{00000000-0008-0000-0300-0000CE010000}"/>
            </a:ext>
          </a:extLst>
        </xdr:cNvPr>
        <xdr:cNvSpPr/>
      </xdr:nvSpPr>
      <xdr:spPr>
        <a:xfrm>
          <a:off x="13462000" y="268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54415</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3131800" y="245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静岡県伊東市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70,682
70,193
124.10
27,779,846
27,071,345
558,613
15,230,386
26,068,603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15.7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年度から常備消防が広域化されたことなどにより、前年度に比べ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大きく減少したものの、依然として全国平均、類似団体平均を上回っている。今後は公共経営改革大綱に基づく定員管理と、業務見直しによる民間委託の導入をより一層推進していくとともに、各種手当の更なる見直しを進め、人件費の抑制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a:extLst>
            <a:ext uri="{FF2B5EF4-FFF2-40B4-BE49-F238E27FC236}">
              <a16:creationId xmlns:a16="http://schemas.microsoft.com/office/drawing/2014/main" xmlns=""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a:extLst>
            <a:ext uri="{FF2B5EF4-FFF2-40B4-BE49-F238E27FC236}">
              <a16:creationId xmlns:a16="http://schemas.microsoft.com/office/drawing/2014/main" xmlns=""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a:extLst>
            <a:ext uri="{FF2B5EF4-FFF2-40B4-BE49-F238E27FC236}">
              <a16:creationId xmlns:a16="http://schemas.microsoft.com/office/drawing/2014/main" xmlns=""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a:extLst>
            <a:ext uri="{FF2B5EF4-FFF2-40B4-BE49-F238E27FC236}">
              <a16:creationId xmlns:a16="http://schemas.microsoft.com/office/drawing/2014/main" xmlns="" id="{00000000-0008-0000-0400-000040000000}"/>
            </a:ext>
          </a:extLst>
        </xdr:cNvPr>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a:extLst>
            <a:ext uri="{FF2B5EF4-FFF2-40B4-BE49-F238E27FC236}">
              <a16:creationId xmlns:a16="http://schemas.microsoft.com/office/drawing/2014/main" xmlns="" id="{00000000-0008-0000-0400-000042000000}"/>
            </a:ext>
          </a:extLst>
        </xdr:cNvPr>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84546</xdr:rowOff>
    </xdr:from>
    <xdr:to>
      <xdr:col>7</xdr:col>
      <xdr:colOff>15875</xdr:colOff>
      <xdr:row>38</xdr:row>
      <xdr:rowOff>74749</xdr:rowOff>
    </xdr:to>
    <xdr:cxnSp macro="">
      <xdr:nvCxnSpPr>
        <xdr:cNvPr id="68" name="直線コネクタ 67">
          <a:extLst>
            <a:ext uri="{FF2B5EF4-FFF2-40B4-BE49-F238E27FC236}">
              <a16:creationId xmlns:a16="http://schemas.microsoft.com/office/drawing/2014/main" xmlns="" id="{00000000-0008-0000-0400-000044000000}"/>
            </a:ext>
          </a:extLst>
        </xdr:cNvPr>
        <xdr:cNvCxnSpPr/>
      </xdr:nvCxnSpPr>
      <xdr:spPr>
        <a:xfrm flipV="1">
          <a:off x="3987800" y="6256746"/>
          <a:ext cx="838200" cy="33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162940</xdr:rowOff>
    </xdr:from>
    <xdr:ext cx="762000" cy="259045"/>
    <xdr:sp macro="" textlink="">
      <xdr:nvSpPr>
        <xdr:cNvPr id="69" name="人件費平均値テキスト">
          <a:extLst>
            <a:ext uri="{FF2B5EF4-FFF2-40B4-BE49-F238E27FC236}">
              <a16:creationId xmlns:a16="http://schemas.microsoft.com/office/drawing/2014/main" xmlns="" id="{00000000-0008-0000-0400-000045000000}"/>
            </a:ext>
          </a:extLst>
        </xdr:cNvPr>
        <xdr:cNvSpPr txBox="1"/>
      </xdr:nvSpPr>
      <xdr:spPr>
        <a:xfrm>
          <a:off x="4914900" y="5992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a:extLst>
            <a:ext uri="{FF2B5EF4-FFF2-40B4-BE49-F238E27FC236}">
              <a16:creationId xmlns:a16="http://schemas.microsoft.com/office/drawing/2014/main" xmlns="" id="{00000000-0008-0000-0400-000046000000}"/>
            </a:ext>
          </a:extLst>
        </xdr:cNvPr>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74749</xdr:rowOff>
    </xdr:from>
    <xdr:to>
      <xdr:col>5</xdr:col>
      <xdr:colOff>549275</xdr:colOff>
      <xdr:row>38</xdr:row>
      <xdr:rowOff>107406</xdr:rowOff>
    </xdr:to>
    <xdr:cxnSp macro="">
      <xdr:nvCxnSpPr>
        <xdr:cNvPr id="71" name="直線コネクタ 70">
          <a:extLst>
            <a:ext uri="{FF2B5EF4-FFF2-40B4-BE49-F238E27FC236}">
              <a16:creationId xmlns:a16="http://schemas.microsoft.com/office/drawing/2014/main" xmlns="" id="{00000000-0008-0000-0400-000047000000}"/>
            </a:ext>
          </a:extLst>
        </xdr:cNvPr>
        <xdr:cNvCxnSpPr/>
      </xdr:nvCxnSpPr>
      <xdr:spPr>
        <a:xfrm flipV="1">
          <a:off x="3098800" y="65898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a:extLst>
            <a:ext uri="{FF2B5EF4-FFF2-40B4-BE49-F238E27FC236}">
              <a16:creationId xmlns:a16="http://schemas.microsoft.com/office/drawing/2014/main" xmlns="" id="{00000000-0008-0000-0400-000048000000}"/>
            </a:ext>
          </a:extLst>
        </xdr:cNvPr>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3" name="テキスト ボックス 72">
          <a:extLst>
            <a:ext uri="{FF2B5EF4-FFF2-40B4-BE49-F238E27FC236}">
              <a16:creationId xmlns:a16="http://schemas.microsoft.com/office/drawing/2014/main" xmlns="" id="{00000000-0008-0000-0400-000049000000}"/>
            </a:ext>
          </a:extLst>
        </xdr:cNvPr>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42091</xdr:rowOff>
    </xdr:from>
    <xdr:to>
      <xdr:col>4</xdr:col>
      <xdr:colOff>346075</xdr:colOff>
      <xdr:row>38</xdr:row>
      <xdr:rowOff>107406</xdr:rowOff>
    </xdr:to>
    <xdr:cxnSp macro="">
      <xdr:nvCxnSpPr>
        <xdr:cNvPr id="74" name="直線コネクタ 73">
          <a:extLst>
            <a:ext uri="{FF2B5EF4-FFF2-40B4-BE49-F238E27FC236}">
              <a16:creationId xmlns:a16="http://schemas.microsoft.com/office/drawing/2014/main" xmlns="" id="{00000000-0008-0000-0400-00004A000000}"/>
            </a:ext>
          </a:extLst>
        </xdr:cNvPr>
        <xdr:cNvCxnSpPr/>
      </xdr:nvCxnSpPr>
      <xdr:spPr>
        <a:xfrm>
          <a:off x="2209800" y="655719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a:extLst>
            <a:ext uri="{FF2B5EF4-FFF2-40B4-BE49-F238E27FC236}">
              <a16:creationId xmlns:a16="http://schemas.microsoft.com/office/drawing/2014/main" xmlns="" id="{00000000-0008-0000-0400-00004B000000}"/>
            </a:ext>
          </a:extLst>
        </xdr:cNvPr>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86740</xdr:rowOff>
    </xdr:from>
    <xdr:ext cx="762000" cy="259045"/>
    <xdr:sp macro="" textlink="">
      <xdr:nvSpPr>
        <xdr:cNvPr id="76" name="テキスト ボックス 75">
          <a:extLst>
            <a:ext uri="{FF2B5EF4-FFF2-40B4-BE49-F238E27FC236}">
              <a16:creationId xmlns:a16="http://schemas.microsoft.com/office/drawing/2014/main" xmlns="" id="{00000000-0008-0000-0400-00004C000000}"/>
            </a:ext>
          </a:extLst>
        </xdr:cNvPr>
        <xdr:cNvSpPr txBox="1"/>
      </xdr:nvSpPr>
      <xdr:spPr>
        <a:xfrm>
          <a:off x="2717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22497</xdr:rowOff>
    </xdr:from>
    <xdr:to>
      <xdr:col>3</xdr:col>
      <xdr:colOff>142875</xdr:colOff>
      <xdr:row>38</xdr:row>
      <xdr:rowOff>42091</xdr:rowOff>
    </xdr:to>
    <xdr:cxnSp macro="">
      <xdr:nvCxnSpPr>
        <xdr:cNvPr id="77" name="直線コネクタ 76">
          <a:extLst>
            <a:ext uri="{FF2B5EF4-FFF2-40B4-BE49-F238E27FC236}">
              <a16:creationId xmlns:a16="http://schemas.microsoft.com/office/drawing/2014/main" xmlns="" id="{00000000-0008-0000-0400-00004D000000}"/>
            </a:ext>
          </a:extLst>
        </xdr:cNvPr>
        <xdr:cNvCxnSpPr/>
      </xdr:nvCxnSpPr>
      <xdr:spPr>
        <a:xfrm>
          <a:off x="1320800" y="653759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a:extLst>
            <a:ext uri="{FF2B5EF4-FFF2-40B4-BE49-F238E27FC236}">
              <a16:creationId xmlns:a16="http://schemas.microsoft.com/office/drawing/2014/main" xmlns="" id="{00000000-0008-0000-0400-00004E000000}"/>
            </a:ext>
          </a:extLst>
        </xdr:cNvPr>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80208</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1828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a:extLst>
            <a:ext uri="{FF2B5EF4-FFF2-40B4-BE49-F238E27FC236}">
              <a16:creationId xmlns:a16="http://schemas.microsoft.com/office/drawing/2014/main" xmlns="" id="{00000000-0008-0000-0400-000050000000}"/>
            </a:ext>
          </a:extLst>
        </xdr:cNvPr>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a:extLst>
            <a:ext uri="{FF2B5EF4-FFF2-40B4-BE49-F238E27FC236}">
              <a16:creationId xmlns:a16="http://schemas.microsoft.com/office/drawing/2014/main" xmlns=""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33746</xdr:rowOff>
    </xdr:from>
    <xdr:to>
      <xdr:col>7</xdr:col>
      <xdr:colOff>66675</xdr:colOff>
      <xdr:row>36</xdr:row>
      <xdr:rowOff>135346</xdr:rowOff>
    </xdr:to>
    <xdr:sp macro="" textlink="">
      <xdr:nvSpPr>
        <xdr:cNvPr id="87" name="円/楕円 86">
          <a:extLst>
            <a:ext uri="{FF2B5EF4-FFF2-40B4-BE49-F238E27FC236}">
              <a16:creationId xmlns:a16="http://schemas.microsoft.com/office/drawing/2014/main" xmlns="" id="{00000000-0008-0000-0400-000057000000}"/>
            </a:ext>
          </a:extLst>
        </xdr:cNvPr>
        <xdr:cNvSpPr/>
      </xdr:nvSpPr>
      <xdr:spPr>
        <a:xfrm>
          <a:off x="47752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5823</xdr:rowOff>
    </xdr:from>
    <xdr:ext cx="762000" cy="259045"/>
    <xdr:sp macro="" textlink="">
      <xdr:nvSpPr>
        <xdr:cNvPr id="88" name="人件費該当値テキスト">
          <a:extLst>
            <a:ext uri="{FF2B5EF4-FFF2-40B4-BE49-F238E27FC236}">
              <a16:creationId xmlns:a16="http://schemas.microsoft.com/office/drawing/2014/main" xmlns="" id="{00000000-0008-0000-0400-000058000000}"/>
            </a:ext>
          </a:extLst>
        </xdr:cNvPr>
        <xdr:cNvSpPr txBox="1"/>
      </xdr:nvSpPr>
      <xdr:spPr>
        <a:xfrm>
          <a:off x="4914900" y="617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23949</xdr:rowOff>
    </xdr:from>
    <xdr:to>
      <xdr:col>5</xdr:col>
      <xdr:colOff>600075</xdr:colOff>
      <xdr:row>38</xdr:row>
      <xdr:rowOff>125549</xdr:rowOff>
    </xdr:to>
    <xdr:sp macro="" textlink="">
      <xdr:nvSpPr>
        <xdr:cNvPr id="89" name="円/楕円 88">
          <a:extLst>
            <a:ext uri="{FF2B5EF4-FFF2-40B4-BE49-F238E27FC236}">
              <a16:creationId xmlns:a16="http://schemas.microsoft.com/office/drawing/2014/main" xmlns="" id="{00000000-0008-0000-0400-000059000000}"/>
            </a:ext>
          </a:extLst>
        </xdr:cNvPr>
        <xdr:cNvSpPr/>
      </xdr:nvSpPr>
      <xdr:spPr>
        <a:xfrm>
          <a:off x="3937000" y="65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110326</xdr:rowOff>
    </xdr:from>
    <xdr:ext cx="7366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3606800" y="6625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56606</xdr:rowOff>
    </xdr:from>
    <xdr:to>
      <xdr:col>4</xdr:col>
      <xdr:colOff>396875</xdr:colOff>
      <xdr:row>38</xdr:row>
      <xdr:rowOff>158206</xdr:rowOff>
    </xdr:to>
    <xdr:sp macro="" textlink="">
      <xdr:nvSpPr>
        <xdr:cNvPr id="91" name="円/楕円 90">
          <a:extLst>
            <a:ext uri="{FF2B5EF4-FFF2-40B4-BE49-F238E27FC236}">
              <a16:creationId xmlns:a16="http://schemas.microsoft.com/office/drawing/2014/main" xmlns="" id="{00000000-0008-0000-0400-00005B000000}"/>
            </a:ext>
          </a:extLst>
        </xdr:cNvPr>
        <xdr:cNvSpPr/>
      </xdr:nvSpPr>
      <xdr:spPr>
        <a:xfrm>
          <a:off x="3048000" y="657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142983</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2717800" y="6658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162741</xdr:rowOff>
    </xdr:from>
    <xdr:to>
      <xdr:col>3</xdr:col>
      <xdr:colOff>193675</xdr:colOff>
      <xdr:row>38</xdr:row>
      <xdr:rowOff>92891</xdr:rowOff>
    </xdr:to>
    <xdr:sp macro="" textlink="">
      <xdr:nvSpPr>
        <xdr:cNvPr id="93" name="円/楕円 92">
          <a:extLst>
            <a:ext uri="{FF2B5EF4-FFF2-40B4-BE49-F238E27FC236}">
              <a16:creationId xmlns:a16="http://schemas.microsoft.com/office/drawing/2014/main" xmlns="" id="{00000000-0008-0000-0400-00005D000000}"/>
            </a:ext>
          </a:extLst>
        </xdr:cNvPr>
        <xdr:cNvSpPr/>
      </xdr:nvSpPr>
      <xdr:spPr>
        <a:xfrm>
          <a:off x="2159000" y="65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77668</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1828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143147</xdr:rowOff>
    </xdr:from>
    <xdr:to>
      <xdr:col>1</xdr:col>
      <xdr:colOff>676275</xdr:colOff>
      <xdr:row>38</xdr:row>
      <xdr:rowOff>73297</xdr:rowOff>
    </xdr:to>
    <xdr:sp macro="" textlink="">
      <xdr:nvSpPr>
        <xdr:cNvPr id="95" name="円/楕円 94">
          <a:extLst>
            <a:ext uri="{FF2B5EF4-FFF2-40B4-BE49-F238E27FC236}">
              <a16:creationId xmlns:a16="http://schemas.microsoft.com/office/drawing/2014/main" xmlns="" id="{00000000-0008-0000-0400-00005F000000}"/>
            </a:ext>
          </a:extLst>
        </xdr:cNvPr>
        <xdr:cNvSpPr/>
      </xdr:nvSpPr>
      <xdr:spPr>
        <a:xfrm>
          <a:off x="1270000" y="64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58074</xdr:rowOff>
    </xdr:from>
    <xdr:ext cx="762000" cy="259045"/>
    <xdr:sp macro="" textlink="">
      <xdr:nvSpPr>
        <xdr:cNvPr id="96" name="テキスト ボックス 95">
          <a:extLst>
            <a:ext uri="{FF2B5EF4-FFF2-40B4-BE49-F238E27FC236}">
              <a16:creationId xmlns:a16="http://schemas.microsoft.com/office/drawing/2014/main" xmlns="" id="{00000000-0008-0000-0400-000060000000}"/>
            </a:ext>
          </a:extLst>
        </xdr:cNvPr>
        <xdr:cNvSpPr txBox="1"/>
      </xdr:nvSpPr>
      <xdr:spPr>
        <a:xfrm>
          <a:off x="939800" y="657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a:extLst>
            <a:ext uri="{FF2B5EF4-FFF2-40B4-BE49-F238E27FC236}">
              <a16:creationId xmlns:a16="http://schemas.microsoft.com/office/drawing/2014/main" xmlns=""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a:extLst>
            <a:ext uri="{FF2B5EF4-FFF2-40B4-BE49-F238E27FC236}">
              <a16:creationId xmlns:a16="http://schemas.microsoft.com/office/drawing/2014/main" xmlns=""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a:extLst>
            <a:ext uri="{FF2B5EF4-FFF2-40B4-BE49-F238E27FC236}">
              <a16:creationId xmlns:a16="http://schemas.microsoft.com/office/drawing/2014/main" xmlns=""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全国平均、類似団体平均と比較して大きく下回っているのは、清掃、保育園、幼稚園等の大部分を直営で実施しているためであり、今後は、民間による実施が効率的・効果的と考えられる業務について、指定管理者制度の導入も含めた民間委託を推進していく。</a:t>
          </a:r>
        </a:p>
      </xdr:txBody>
    </xdr:sp>
    <xdr:clientData/>
  </xdr:twoCellAnchor>
  <xdr:oneCellAnchor>
    <xdr:from>
      <xdr:col>18</xdr:col>
      <xdr:colOff>44450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12</xdr:row>
      <xdr:rowOff>122428</xdr:rowOff>
    </xdr:from>
    <xdr:to>
      <xdr:col>24</xdr:col>
      <xdr:colOff>31750</xdr:colOff>
      <xdr:row>13</xdr:row>
      <xdr:rowOff>14986</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5671800" y="217982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7129</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a:extLst>
            <a:ext uri="{FF2B5EF4-FFF2-40B4-BE49-F238E27FC236}">
              <a16:creationId xmlns:a16="http://schemas.microsoft.com/office/drawing/2014/main" xmlns="" id="{00000000-0008-0000-0400-000081000000}"/>
            </a:ext>
          </a:extLst>
        </xdr:cNvPr>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14986</xdr:rowOff>
    </xdr:from>
    <xdr:to>
      <xdr:col>22</xdr:col>
      <xdr:colOff>565150</xdr:colOff>
      <xdr:row>13</xdr:row>
      <xdr:rowOff>60706</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flipV="1">
          <a:off x="14782800" y="22438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a:extLst>
            <a:ext uri="{FF2B5EF4-FFF2-40B4-BE49-F238E27FC236}">
              <a16:creationId xmlns:a16="http://schemas.microsoft.com/office/drawing/2014/main" xmlns="" id="{00000000-0008-0000-0400-000083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66565</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5842</xdr:rowOff>
    </xdr:from>
    <xdr:to>
      <xdr:col>21</xdr:col>
      <xdr:colOff>361950</xdr:colOff>
      <xdr:row>13</xdr:row>
      <xdr:rowOff>60706</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893800" y="22346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a:extLst>
            <a:ext uri="{FF2B5EF4-FFF2-40B4-BE49-F238E27FC236}">
              <a16:creationId xmlns:a16="http://schemas.microsoft.com/office/drawing/2014/main" xmlns="" id="{00000000-0008-0000-0400-000086000000}"/>
            </a:ext>
          </a:extLst>
        </xdr:cNvPr>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11701</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5842</xdr:rowOff>
    </xdr:from>
    <xdr:to>
      <xdr:col>20</xdr:col>
      <xdr:colOff>158750</xdr:colOff>
      <xdr:row>13</xdr:row>
      <xdr:rowOff>14986</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flipV="1">
          <a:off x="13004800" y="22346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a:extLst>
            <a:ext uri="{FF2B5EF4-FFF2-40B4-BE49-F238E27FC236}">
              <a16:creationId xmlns:a16="http://schemas.microsoft.com/office/drawing/2014/main" xmlns="" id="{00000000-0008-0000-0400-000089000000}"/>
            </a:ext>
          </a:extLst>
        </xdr:cNvPr>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119143</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a:extLst>
            <a:ext uri="{FF2B5EF4-FFF2-40B4-BE49-F238E27FC236}">
              <a16:creationId xmlns:a16="http://schemas.microsoft.com/office/drawing/2014/main" xmlns="" id="{00000000-0008-0000-0400-00008B000000}"/>
            </a:ext>
          </a:extLst>
        </xdr:cNvPr>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82567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12</xdr:row>
      <xdr:rowOff>71628</xdr:rowOff>
    </xdr:from>
    <xdr:to>
      <xdr:col>24</xdr:col>
      <xdr:colOff>82550</xdr:colOff>
      <xdr:row>13</xdr:row>
      <xdr:rowOff>1778</xdr:rowOff>
    </xdr:to>
    <xdr:sp macro="" textlink="">
      <xdr:nvSpPr>
        <xdr:cNvPr id="146" name="円/楕円 145">
          <a:extLst>
            <a:ext uri="{FF2B5EF4-FFF2-40B4-BE49-F238E27FC236}">
              <a16:creationId xmlns:a16="http://schemas.microsoft.com/office/drawing/2014/main" xmlns="" id="{00000000-0008-0000-0400-000092000000}"/>
            </a:ext>
          </a:extLst>
        </xdr:cNvPr>
        <xdr:cNvSpPr/>
      </xdr:nvSpPr>
      <xdr:spPr>
        <a:xfrm>
          <a:off x="16459200" y="21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11</xdr:row>
      <xdr:rowOff>151655</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03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135636</xdr:rowOff>
    </xdr:from>
    <xdr:to>
      <xdr:col>22</xdr:col>
      <xdr:colOff>615950</xdr:colOff>
      <xdr:row>13</xdr:row>
      <xdr:rowOff>65786</xdr:rowOff>
    </xdr:to>
    <xdr:sp macro="" textlink="">
      <xdr:nvSpPr>
        <xdr:cNvPr id="148" name="円/楕円 147">
          <a:extLst>
            <a:ext uri="{FF2B5EF4-FFF2-40B4-BE49-F238E27FC236}">
              <a16:creationId xmlns:a16="http://schemas.microsoft.com/office/drawing/2014/main" xmlns="" id="{00000000-0008-0000-0400-000094000000}"/>
            </a:ext>
          </a:extLst>
        </xdr:cNvPr>
        <xdr:cNvSpPr/>
      </xdr:nvSpPr>
      <xdr:spPr>
        <a:xfrm>
          <a:off x="15621000" y="219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75963</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1961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9906</xdr:rowOff>
    </xdr:from>
    <xdr:to>
      <xdr:col>21</xdr:col>
      <xdr:colOff>412750</xdr:colOff>
      <xdr:row>13</xdr:row>
      <xdr:rowOff>111506</xdr:rowOff>
    </xdr:to>
    <xdr:sp macro="" textlink="">
      <xdr:nvSpPr>
        <xdr:cNvPr id="150" name="円/楕円 149">
          <a:extLst>
            <a:ext uri="{FF2B5EF4-FFF2-40B4-BE49-F238E27FC236}">
              <a16:creationId xmlns:a16="http://schemas.microsoft.com/office/drawing/2014/main" xmlns="" id="{00000000-0008-0000-0400-000096000000}"/>
            </a:ext>
          </a:extLst>
        </xdr:cNvPr>
        <xdr:cNvSpPr/>
      </xdr:nvSpPr>
      <xdr:spPr>
        <a:xfrm>
          <a:off x="147320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121683</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200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126492</xdr:rowOff>
    </xdr:from>
    <xdr:to>
      <xdr:col>20</xdr:col>
      <xdr:colOff>209550</xdr:colOff>
      <xdr:row>13</xdr:row>
      <xdr:rowOff>56642</xdr:rowOff>
    </xdr:to>
    <xdr:sp macro="" textlink="">
      <xdr:nvSpPr>
        <xdr:cNvPr id="152" name="円/楕円 151">
          <a:extLst>
            <a:ext uri="{FF2B5EF4-FFF2-40B4-BE49-F238E27FC236}">
              <a16:creationId xmlns:a16="http://schemas.microsoft.com/office/drawing/2014/main" xmlns="" id="{00000000-0008-0000-0400-000098000000}"/>
            </a:ext>
          </a:extLst>
        </xdr:cNvPr>
        <xdr:cNvSpPr/>
      </xdr:nvSpPr>
      <xdr:spPr>
        <a:xfrm>
          <a:off x="13843000" y="21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66819</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195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135636</xdr:rowOff>
    </xdr:from>
    <xdr:to>
      <xdr:col>19</xdr:col>
      <xdr:colOff>6350</xdr:colOff>
      <xdr:row>13</xdr:row>
      <xdr:rowOff>65786</xdr:rowOff>
    </xdr:to>
    <xdr:sp macro="" textlink="">
      <xdr:nvSpPr>
        <xdr:cNvPr id="154" name="円/楕円 153">
          <a:extLst>
            <a:ext uri="{FF2B5EF4-FFF2-40B4-BE49-F238E27FC236}">
              <a16:creationId xmlns:a16="http://schemas.microsoft.com/office/drawing/2014/main" xmlns="" id="{00000000-0008-0000-0400-00009A000000}"/>
            </a:ext>
          </a:extLst>
        </xdr:cNvPr>
        <xdr:cNvSpPr/>
      </xdr:nvSpPr>
      <xdr:spPr>
        <a:xfrm>
          <a:off x="12954000" y="219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75963</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196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全国平均、県平均は下回っているが、地域経済に景気回復の兆しが見え始めたものの、未だ就労困難者が減らないことなどから、依然として生活保護率が高い水準で推移している。今後は、生活困窮者への支援を中心とした就労支援の強化と、資格審査等の適正化に努め、上昇傾向の改善を図っ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a:extLst>
            <a:ext uri="{FF2B5EF4-FFF2-40B4-BE49-F238E27FC236}">
              <a16:creationId xmlns:a16="http://schemas.microsoft.com/office/drawing/2014/main" xmlns=""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a:extLst>
            <a:ext uri="{FF2B5EF4-FFF2-40B4-BE49-F238E27FC236}">
              <a16:creationId xmlns:a16="http://schemas.microsoft.com/office/drawing/2014/main" xmlns="" id="{00000000-0008-0000-0400-0000BA000000}"/>
            </a:ext>
          </a:extLst>
        </xdr:cNvPr>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a:extLst>
            <a:ext uri="{FF2B5EF4-FFF2-40B4-BE49-F238E27FC236}">
              <a16:creationId xmlns:a16="http://schemas.microsoft.com/office/drawing/2014/main" xmlns="" id="{00000000-0008-0000-0400-0000BC000000}"/>
            </a:ext>
          </a:extLst>
        </xdr:cNvPr>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137885</xdr:rowOff>
    </xdr:from>
    <xdr:to>
      <xdr:col>7</xdr:col>
      <xdr:colOff>15875</xdr:colOff>
      <xdr:row>54</xdr:row>
      <xdr:rowOff>159657</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flipV="1">
          <a:off x="3987800" y="93961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1" name="扶助費平均値テキスト">
          <a:extLst>
            <a:ext uri="{FF2B5EF4-FFF2-40B4-BE49-F238E27FC236}">
              <a16:creationId xmlns:a16="http://schemas.microsoft.com/office/drawing/2014/main" xmlns="" id="{00000000-0008-0000-0400-0000BF000000}"/>
            </a:ext>
          </a:extLst>
        </xdr:cNvPr>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a:extLst>
            <a:ext uri="{FF2B5EF4-FFF2-40B4-BE49-F238E27FC236}">
              <a16:creationId xmlns:a16="http://schemas.microsoft.com/office/drawing/2014/main" xmlns="" id="{00000000-0008-0000-0400-0000C0000000}"/>
            </a:ext>
          </a:extLst>
        </xdr:cNvPr>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54</xdr:row>
      <xdr:rowOff>159657</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3098800" y="941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a:extLst>
            <a:ext uri="{FF2B5EF4-FFF2-40B4-BE49-F238E27FC236}">
              <a16:creationId xmlns:a16="http://schemas.microsoft.com/office/drawing/2014/main" xmlns="" id="{00000000-0008-0000-0400-0000C2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105228</xdr:rowOff>
    </xdr:from>
    <xdr:to>
      <xdr:col>4</xdr:col>
      <xdr:colOff>346075</xdr:colOff>
      <xdr:row>54</xdr:row>
      <xdr:rowOff>159657</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2209800" y="93635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a:extLst>
            <a:ext uri="{FF2B5EF4-FFF2-40B4-BE49-F238E27FC236}">
              <a16:creationId xmlns:a16="http://schemas.microsoft.com/office/drawing/2014/main" xmlns="" id="{00000000-0008-0000-0400-0000C5000000}"/>
            </a:ext>
          </a:extLst>
        </xdr:cNvPr>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105228</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a:off x="1320800" y="93091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a:extLst>
            <a:ext uri="{FF2B5EF4-FFF2-40B4-BE49-F238E27FC236}">
              <a16:creationId xmlns:a16="http://schemas.microsoft.com/office/drawing/2014/main" xmlns="" id="{00000000-0008-0000-0400-0000C8000000}"/>
            </a:ext>
          </a:extLst>
        </xdr:cNvPr>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a:extLst>
            <a:ext uri="{FF2B5EF4-FFF2-40B4-BE49-F238E27FC236}">
              <a16:creationId xmlns:a16="http://schemas.microsoft.com/office/drawing/2014/main" xmlns="" id="{00000000-0008-0000-0400-0000CA000000}"/>
            </a:ext>
          </a:extLst>
        </xdr:cNvPr>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87085</xdr:rowOff>
    </xdr:from>
    <xdr:to>
      <xdr:col>7</xdr:col>
      <xdr:colOff>66675</xdr:colOff>
      <xdr:row>55</xdr:row>
      <xdr:rowOff>17235</xdr:rowOff>
    </xdr:to>
    <xdr:sp macro="" textlink="">
      <xdr:nvSpPr>
        <xdr:cNvPr id="209" name="円/楕円 208">
          <a:extLst>
            <a:ext uri="{FF2B5EF4-FFF2-40B4-BE49-F238E27FC236}">
              <a16:creationId xmlns:a16="http://schemas.microsoft.com/office/drawing/2014/main" xmlns="" id="{00000000-0008-0000-0400-0000D1000000}"/>
            </a:ext>
          </a:extLst>
        </xdr:cNvPr>
        <xdr:cNvSpPr/>
      </xdr:nvSpPr>
      <xdr:spPr>
        <a:xfrm>
          <a:off x="47752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103612</xdr:rowOff>
    </xdr:from>
    <xdr:ext cx="762000" cy="259045"/>
    <xdr:sp macro="" textlink="">
      <xdr:nvSpPr>
        <xdr:cNvPr id="210" name="扶助費該当値テキスト">
          <a:extLst>
            <a:ext uri="{FF2B5EF4-FFF2-40B4-BE49-F238E27FC236}">
              <a16:creationId xmlns:a16="http://schemas.microsoft.com/office/drawing/2014/main" xmlns="" id="{00000000-0008-0000-0400-0000D2000000}"/>
            </a:ext>
          </a:extLst>
        </xdr:cNvPr>
        <xdr:cNvSpPr txBox="1"/>
      </xdr:nvSpPr>
      <xdr:spPr>
        <a:xfrm>
          <a:off x="49149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11" name="円/楕円 210">
          <a:extLst>
            <a:ext uri="{FF2B5EF4-FFF2-40B4-BE49-F238E27FC236}">
              <a16:creationId xmlns:a16="http://schemas.microsoft.com/office/drawing/2014/main" xmlns="" id="{00000000-0008-0000-0400-0000D3000000}"/>
            </a:ext>
          </a:extLst>
        </xdr:cNvPr>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13" name="円/楕円 212">
          <a:extLst>
            <a:ext uri="{FF2B5EF4-FFF2-40B4-BE49-F238E27FC236}">
              <a16:creationId xmlns:a16="http://schemas.microsoft.com/office/drawing/2014/main" xmlns="" id="{00000000-0008-0000-0400-0000D5000000}"/>
            </a:ext>
          </a:extLst>
        </xdr:cNvPr>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54428</xdr:rowOff>
    </xdr:from>
    <xdr:to>
      <xdr:col>3</xdr:col>
      <xdr:colOff>193675</xdr:colOff>
      <xdr:row>54</xdr:row>
      <xdr:rowOff>156028</xdr:rowOff>
    </xdr:to>
    <xdr:sp macro="" textlink="">
      <xdr:nvSpPr>
        <xdr:cNvPr id="215" name="円/楕円 214">
          <a:extLst>
            <a:ext uri="{FF2B5EF4-FFF2-40B4-BE49-F238E27FC236}">
              <a16:creationId xmlns:a16="http://schemas.microsoft.com/office/drawing/2014/main" xmlns="" id="{00000000-0008-0000-0400-0000D7000000}"/>
            </a:ext>
          </a:extLst>
        </xdr:cNvPr>
        <xdr:cNvSpPr/>
      </xdr:nvSpPr>
      <xdr:spPr>
        <a:xfrm>
          <a:off x="2159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166205</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828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7" name="円/楕円 216">
          <a:extLst>
            <a:ext uri="{FF2B5EF4-FFF2-40B4-BE49-F238E27FC236}">
              <a16:creationId xmlns:a16="http://schemas.microsoft.com/office/drawing/2014/main" xmlns="" id="{00000000-0008-0000-0400-0000D9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その他について、全国平均、類似団体平均を上回っているのは、国民健康保険事業や介護保険事業、後期高齢者医療の各特別会計への繰出金が増嵩していることが主な要因である。高齢化が急速に進む中で、保険給付費の適正化や各種予防事業の更なる充実を図り、普通会計の負担軽減に努め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a:extLst>
            <a:ext uri="{FF2B5EF4-FFF2-40B4-BE49-F238E27FC236}">
              <a16:creationId xmlns:a16="http://schemas.microsoft.com/office/drawing/2014/main" xmlns=""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a:extLst>
            <a:ext uri="{FF2B5EF4-FFF2-40B4-BE49-F238E27FC236}">
              <a16:creationId xmlns:a16="http://schemas.microsoft.com/office/drawing/2014/main" xmlns="" id="{00000000-0008-0000-0400-0000F7000000}"/>
            </a:ext>
          </a:extLst>
        </xdr:cNvPr>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a:extLst>
            <a:ext uri="{FF2B5EF4-FFF2-40B4-BE49-F238E27FC236}">
              <a16:creationId xmlns:a16="http://schemas.microsoft.com/office/drawing/2014/main" xmlns="" id="{00000000-0008-0000-0400-0000F9000000}"/>
            </a:ext>
          </a:extLst>
        </xdr:cNvPr>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1270</xdr:rowOff>
    </xdr:from>
    <xdr:to>
      <xdr:col>24</xdr:col>
      <xdr:colOff>31750</xdr:colOff>
      <xdr:row>59</xdr:row>
      <xdr:rowOff>39370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5671800" y="101168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a:extLst>
            <a:ext uri="{FF2B5EF4-FFF2-40B4-BE49-F238E27FC236}">
              <a16:creationId xmlns:a16="http://schemas.microsoft.com/office/drawing/2014/main" xmlns="" id="{00000000-0008-0000-0400-0000FC000000}"/>
            </a:ext>
          </a:extLst>
        </xdr:cNvPr>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a:extLst>
            <a:ext uri="{FF2B5EF4-FFF2-40B4-BE49-F238E27FC236}">
              <a16:creationId xmlns:a16="http://schemas.microsoft.com/office/drawing/2014/main" xmlns="" id="{00000000-0008-0000-0400-0000FD000000}"/>
            </a:ext>
          </a:extLst>
        </xdr:cNvPr>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157480</xdr:rowOff>
    </xdr:from>
    <xdr:to>
      <xdr:col>22</xdr:col>
      <xdr:colOff>565150</xdr:colOff>
      <xdr:row>59</xdr:row>
      <xdr:rowOff>1270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4782800" y="10101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a:extLst>
            <a:ext uri="{FF2B5EF4-FFF2-40B4-BE49-F238E27FC236}">
              <a16:creationId xmlns:a16="http://schemas.microsoft.com/office/drawing/2014/main" xmlns="" id="{00000000-0008-0000-0400-0000FF000000}"/>
            </a:ext>
          </a:extLst>
        </xdr:cNvPr>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111760</xdr:rowOff>
    </xdr:from>
    <xdr:to>
      <xdr:col>21</xdr:col>
      <xdr:colOff>361950</xdr:colOff>
      <xdr:row>58</xdr:row>
      <xdr:rowOff>157480</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a:off x="13893800" y="10055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a:extLst>
            <a:ext uri="{FF2B5EF4-FFF2-40B4-BE49-F238E27FC236}">
              <a16:creationId xmlns:a16="http://schemas.microsoft.com/office/drawing/2014/main" xmlns="" id="{00000000-0008-0000-0400-000002010000}"/>
            </a:ext>
          </a:extLst>
        </xdr:cNvPr>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73660</xdr:rowOff>
    </xdr:from>
    <xdr:to>
      <xdr:col>20</xdr:col>
      <xdr:colOff>158750</xdr:colOff>
      <xdr:row>58</xdr:row>
      <xdr:rowOff>111760</xdr:rowOff>
    </xdr:to>
    <xdr:cxnSp macro="">
      <xdr:nvCxnSpPr>
        <xdr:cNvPr id="260" name="直線コネクタ 259">
          <a:extLst>
            <a:ext uri="{FF2B5EF4-FFF2-40B4-BE49-F238E27FC236}">
              <a16:creationId xmlns:a16="http://schemas.microsoft.com/office/drawing/2014/main" xmlns="" id="{00000000-0008-0000-0400-000004010000}"/>
            </a:ext>
          </a:extLst>
        </xdr:cNvPr>
        <xdr:cNvCxnSpPr/>
      </xdr:nvCxnSpPr>
      <xdr:spPr>
        <a:xfrm>
          <a:off x="13004800" y="10017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a:extLst>
            <a:ext uri="{FF2B5EF4-FFF2-40B4-BE49-F238E27FC236}">
              <a16:creationId xmlns:a16="http://schemas.microsoft.com/office/drawing/2014/main" xmlns="" id="{00000000-0008-0000-0400-000005010000}"/>
            </a:ext>
          </a:extLst>
        </xdr:cNvPr>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a:extLst>
            <a:ext uri="{FF2B5EF4-FFF2-40B4-BE49-F238E27FC236}">
              <a16:creationId xmlns:a16="http://schemas.microsoft.com/office/drawing/2014/main" xmlns="" id="{00000000-0008-0000-0400-000007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160020</xdr:rowOff>
    </xdr:from>
    <xdr:to>
      <xdr:col>24</xdr:col>
      <xdr:colOff>82550</xdr:colOff>
      <xdr:row>59</xdr:row>
      <xdr:rowOff>90170</xdr:rowOff>
    </xdr:to>
    <xdr:sp macro="" textlink="">
      <xdr:nvSpPr>
        <xdr:cNvPr id="270" name="円/楕円 269">
          <a:extLst>
            <a:ext uri="{FF2B5EF4-FFF2-40B4-BE49-F238E27FC236}">
              <a16:creationId xmlns:a16="http://schemas.microsoft.com/office/drawing/2014/main" xmlns="" id="{00000000-0008-0000-0400-00000E010000}"/>
            </a:ext>
          </a:extLst>
        </xdr:cNvPr>
        <xdr:cNvSpPr/>
      </xdr:nvSpPr>
      <xdr:spPr>
        <a:xfrm>
          <a:off x="164592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132097</xdr:rowOff>
    </xdr:from>
    <xdr:ext cx="762000" cy="259045"/>
    <xdr:sp macro="" textlink="">
      <xdr:nvSpPr>
        <xdr:cNvPr id="271" name="その他該当値テキスト">
          <a:extLst>
            <a:ext uri="{FF2B5EF4-FFF2-40B4-BE49-F238E27FC236}">
              <a16:creationId xmlns:a16="http://schemas.microsoft.com/office/drawing/2014/main" xmlns="" id="{00000000-0008-0000-0400-00000F010000}"/>
            </a:ext>
          </a:extLst>
        </xdr:cNvPr>
        <xdr:cNvSpPr txBox="1"/>
      </xdr:nvSpPr>
      <xdr:spPr>
        <a:xfrm>
          <a:off x="165989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121920</xdr:rowOff>
    </xdr:from>
    <xdr:to>
      <xdr:col>22</xdr:col>
      <xdr:colOff>615950</xdr:colOff>
      <xdr:row>59</xdr:row>
      <xdr:rowOff>52070</xdr:rowOff>
    </xdr:to>
    <xdr:sp macro="" textlink="">
      <xdr:nvSpPr>
        <xdr:cNvPr id="272" name="円/楕円 271">
          <a:extLst>
            <a:ext uri="{FF2B5EF4-FFF2-40B4-BE49-F238E27FC236}">
              <a16:creationId xmlns:a16="http://schemas.microsoft.com/office/drawing/2014/main" xmlns="" id="{00000000-0008-0000-0400-000010010000}"/>
            </a:ext>
          </a:extLst>
        </xdr:cNvPr>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36847</xdr:rowOff>
    </xdr:from>
    <xdr:ext cx="7366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106680</xdr:rowOff>
    </xdr:from>
    <xdr:to>
      <xdr:col>21</xdr:col>
      <xdr:colOff>412750</xdr:colOff>
      <xdr:row>59</xdr:row>
      <xdr:rowOff>36830</xdr:rowOff>
    </xdr:to>
    <xdr:sp macro="" textlink="">
      <xdr:nvSpPr>
        <xdr:cNvPr id="274" name="円/楕円 273">
          <a:extLst>
            <a:ext uri="{FF2B5EF4-FFF2-40B4-BE49-F238E27FC236}">
              <a16:creationId xmlns:a16="http://schemas.microsoft.com/office/drawing/2014/main" xmlns="" id="{00000000-0008-0000-0400-000012010000}"/>
            </a:ext>
          </a:extLst>
        </xdr:cNvPr>
        <xdr:cNvSpPr/>
      </xdr:nvSpPr>
      <xdr:spPr>
        <a:xfrm>
          <a:off x="14732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21607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4401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60960</xdr:rowOff>
    </xdr:from>
    <xdr:to>
      <xdr:col>20</xdr:col>
      <xdr:colOff>209550</xdr:colOff>
      <xdr:row>58</xdr:row>
      <xdr:rowOff>162560</xdr:rowOff>
    </xdr:to>
    <xdr:sp macro="" textlink="">
      <xdr:nvSpPr>
        <xdr:cNvPr id="276" name="円/楕円 275">
          <a:extLst>
            <a:ext uri="{FF2B5EF4-FFF2-40B4-BE49-F238E27FC236}">
              <a16:creationId xmlns:a16="http://schemas.microsoft.com/office/drawing/2014/main" xmlns="" id="{00000000-0008-0000-0400-000014010000}"/>
            </a:ext>
          </a:extLst>
        </xdr:cNvPr>
        <xdr:cNvSpPr/>
      </xdr:nvSpPr>
      <xdr:spPr>
        <a:xfrm>
          <a:off x="13843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147337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3512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22860</xdr:rowOff>
    </xdr:from>
    <xdr:to>
      <xdr:col>19</xdr:col>
      <xdr:colOff>6350</xdr:colOff>
      <xdr:row>58</xdr:row>
      <xdr:rowOff>124460</xdr:rowOff>
    </xdr:to>
    <xdr:sp macro="" textlink="">
      <xdr:nvSpPr>
        <xdr:cNvPr id="278" name="円/楕円 277">
          <a:extLst>
            <a:ext uri="{FF2B5EF4-FFF2-40B4-BE49-F238E27FC236}">
              <a16:creationId xmlns:a16="http://schemas.microsoft.com/office/drawing/2014/main" xmlns="" id="{00000000-0008-0000-0400-000016010000}"/>
            </a:ext>
          </a:extLst>
        </xdr:cNvPr>
        <xdr:cNvSpPr/>
      </xdr:nvSpPr>
      <xdr:spPr>
        <a:xfrm>
          <a:off x="12954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109237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2623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平成２８年度から常備消防が広域化され、プラス</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数値が大幅に増加した。その点を考慮しても、毎年度補助対象事業を精査し、継続事業に係る補助金等の支出を抑制しているため、全国平均、類似団体平均を下回っている。今後は、補助費等の適正なあり方について検討を進めるとともに、補助金については、対象団体等の活動内容や補助金の効果について更なる検証を重ね、より活用度が高いものとなるような制度設計に努め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a:extLst>
            <a:ext uri="{FF2B5EF4-FFF2-40B4-BE49-F238E27FC236}">
              <a16:creationId xmlns:a16="http://schemas.microsoft.com/office/drawing/2014/main" xmlns=""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a:extLst>
            <a:ext uri="{FF2B5EF4-FFF2-40B4-BE49-F238E27FC236}">
              <a16:creationId xmlns:a16="http://schemas.microsoft.com/office/drawing/2014/main" xmlns="" id="{00000000-0008-0000-0400-000031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a:extLst>
            <a:ext uri="{FF2B5EF4-FFF2-40B4-BE49-F238E27FC236}">
              <a16:creationId xmlns:a16="http://schemas.microsoft.com/office/drawing/2014/main" xmlns="" id="{00000000-0008-0000-0400-000033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110998</xdr:rowOff>
    </xdr:from>
    <xdr:to>
      <xdr:col>24</xdr:col>
      <xdr:colOff>31750</xdr:colOff>
      <xdr:row>35</xdr:row>
      <xdr:rowOff>14986</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5671800" y="5768848"/>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11701</xdr:rowOff>
    </xdr:from>
    <xdr:ext cx="762000" cy="259045"/>
    <xdr:sp macro="" textlink="">
      <xdr:nvSpPr>
        <xdr:cNvPr id="310" name="補助費等平均値テキスト">
          <a:extLst>
            <a:ext uri="{FF2B5EF4-FFF2-40B4-BE49-F238E27FC236}">
              <a16:creationId xmlns:a16="http://schemas.microsoft.com/office/drawing/2014/main" xmlns="" id="{00000000-0008-0000-0400-000036010000}"/>
            </a:ext>
          </a:extLst>
        </xdr:cNvPr>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a:extLst>
            <a:ext uri="{FF2B5EF4-FFF2-40B4-BE49-F238E27FC236}">
              <a16:creationId xmlns:a16="http://schemas.microsoft.com/office/drawing/2014/main" xmlns="" id="{00000000-0008-0000-0400-000037010000}"/>
            </a:ext>
          </a:extLst>
        </xdr:cNvPr>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97282</xdr:rowOff>
    </xdr:from>
    <xdr:to>
      <xdr:col>22</xdr:col>
      <xdr:colOff>565150</xdr:colOff>
      <xdr:row>33</xdr:row>
      <xdr:rowOff>110998</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4782800" y="57551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a:extLst>
            <a:ext uri="{FF2B5EF4-FFF2-40B4-BE49-F238E27FC236}">
              <a16:creationId xmlns:a16="http://schemas.microsoft.com/office/drawing/2014/main" xmlns="" id="{00000000-0008-0000-0400-000039010000}"/>
            </a:ext>
          </a:extLst>
        </xdr:cNvPr>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97282</xdr:rowOff>
    </xdr:from>
    <xdr:to>
      <xdr:col>21</xdr:col>
      <xdr:colOff>361950</xdr:colOff>
      <xdr:row>33</xdr:row>
      <xdr:rowOff>97282</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3893800" y="57551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a:extLst>
            <a:ext uri="{FF2B5EF4-FFF2-40B4-BE49-F238E27FC236}">
              <a16:creationId xmlns:a16="http://schemas.microsoft.com/office/drawing/2014/main" xmlns="" id="{00000000-0008-0000-0400-00003C010000}"/>
            </a:ext>
          </a:extLst>
        </xdr:cNvPr>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97282</xdr:rowOff>
    </xdr:from>
    <xdr:to>
      <xdr:col>20</xdr:col>
      <xdr:colOff>158750</xdr:colOff>
      <xdr:row>33</xdr:row>
      <xdr:rowOff>97282</xdr:rowOff>
    </xdr:to>
    <xdr:cxnSp macro="">
      <xdr:nvCxnSpPr>
        <xdr:cNvPr id="318" name="直線コネクタ 317">
          <a:extLst>
            <a:ext uri="{FF2B5EF4-FFF2-40B4-BE49-F238E27FC236}">
              <a16:creationId xmlns:a16="http://schemas.microsoft.com/office/drawing/2014/main" xmlns="" id="{00000000-0008-0000-0400-00003E010000}"/>
            </a:ext>
          </a:extLst>
        </xdr:cNvPr>
        <xdr:cNvCxnSpPr/>
      </xdr:nvCxnSpPr>
      <xdr:spPr>
        <a:xfrm>
          <a:off x="13004800" y="57551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a:extLst>
            <a:ext uri="{FF2B5EF4-FFF2-40B4-BE49-F238E27FC236}">
              <a16:creationId xmlns:a16="http://schemas.microsoft.com/office/drawing/2014/main" xmlns="" id="{00000000-0008-0000-0400-00003F010000}"/>
            </a:ext>
          </a:extLst>
        </xdr:cNvPr>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a:extLst>
            <a:ext uri="{FF2B5EF4-FFF2-40B4-BE49-F238E27FC236}">
              <a16:creationId xmlns:a16="http://schemas.microsoft.com/office/drawing/2014/main" xmlns="" id="{00000000-0008-0000-0400-000041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66565</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135636</xdr:rowOff>
    </xdr:from>
    <xdr:to>
      <xdr:col>24</xdr:col>
      <xdr:colOff>82550</xdr:colOff>
      <xdr:row>35</xdr:row>
      <xdr:rowOff>65786</xdr:rowOff>
    </xdr:to>
    <xdr:sp macro="" textlink="">
      <xdr:nvSpPr>
        <xdr:cNvPr id="328" name="円/楕円 327">
          <a:extLst>
            <a:ext uri="{FF2B5EF4-FFF2-40B4-BE49-F238E27FC236}">
              <a16:creationId xmlns:a16="http://schemas.microsoft.com/office/drawing/2014/main" xmlns="" id="{00000000-0008-0000-0400-000048010000}"/>
            </a:ext>
          </a:extLst>
        </xdr:cNvPr>
        <xdr:cNvSpPr/>
      </xdr:nvSpPr>
      <xdr:spPr>
        <a:xfrm>
          <a:off x="164592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152163</xdr:rowOff>
    </xdr:from>
    <xdr:ext cx="762000" cy="259045"/>
    <xdr:sp macro="" textlink="">
      <xdr:nvSpPr>
        <xdr:cNvPr id="329" name="補助費等該当値テキスト">
          <a:extLst>
            <a:ext uri="{FF2B5EF4-FFF2-40B4-BE49-F238E27FC236}">
              <a16:creationId xmlns:a16="http://schemas.microsoft.com/office/drawing/2014/main" xmlns="" id="{00000000-0008-0000-0400-000049010000}"/>
            </a:ext>
          </a:extLst>
        </xdr:cNvPr>
        <xdr:cNvSpPr txBox="1"/>
      </xdr:nvSpPr>
      <xdr:spPr>
        <a:xfrm>
          <a:off x="16598900" y="58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60198</xdr:rowOff>
    </xdr:from>
    <xdr:to>
      <xdr:col>22</xdr:col>
      <xdr:colOff>615950</xdr:colOff>
      <xdr:row>33</xdr:row>
      <xdr:rowOff>161798</xdr:rowOff>
    </xdr:to>
    <xdr:sp macro="" textlink="">
      <xdr:nvSpPr>
        <xdr:cNvPr id="330" name="円/楕円 329">
          <a:extLst>
            <a:ext uri="{FF2B5EF4-FFF2-40B4-BE49-F238E27FC236}">
              <a16:creationId xmlns:a16="http://schemas.microsoft.com/office/drawing/2014/main" xmlns="" id="{00000000-0008-0000-0400-00004A010000}"/>
            </a:ext>
          </a:extLst>
        </xdr:cNvPr>
        <xdr:cNvSpPr/>
      </xdr:nvSpPr>
      <xdr:spPr>
        <a:xfrm>
          <a:off x="15621000" y="57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525</xdr:rowOff>
    </xdr:from>
    <xdr:ext cx="7366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5290800" y="548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46482</xdr:rowOff>
    </xdr:from>
    <xdr:to>
      <xdr:col>21</xdr:col>
      <xdr:colOff>412750</xdr:colOff>
      <xdr:row>33</xdr:row>
      <xdr:rowOff>148082</xdr:rowOff>
    </xdr:to>
    <xdr:sp macro="" textlink="">
      <xdr:nvSpPr>
        <xdr:cNvPr id="332" name="円/楕円 331">
          <a:extLst>
            <a:ext uri="{FF2B5EF4-FFF2-40B4-BE49-F238E27FC236}">
              <a16:creationId xmlns:a16="http://schemas.microsoft.com/office/drawing/2014/main" xmlns="" id="{00000000-0008-0000-0400-00004C010000}"/>
            </a:ext>
          </a:extLst>
        </xdr:cNvPr>
        <xdr:cNvSpPr/>
      </xdr:nvSpPr>
      <xdr:spPr>
        <a:xfrm>
          <a:off x="14732000" y="5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158259</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4401800" y="547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46482</xdr:rowOff>
    </xdr:from>
    <xdr:to>
      <xdr:col>20</xdr:col>
      <xdr:colOff>209550</xdr:colOff>
      <xdr:row>33</xdr:row>
      <xdr:rowOff>148082</xdr:rowOff>
    </xdr:to>
    <xdr:sp macro="" textlink="">
      <xdr:nvSpPr>
        <xdr:cNvPr id="334" name="円/楕円 333">
          <a:extLst>
            <a:ext uri="{FF2B5EF4-FFF2-40B4-BE49-F238E27FC236}">
              <a16:creationId xmlns:a16="http://schemas.microsoft.com/office/drawing/2014/main" xmlns="" id="{00000000-0008-0000-0400-00004E010000}"/>
            </a:ext>
          </a:extLst>
        </xdr:cNvPr>
        <xdr:cNvSpPr/>
      </xdr:nvSpPr>
      <xdr:spPr>
        <a:xfrm>
          <a:off x="13843000" y="5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158259</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3512800" y="547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46482</xdr:rowOff>
    </xdr:from>
    <xdr:to>
      <xdr:col>19</xdr:col>
      <xdr:colOff>6350</xdr:colOff>
      <xdr:row>33</xdr:row>
      <xdr:rowOff>148082</xdr:rowOff>
    </xdr:to>
    <xdr:sp macro="" textlink="">
      <xdr:nvSpPr>
        <xdr:cNvPr id="336" name="円/楕円 335">
          <a:extLst>
            <a:ext uri="{FF2B5EF4-FFF2-40B4-BE49-F238E27FC236}">
              <a16:creationId xmlns:a16="http://schemas.microsoft.com/office/drawing/2014/main" xmlns="" id="{00000000-0008-0000-0400-000050010000}"/>
            </a:ext>
          </a:extLst>
        </xdr:cNvPr>
        <xdr:cNvSpPr/>
      </xdr:nvSpPr>
      <xdr:spPr>
        <a:xfrm>
          <a:off x="12954000" y="5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158259</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2623800" y="547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類似団体平均とほぼ同水準で推移しており、全国平均を下回っているものの、平成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は、近年実施した大規模建設事業に係る地方債の元金償還が開始されるため、悪化していくことが懸念される。今後も事務事業の見直しや人件費の抑制に努めるとともに、市税等自主財源の確保を図りながら、地方債の発行についても抑制に努めていく。</a:t>
          </a:r>
        </a:p>
      </xdr:txBody>
    </xdr:sp>
    <xdr:clientData/>
  </xdr:twoCellAnchor>
  <xdr:oneCellAnchor>
    <xdr:from>
      <xdr:col>1</xdr:col>
      <xdr:colOff>28575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a:extLst>
            <a:ext uri="{FF2B5EF4-FFF2-40B4-BE49-F238E27FC236}">
              <a16:creationId xmlns:a16="http://schemas.microsoft.com/office/drawing/2014/main" xmlns=""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a:extLst>
            <a:ext uri="{FF2B5EF4-FFF2-40B4-BE49-F238E27FC236}">
              <a16:creationId xmlns:a16="http://schemas.microsoft.com/office/drawing/2014/main" xmlns="" id="{00000000-0008-0000-0400-00006B010000}"/>
            </a:ext>
          </a:extLst>
        </xdr:cNvPr>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a:extLst>
            <a:ext uri="{FF2B5EF4-FFF2-40B4-BE49-F238E27FC236}">
              <a16:creationId xmlns:a16="http://schemas.microsoft.com/office/drawing/2014/main" xmlns="" id="{00000000-0008-0000-0400-00006D010000}"/>
            </a:ext>
          </a:extLst>
        </xdr:cNvPr>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51563</xdr:rowOff>
    </xdr:from>
    <xdr:to>
      <xdr:col>7</xdr:col>
      <xdr:colOff>15875</xdr:colOff>
      <xdr:row>77</xdr:row>
      <xdr:rowOff>65278</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3987800" y="13253213"/>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8" name="公債費平均値テキスト">
          <a:extLst>
            <a:ext uri="{FF2B5EF4-FFF2-40B4-BE49-F238E27FC236}">
              <a16:creationId xmlns:a16="http://schemas.microsoft.com/office/drawing/2014/main" xmlns="" id="{00000000-0008-0000-0400-000070010000}"/>
            </a:ext>
          </a:extLst>
        </xdr:cNvPr>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a:extLst>
            <a:ext uri="{FF2B5EF4-FFF2-40B4-BE49-F238E27FC236}">
              <a16:creationId xmlns:a16="http://schemas.microsoft.com/office/drawing/2014/main" xmlns="" id="{00000000-0008-0000-0400-000071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65278</xdr:rowOff>
    </xdr:from>
    <xdr:to>
      <xdr:col>5</xdr:col>
      <xdr:colOff>549275</xdr:colOff>
      <xdr:row>77</xdr:row>
      <xdr:rowOff>156718</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3098800" y="132669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a:extLst>
            <a:ext uri="{FF2B5EF4-FFF2-40B4-BE49-F238E27FC236}">
              <a16:creationId xmlns:a16="http://schemas.microsoft.com/office/drawing/2014/main" xmlns="" id="{00000000-0008-0000-0400-000073010000}"/>
            </a:ext>
          </a:extLst>
        </xdr:cNvPr>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156718</xdr:rowOff>
    </xdr:from>
    <xdr:to>
      <xdr:col>4</xdr:col>
      <xdr:colOff>346075</xdr:colOff>
      <xdr:row>78</xdr:row>
      <xdr:rowOff>8128</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flipV="1">
          <a:off x="2209800" y="133583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a:extLst>
            <a:ext uri="{FF2B5EF4-FFF2-40B4-BE49-F238E27FC236}">
              <a16:creationId xmlns:a16="http://schemas.microsoft.com/office/drawing/2014/main" xmlns="" id="{00000000-0008-0000-0400-000076010000}"/>
            </a:ext>
          </a:extLst>
        </xdr:cNvPr>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xdr:rowOff>
    </xdr:from>
    <xdr:to>
      <xdr:col>3</xdr:col>
      <xdr:colOff>142875</xdr:colOff>
      <xdr:row>78</xdr:row>
      <xdr:rowOff>40132</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flipV="1">
          <a:off x="1320800" y="133812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a:extLst>
            <a:ext uri="{FF2B5EF4-FFF2-40B4-BE49-F238E27FC236}">
              <a16:creationId xmlns:a16="http://schemas.microsoft.com/office/drawing/2014/main" xmlns="" id="{00000000-0008-0000-0400-000079010000}"/>
            </a:ext>
          </a:extLst>
        </xdr:cNvPr>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a:extLst>
            <a:ext uri="{FF2B5EF4-FFF2-40B4-BE49-F238E27FC236}">
              <a16:creationId xmlns:a16="http://schemas.microsoft.com/office/drawing/2014/main" xmlns="" id="{00000000-0008-0000-0400-00007B010000}"/>
            </a:ext>
          </a:extLst>
        </xdr:cNvPr>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86" name="円/楕円 385">
          <a:extLst>
            <a:ext uri="{FF2B5EF4-FFF2-40B4-BE49-F238E27FC236}">
              <a16:creationId xmlns:a16="http://schemas.microsoft.com/office/drawing/2014/main" xmlns="" id="{00000000-0008-0000-0400-000082010000}"/>
            </a:ext>
          </a:extLst>
        </xdr:cNvPr>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17290</xdr:rowOff>
    </xdr:from>
    <xdr:ext cx="762000" cy="259045"/>
    <xdr:sp macro="" textlink="">
      <xdr:nvSpPr>
        <xdr:cNvPr id="387" name="公債費該当値テキスト">
          <a:extLst>
            <a:ext uri="{FF2B5EF4-FFF2-40B4-BE49-F238E27FC236}">
              <a16:creationId xmlns:a16="http://schemas.microsoft.com/office/drawing/2014/main" xmlns="" id="{00000000-0008-0000-0400-000083010000}"/>
            </a:ext>
          </a:extLst>
        </xdr:cNvPr>
        <xdr:cNvSpPr txBox="1"/>
      </xdr:nvSpPr>
      <xdr:spPr>
        <a:xfrm>
          <a:off x="4914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14478</xdr:rowOff>
    </xdr:from>
    <xdr:to>
      <xdr:col>5</xdr:col>
      <xdr:colOff>600075</xdr:colOff>
      <xdr:row>77</xdr:row>
      <xdr:rowOff>116078</xdr:rowOff>
    </xdr:to>
    <xdr:sp macro="" textlink="">
      <xdr:nvSpPr>
        <xdr:cNvPr id="388" name="円/楕円 387">
          <a:extLst>
            <a:ext uri="{FF2B5EF4-FFF2-40B4-BE49-F238E27FC236}">
              <a16:creationId xmlns:a16="http://schemas.microsoft.com/office/drawing/2014/main" xmlns="" id="{00000000-0008-0000-0400-000084010000}"/>
            </a:ext>
          </a:extLst>
        </xdr:cNvPr>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126255</xdr:rowOff>
    </xdr:from>
    <xdr:ext cx="7366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105918</xdr:rowOff>
    </xdr:from>
    <xdr:to>
      <xdr:col>4</xdr:col>
      <xdr:colOff>396875</xdr:colOff>
      <xdr:row>78</xdr:row>
      <xdr:rowOff>36068</xdr:rowOff>
    </xdr:to>
    <xdr:sp macro="" textlink="">
      <xdr:nvSpPr>
        <xdr:cNvPr id="390" name="円/楕円 389">
          <a:extLst>
            <a:ext uri="{FF2B5EF4-FFF2-40B4-BE49-F238E27FC236}">
              <a16:creationId xmlns:a16="http://schemas.microsoft.com/office/drawing/2014/main" xmlns="" id="{00000000-0008-0000-0400-000086010000}"/>
            </a:ext>
          </a:extLst>
        </xdr:cNvPr>
        <xdr:cNvSpPr/>
      </xdr:nvSpPr>
      <xdr:spPr>
        <a:xfrm>
          <a:off x="3048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46245</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2717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128778</xdr:rowOff>
    </xdr:from>
    <xdr:to>
      <xdr:col>3</xdr:col>
      <xdr:colOff>193675</xdr:colOff>
      <xdr:row>78</xdr:row>
      <xdr:rowOff>58928</xdr:rowOff>
    </xdr:to>
    <xdr:sp macro="" textlink="">
      <xdr:nvSpPr>
        <xdr:cNvPr id="392" name="円/楕円 391">
          <a:extLst>
            <a:ext uri="{FF2B5EF4-FFF2-40B4-BE49-F238E27FC236}">
              <a16:creationId xmlns:a16="http://schemas.microsoft.com/office/drawing/2014/main" xmlns="" id="{00000000-0008-0000-0400-000088010000}"/>
            </a:ext>
          </a:extLst>
        </xdr:cNvPr>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69105</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94" name="円/楕円 393">
          <a:extLst>
            <a:ext uri="{FF2B5EF4-FFF2-40B4-BE49-F238E27FC236}">
              <a16:creationId xmlns:a16="http://schemas.microsoft.com/office/drawing/2014/main" xmlns="" id="{00000000-0008-0000-0400-00008A010000}"/>
            </a:ext>
          </a:extLst>
        </xdr:cNvPr>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厳しい財政状況が続く中、サマーレビュー等による経常経費の削減に努めた結果、全国平均を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下回ってはいるものの、常備消防を広域化したとはいえ、人件費比率が依然として高いことや、少子高齢化により社会保障関係事業に係る各特別会計への繰出金も増加傾向にあるため、今後も業務見直しと人件費の抑制に向けた更なる施策を検討し、経常経費の削減に努めていく。</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a:extLst>
            <a:ext uri="{FF2B5EF4-FFF2-40B4-BE49-F238E27FC236}">
              <a16:creationId xmlns:a16="http://schemas.microsoft.com/office/drawing/2014/main" xmlns=""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a:extLst>
            <a:ext uri="{FF2B5EF4-FFF2-40B4-BE49-F238E27FC236}">
              <a16:creationId xmlns:a16="http://schemas.microsoft.com/office/drawing/2014/main" xmlns="" id="{00000000-0008-0000-0400-0000A8010000}"/>
            </a:ext>
          </a:extLst>
        </xdr:cNvPr>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a:extLst>
            <a:ext uri="{FF2B5EF4-FFF2-40B4-BE49-F238E27FC236}">
              <a16:creationId xmlns:a16="http://schemas.microsoft.com/office/drawing/2014/main" xmlns="" id="{00000000-0008-0000-0400-0000AA010000}"/>
            </a:ext>
          </a:extLst>
        </xdr:cNvPr>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149860</xdr:rowOff>
    </xdr:from>
    <xdr:to>
      <xdr:col>24</xdr:col>
      <xdr:colOff>31750</xdr:colOff>
      <xdr:row>74</xdr:row>
      <xdr:rowOff>153670</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flipV="1">
          <a:off x="15671800" y="128371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78757</xdr:rowOff>
    </xdr:from>
    <xdr:ext cx="762000" cy="259045"/>
    <xdr:sp macro="" textlink="">
      <xdr:nvSpPr>
        <xdr:cNvPr id="429" name="公債費以外平均値テキスト">
          <a:extLst>
            <a:ext uri="{FF2B5EF4-FFF2-40B4-BE49-F238E27FC236}">
              <a16:creationId xmlns:a16="http://schemas.microsoft.com/office/drawing/2014/main" xmlns="" id="{00000000-0008-0000-0400-0000AD010000}"/>
            </a:ext>
          </a:extLst>
        </xdr:cNvPr>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a:extLst>
            <a:ext uri="{FF2B5EF4-FFF2-40B4-BE49-F238E27FC236}">
              <a16:creationId xmlns:a16="http://schemas.microsoft.com/office/drawing/2014/main" xmlns="" id="{00000000-0008-0000-0400-0000AE010000}"/>
            </a:ext>
          </a:extLst>
        </xdr:cNvPr>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153670</xdr:rowOff>
    </xdr:from>
    <xdr:to>
      <xdr:col>22</xdr:col>
      <xdr:colOff>565150</xdr:colOff>
      <xdr:row>75</xdr:row>
      <xdr:rowOff>1270</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flipV="1">
          <a:off x="14782800" y="128409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a:extLst>
            <a:ext uri="{FF2B5EF4-FFF2-40B4-BE49-F238E27FC236}">
              <a16:creationId xmlns:a16="http://schemas.microsoft.com/office/drawing/2014/main" xmlns="" id="{00000000-0008-0000-0400-0000B0010000}"/>
            </a:ext>
          </a:extLst>
        </xdr:cNvPr>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143527</xdr:rowOff>
    </xdr:from>
    <xdr:ext cx="7366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5290800" y="1317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69850</xdr:rowOff>
    </xdr:from>
    <xdr:to>
      <xdr:col>21</xdr:col>
      <xdr:colOff>361950</xdr:colOff>
      <xdr:row>75</xdr:row>
      <xdr:rowOff>1270</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a:off x="13893800" y="1275715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a:extLst>
            <a:ext uri="{FF2B5EF4-FFF2-40B4-BE49-F238E27FC236}">
              <a16:creationId xmlns:a16="http://schemas.microsoft.com/office/drawing/2014/main" xmlns="" id="{00000000-0008-0000-0400-0000B3010000}"/>
            </a:ext>
          </a:extLst>
        </xdr:cNvPr>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24130</xdr:rowOff>
    </xdr:from>
    <xdr:to>
      <xdr:col>20</xdr:col>
      <xdr:colOff>158750</xdr:colOff>
      <xdr:row>74</xdr:row>
      <xdr:rowOff>69850</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a:off x="13004800" y="127114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a:extLst>
            <a:ext uri="{FF2B5EF4-FFF2-40B4-BE49-F238E27FC236}">
              <a16:creationId xmlns:a16="http://schemas.microsoft.com/office/drawing/2014/main" xmlns="" id="{00000000-0008-0000-0400-0000B6010000}"/>
            </a:ext>
          </a:extLst>
        </xdr:cNvPr>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143527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a:extLst>
            <a:ext uri="{FF2B5EF4-FFF2-40B4-BE49-F238E27FC236}">
              <a16:creationId xmlns:a16="http://schemas.microsoft.com/office/drawing/2014/main" xmlns="" id="{00000000-0008-0000-0400-0000B8010000}"/>
            </a:ext>
          </a:extLst>
        </xdr:cNvPr>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99060</xdr:rowOff>
    </xdr:from>
    <xdr:to>
      <xdr:col>24</xdr:col>
      <xdr:colOff>82550</xdr:colOff>
      <xdr:row>75</xdr:row>
      <xdr:rowOff>29210</xdr:rowOff>
    </xdr:to>
    <xdr:sp macro="" textlink="">
      <xdr:nvSpPr>
        <xdr:cNvPr id="447" name="円/楕円 446">
          <a:extLst>
            <a:ext uri="{FF2B5EF4-FFF2-40B4-BE49-F238E27FC236}">
              <a16:creationId xmlns:a16="http://schemas.microsoft.com/office/drawing/2014/main" xmlns="" id="{00000000-0008-0000-0400-0000BF010000}"/>
            </a:ext>
          </a:extLst>
        </xdr:cNvPr>
        <xdr:cNvSpPr/>
      </xdr:nvSpPr>
      <xdr:spPr>
        <a:xfrm>
          <a:off x="16459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7637</xdr:rowOff>
    </xdr:from>
    <xdr:ext cx="762000" cy="259045"/>
    <xdr:sp macro="" textlink="">
      <xdr:nvSpPr>
        <xdr:cNvPr id="448" name="公債費以外該当値テキスト">
          <a:extLst>
            <a:ext uri="{FF2B5EF4-FFF2-40B4-BE49-F238E27FC236}">
              <a16:creationId xmlns:a16="http://schemas.microsoft.com/office/drawing/2014/main" xmlns="" id="{00000000-0008-0000-0400-0000C0010000}"/>
            </a:ext>
          </a:extLst>
        </xdr:cNvPr>
        <xdr:cNvSpPr txBox="1"/>
      </xdr:nvSpPr>
      <xdr:spPr>
        <a:xfrm>
          <a:off x="16598900" y="1269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102870</xdr:rowOff>
    </xdr:from>
    <xdr:to>
      <xdr:col>22</xdr:col>
      <xdr:colOff>615950</xdr:colOff>
      <xdr:row>75</xdr:row>
      <xdr:rowOff>33020</xdr:rowOff>
    </xdr:to>
    <xdr:sp macro="" textlink="">
      <xdr:nvSpPr>
        <xdr:cNvPr id="449" name="円/楕円 448">
          <a:extLst>
            <a:ext uri="{FF2B5EF4-FFF2-40B4-BE49-F238E27FC236}">
              <a16:creationId xmlns:a16="http://schemas.microsoft.com/office/drawing/2014/main" xmlns="" id="{00000000-0008-0000-0400-0000C1010000}"/>
            </a:ext>
          </a:extLst>
        </xdr:cNvPr>
        <xdr:cNvSpPr/>
      </xdr:nvSpPr>
      <xdr:spPr>
        <a:xfrm>
          <a:off x="15621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43197</xdr:rowOff>
    </xdr:from>
    <xdr:ext cx="7366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5290800" y="1255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121920</xdr:rowOff>
    </xdr:from>
    <xdr:to>
      <xdr:col>21</xdr:col>
      <xdr:colOff>412750</xdr:colOff>
      <xdr:row>75</xdr:row>
      <xdr:rowOff>52070</xdr:rowOff>
    </xdr:to>
    <xdr:sp macro="" textlink="">
      <xdr:nvSpPr>
        <xdr:cNvPr id="451" name="円/楕円 450">
          <a:extLst>
            <a:ext uri="{FF2B5EF4-FFF2-40B4-BE49-F238E27FC236}">
              <a16:creationId xmlns:a16="http://schemas.microsoft.com/office/drawing/2014/main" xmlns="" id="{00000000-0008-0000-0400-0000C3010000}"/>
            </a:ext>
          </a:extLst>
        </xdr:cNvPr>
        <xdr:cNvSpPr/>
      </xdr:nvSpPr>
      <xdr:spPr>
        <a:xfrm>
          <a:off x="14732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62247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4401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19050</xdr:rowOff>
    </xdr:from>
    <xdr:to>
      <xdr:col>20</xdr:col>
      <xdr:colOff>209550</xdr:colOff>
      <xdr:row>74</xdr:row>
      <xdr:rowOff>120650</xdr:rowOff>
    </xdr:to>
    <xdr:sp macro="" textlink="">
      <xdr:nvSpPr>
        <xdr:cNvPr id="453" name="円/楕円 452">
          <a:extLst>
            <a:ext uri="{FF2B5EF4-FFF2-40B4-BE49-F238E27FC236}">
              <a16:creationId xmlns:a16="http://schemas.microsoft.com/office/drawing/2014/main" xmlns="" id="{00000000-0008-0000-0400-0000C5010000}"/>
            </a:ext>
          </a:extLst>
        </xdr:cNvPr>
        <xdr:cNvSpPr/>
      </xdr:nvSpPr>
      <xdr:spPr>
        <a:xfrm>
          <a:off x="13843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130827</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35128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144780</xdr:rowOff>
    </xdr:from>
    <xdr:to>
      <xdr:col>19</xdr:col>
      <xdr:colOff>6350</xdr:colOff>
      <xdr:row>74</xdr:row>
      <xdr:rowOff>74930</xdr:rowOff>
    </xdr:to>
    <xdr:sp macro="" textlink="">
      <xdr:nvSpPr>
        <xdr:cNvPr id="455" name="円/楕円 454">
          <a:extLst>
            <a:ext uri="{FF2B5EF4-FFF2-40B4-BE49-F238E27FC236}">
              <a16:creationId xmlns:a16="http://schemas.microsoft.com/office/drawing/2014/main" xmlns="" id="{00000000-0008-0000-0400-0000C7010000}"/>
            </a:ext>
          </a:extLst>
        </xdr:cNvPr>
        <xdr:cNvSpPr/>
      </xdr:nvSpPr>
      <xdr:spPr>
        <a:xfrm>
          <a:off x="129540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85107</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2623800" y="1242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静岡県伊東市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114998</xdr:rowOff>
    </xdr:from>
    <xdr:to>
      <xdr:col>4</xdr:col>
      <xdr:colOff>1117600</xdr:colOff>
      <xdr:row>16</xdr:row>
      <xdr:rowOff>119266</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a:off x="5003800" y="2905823"/>
          <a:ext cx="647700" cy="4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161910</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95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a:extLst>
            <a:ext uri="{FF2B5EF4-FFF2-40B4-BE49-F238E27FC236}">
              <a16:creationId xmlns:a16="http://schemas.microsoft.com/office/drawing/2014/main" xmlns="" id="{00000000-0008-0000-0500-000034000000}"/>
            </a:ext>
          </a:extLst>
        </xdr:cNvPr>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114998</xdr:rowOff>
    </xdr:from>
    <xdr:to>
      <xdr:col>4</xdr:col>
      <xdr:colOff>469900</xdr:colOff>
      <xdr:row>16</xdr:row>
      <xdr:rowOff>139097</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2905823"/>
          <a:ext cx="698500" cy="24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a:extLst>
            <a:ext uri="{FF2B5EF4-FFF2-40B4-BE49-F238E27FC236}">
              <a16:creationId xmlns:a16="http://schemas.microsoft.com/office/drawing/2014/main" xmlns="" id="{00000000-0008-0000-0500-000036000000}"/>
            </a:ext>
          </a:extLst>
        </xdr:cNvPr>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111466</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3073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139097</xdr:rowOff>
    </xdr:from>
    <xdr:to>
      <xdr:col>3</xdr:col>
      <xdr:colOff>904875</xdr:colOff>
      <xdr:row>16</xdr:row>
      <xdr:rowOff>159271</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2929922"/>
          <a:ext cx="698500" cy="20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a:extLst>
            <a:ext uri="{FF2B5EF4-FFF2-40B4-BE49-F238E27FC236}">
              <a16:creationId xmlns:a16="http://schemas.microsoft.com/office/drawing/2014/main" xmlns="" id="{00000000-0008-0000-0500-000039000000}"/>
            </a:ext>
          </a:extLst>
        </xdr:cNvPr>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159271</xdr:rowOff>
    </xdr:from>
    <xdr:to>
      <xdr:col>3</xdr:col>
      <xdr:colOff>206375</xdr:colOff>
      <xdr:row>17</xdr:row>
      <xdr:rowOff>2946</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2950096"/>
          <a:ext cx="698500" cy="15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a:extLst>
            <a:ext uri="{FF2B5EF4-FFF2-40B4-BE49-F238E27FC236}">
              <a16:creationId xmlns:a16="http://schemas.microsoft.com/office/drawing/2014/main" xmlns="" id="{00000000-0008-0000-0500-00003C000000}"/>
            </a:ext>
          </a:extLst>
        </xdr:cNvPr>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a:extLst>
            <a:ext uri="{FF2B5EF4-FFF2-40B4-BE49-F238E27FC236}">
              <a16:creationId xmlns:a16="http://schemas.microsoft.com/office/drawing/2014/main" xmlns="" id="{00000000-0008-0000-0500-00003E000000}"/>
            </a:ext>
          </a:extLst>
        </xdr:cNvPr>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68466</xdr:rowOff>
    </xdr:from>
    <xdr:to>
      <xdr:col>5</xdr:col>
      <xdr:colOff>34925</xdr:colOff>
      <xdr:row>16</xdr:row>
      <xdr:rowOff>170066</xdr:rowOff>
    </xdr:to>
    <xdr:sp macro="" textlink="">
      <xdr:nvSpPr>
        <xdr:cNvPr id="69" name="円/楕円 68">
          <a:extLst>
            <a:ext uri="{FF2B5EF4-FFF2-40B4-BE49-F238E27FC236}">
              <a16:creationId xmlns:a16="http://schemas.microsoft.com/office/drawing/2014/main" xmlns="" id="{00000000-0008-0000-0500-000045000000}"/>
            </a:ext>
          </a:extLst>
        </xdr:cNvPr>
        <xdr:cNvSpPr/>
      </xdr:nvSpPr>
      <xdr:spPr bwMode="auto">
        <a:xfrm>
          <a:off x="5600700" y="2859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84993</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270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73,906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64198</xdr:rowOff>
    </xdr:from>
    <xdr:to>
      <xdr:col>4</xdr:col>
      <xdr:colOff>520700</xdr:colOff>
      <xdr:row>16</xdr:row>
      <xdr:rowOff>165798</xdr:rowOff>
    </xdr:to>
    <xdr:sp macro="" textlink="">
      <xdr:nvSpPr>
        <xdr:cNvPr id="71" name="円/楕円 70">
          <a:extLst>
            <a:ext uri="{FF2B5EF4-FFF2-40B4-BE49-F238E27FC236}">
              <a16:creationId xmlns:a16="http://schemas.microsoft.com/office/drawing/2014/main" xmlns="" id="{00000000-0008-0000-0500-000047000000}"/>
            </a:ext>
          </a:extLst>
        </xdr:cNvPr>
        <xdr:cNvSpPr/>
      </xdr:nvSpPr>
      <xdr:spPr bwMode="auto">
        <a:xfrm>
          <a:off x="4953000" y="2855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4525</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2623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74,130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88297</xdr:rowOff>
    </xdr:from>
    <xdr:to>
      <xdr:col>3</xdr:col>
      <xdr:colOff>955675</xdr:colOff>
      <xdr:row>17</xdr:row>
      <xdr:rowOff>18447</xdr:rowOff>
    </xdr:to>
    <xdr:sp macro="" textlink="">
      <xdr:nvSpPr>
        <xdr:cNvPr id="73" name="円/楕円 72">
          <a:extLst>
            <a:ext uri="{FF2B5EF4-FFF2-40B4-BE49-F238E27FC236}">
              <a16:creationId xmlns:a16="http://schemas.microsoft.com/office/drawing/2014/main" xmlns="" id="{00000000-0008-0000-0500-000049000000}"/>
            </a:ext>
          </a:extLst>
        </xdr:cNvPr>
        <xdr:cNvSpPr/>
      </xdr:nvSpPr>
      <xdr:spPr bwMode="auto">
        <a:xfrm>
          <a:off x="4254500" y="2879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3224</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296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72,865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108471</xdr:rowOff>
    </xdr:from>
    <xdr:to>
      <xdr:col>3</xdr:col>
      <xdr:colOff>257175</xdr:colOff>
      <xdr:row>17</xdr:row>
      <xdr:rowOff>38621</xdr:rowOff>
    </xdr:to>
    <xdr:sp macro="" textlink="">
      <xdr:nvSpPr>
        <xdr:cNvPr id="75" name="円/楕円 74">
          <a:extLst>
            <a:ext uri="{FF2B5EF4-FFF2-40B4-BE49-F238E27FC236}">
              <a16:creationId xmlns:a16="http://schemas.microsoft.com/office/drawing/2014/main" xmlns="" id="{00000000-0008-0000-0500-00004B000000}"/>
            </a:ext>
          </a:extLst>
        </xdr:cNvPr>
        <xdr:cNvSpPr/>
      </xdr:nvSpPr>
      <xdr:spPr bwMode="auto">
        <a:xfrm>
          <a:off x="3556000" y="2899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23398</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29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71,806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123596</xdr:rowOff>
    </xdr:from>
    <xdr:to>
      <xdr:col>2</xdr:col>
      <xdr:colOff>692150</xdr:colOff>
      <xdr:row>17</xdr:row>
      <xdr:rowOff>53746</xdr:rowOff>
    </xdr:to>
    <xdr:sp macro="" textlink="">
      <xdr:nvSpPr>
        <xdr:cNvPr id="77" name="円/楕円 76">
          <a:extLst>
            <a:ext uri="{FF2B5EF4-FFF2-40B4-BE49-F238E27FC236}">
              <a16:creationId xmlns:a16="http://schemas.microsoft.com/office/drawing/2014/main" xmlns="" id="{00000000-0008-0000-0500-00004D000000}"/>
            </a:ext>
          </a:extLst>
        </xdr:cNvPr>
        <xdr:cNvSpPr/>
      </xdr:nvSpPr>
      <xdr:spPr bwMode="auto">
        <a:xfrm>
          <a:off x="2857500" y="2914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38523</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000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71,012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a:extLst>
            <a:ext uri="{FF2B5EF4-FFF2-40B4-BE49-F238E27FC236}">
              <a16:creationId xmlns:a16="http://schemas.microsoft.com/office/drawing/2014/main" xmlns=""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a:extLst>
            <a:ext uri="{FF2B5EF4-FFF2-40B4-BE49-F238E27FC236}">
              <a16:creationId xmlns:a16="http://schemas.microsoft.com/office/drawing/2014/main" xmlns="" id="{00000000-0008-0000-0500-00006B000000}"/>
            </a:ext>
          </a:extLst>
        </xdr:cNvPr>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a:extLst>
            <a:ext uri="{FF2B5EF4-FFF2-40B4-BE49-F238E27FC236}">
              <a16:creationId xmlns:a16="http://schemas.microsoft.com/office/drawing/2014/main" xmlns="" id="{00000000-0008-0000-0500-00006D000000}"/>
            </a:ext>
          </a:extLst>
        </xdr:cNvPr>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291173</xdr:rowOff>
    </xdr:from>
    <xdr:to>
      <xdr:col>4</xdr:col>
      <xdr:colOff>1117600</xdr:colOff>
      <xdr:row>36</xdr:row>
      <xdr:rowOff>870</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003800" y="6901523"/>
          <a:ext cx="647700" cy="52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120845</xdr:rowOff>
    </xdr:from>
    <xdr:ext cx="762000" cy="259045"/>
    <xdr:sp macro="" textlink="">
      <xdr:nvSpPr>
        <xdr:cNvPr id="112" name="人口1人当たり決算額の推移平均値テキスト445">
          <a:extLst>
            <a:ext uri="{FF2B5EF4-FFF2-40B4-BE49-F238E27FC236}">
              <a16:creationId xmlns:a16="http://schemas.microsoft.com/office/drawing/2014/main" xmlns="" id="{00000000-0008-0000-0500-000070000000}"/>
            </a:ext>
          </a:extLst>
        </xdr:cNvPr>
        <xdr:cNvSpPr txBox="1"/>
      </xdr:nvSpPr>
      <xdr:spPr>
        <a:xfrm>
          <a:off x="5740400" y="673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a:extLst>
            <a:ext uri="{FF2B5EF4-FFF2-40B4-BE49-F238E27FC236}">
              <a16:creationId xmlns:a16="http://schemas.microsoft.com/office/drawing/2014/main" xmlns="" id="{00000000-0008-0000-0500-000071000000}"/>
            </a:ext>
          </a:extLst>
        </xdr:cNvPr>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291173</xdr:rowOff>
    </xdr:from>
    <xdr:to>
      <xdr:col>4</xdr:col>
      <xdr:colOff>469900</xdr:colOff>
      <xdr:row>35</xdr:row>
      <xdr:rowOff>292677</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4305300" y="6901523"/>
          <a:ext cx="698500" cy="1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a:extLst>
            <a:ext uri="{FF2B5EF4-FFF2-40B4-BE49-F238E27FC236}">
              <a16:creationId xmlns:a16="http://schemas.microsoft.com/office/drawing/2014/main" xmlns="" id="{00000000-0008-0000-0500-000073000000}"/>
            </a:ext>
          </a:extLst>
        </xdr:cNvPr>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26808</xdr:rowOff>
    </xdr:from>
    <xdr:ext cx="7366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4622800" y="6980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246634</xdr:rowOff>
    </xdr:from>
    <xdr:to>
      <xdr:col>3</xdr:col>
      <xdr:colOff>904875</xdr:colOff>
      <xdr:row>35</xdr:row>
      <xdr:rowOff>292677</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3606800" y="6856984"/>
          <a:ext cx="698500" cy="46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a:extLst>
            <a:ext uri="{FF2B5EF4-FFF2-40B4-BE49-F238E27FC236}">
              <a16:creationId xmlns:a16="http://schemas.microsoft.com/office/drawing/2014/main" xmlns="" id="{00000000-0008-0000-0500-000076000000}"/>
            </a:ext>
          </a:extLst>
        </xdr:cNvPr>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924300" y="65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229927</xdr:rowOff>
    </xdr:from>
    <xdr:to>
      <xdr:col>3</xdr:col>
      <xdr:colOff>206375</xdr:colOff>
      <xdr:row>35</xdr:row>
      <xdr:rowOff>246634</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a:off x="2908300" y="6840277"/>
          <a:ext cx="698500" cy="16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a:extLst>
            <a:ext uri="{FF2B5EF4-FFF2-40B4-BE49-F238E27FC236}">
              <a16:creationId xmlns:a16="http://schemas.microsoft.com/office/drawing/2014/main" xmlns="" id="{00000000-0008-0000-0500-000079000000}"/>
            </a:ext>
          </a:extLst>
        </xdr:cNvPr>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285189</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225800" y="65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a:extLst>
            <a:ext uri="{FF2B5EF4-FFF2-40B4-BE49-F238E27FC236}">
              <a16:creationId xmlns:a16="http://schemas.microsoft.com/office/drawing/2014/main" xmlns="" id="{00000000-0008-0000-0500-00007B000000}"/>
            </a:ext>
          </a:extLst>
        </xdr:cNvPr>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256271</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527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292970</xdr:rowOff>
    </xdr:from>
    <xdr:to>
      <xdr:col>5</xdr:col>
      <xdr:colOff>34925</xdr:colOff>
      <xdr:row>36</xdr:row>
      <xdr:rowOff>51670</xdr:rowOff>
    </xdr:to>
    <xdr:sp macro="" textlink="">
      <xdr:nvSpPr>
        <xdr:cNvPr id="130" name="円/楕円 129">
          <a:extLst>
            <a:ext uri="{FF2B5EF4-FFF2-40B4-BE49-F238E27FC236}">
              <a16:creationId xmlns:a16="http://schemas.microsoft.com/office/drawing/2014/main" xmlns="" id="{00000000-0008-0000-0500-000082000000}"/>
            </a:ext>
          </a:extLst>
        </xdr:cNvPr>
        <xdr:cNvSpPr/>
      </xdr:nvSpPr>
      <xdr:spPr bwMode="auto">
        <a:xfrm>
          <a:off x="5600700" y="6903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265047</xdr:rowOff>
    </xdr:from>
    <xdr:ext cx="762000" cy="259045"/>
    <xdr:sp macro="" textlink="">
      <xdr:nvSpPr>
        <xdr:cNvPr id="131" name="人口1人当たり決算額の推移該当値テキスト445">
          <a:extLst>
            <a:ext uri="{FF2B5EF4-FFF2-40B4-BE49-F238E27FC236}">
              <a16:creationId xmlns:a16="http://schemas.microsoft.com/office/drawing/2014/main" xmlns="" id="{00000000-0008-0000-0500-000083000000}"/>
            </a:ext>
          </a:extLst>
        </xdr:cNvPr>
        <xdr:cNvSpPr txBox="1"/>
      </xdr:nvSpPr>
      <xdr:spPr>
        <a:xfrm>
          <a:off x="5740400" y="687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11,621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240373</xdr:rowOff>
    </xdr:from>
    <xdr:to>
      <xdr:col>4</xdr:col>
      <xdr:colOff>520700</xdr:colOff>
      <xdr:row>35</xdr:row>
      <xdr:rowOff>341973</xdr:rowOff>
    </xdr:to>
    <xdr:sp macro="" textlink="">
      <xdr:nvSpPr>
        <xdr:cNvPr id="132" name="円/楕円 131">
          <a:extLst>
            <a:ext uri="{FF2B5EF4-FFF2-40B4-BE49-F238E27FC236}">
              <a16:creationId xmlns:a16="http://schemas.microsoft.com/office/drawing/2014/main" xmlns="" id="{00000000-0008-0000-0500-000084000000}"/>
            </a:ext>
          </a:extLst>
        </xdr:cNvPr>
        <xdr:cNvSpPr/>
      </xdr:nvSpPr>
      <xdr:spPr bwMode="auto">
        <a:xfrm>
          <a:off x="4953000" y="6850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9250</xdr:rowOff>
    </xdr:from>
    <xdr:ext cx="7366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622800" y="6619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14,382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241877</xdr:rowOff>
    </xdr:from>
    <xdr:to>
      <xdr:col>3</xdr:col>
      <xdr:colOff>955675</xdr:colOff>
      <xdr:row>36</xdr:row>
      <xdr:rowOff>577</xdr:rowOff>
    </xdr:to>
    <xdr:sp macro="" textlink="">
      <xdr:nvSpPr>
        <xdr:cNvPr id="134" name="円/楕円 133">
          <a:extLst>
            <a:ext uri="{FF2B5EF4-FFF2-40B4-BE49-F238E27FC236}">
              <a16:creationId xmlns:a16="http://schemas.microsoft.com/office/drawing/2014/main" xmlns="" id="{00000000-0008-0000-0500-000086000000}"/>
            </a:ext>
          </a:extLst>
        </xdr:cNvPr>
        <xdr:cNvSpPr/>
      </xdr:nvSpPr>
      <xdr:spPr bwMode="auto">
        <a:xfrm>
          <a:off x="4254500" y="6852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328254</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924300" y="693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14,303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195834</xdr:rowOff>
    </xdr:from>
    <xdr:to>
      <xdr:col>3</xdr:col>
      <xdr:colOff>257175</xdr:colOff>
      <xdr:row>35</xdr:row>
      <xdr:rowOff>297434</xdr:rowOff>
    </xdr:to>
    <xdr:sp macro="" textlink="">
      <xdr:nvSpPr>
        <xdr:cNvPr id="136" name="円/楕円 135">
          <a:extLst>
            <a:ext uri="{FF2B5EF4-FFF2-40B4-BE49-F238E27FC236}">
              <a16:creationId xmlns:a16="http://schemas.microsoft.com/office/drawing/2014/main" xmlns="" id="{00000000-0008-0000-0500-000088000000}"/>
            </a:ext>
          </a:extLst>
        </xdr:cNvPr>
        <xdr:cNvSpPr/>
      </xdr:nvSpPr>
      <xdr:spPr bwMode="auto">
        <a:xfrm>
          <a:off x="3556000" y="6806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282211</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225800" y="689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16,720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179127</xdr:rowOff>
    </xdr:from>
    <xdr:to>
      <xdr:col>2</xdr:col>
      <xdr:colOff>692150</xdr:colOff>
      <xdr:row>35</xdr:row>
      <xdr:rowOff>280727</xdr:rowOff>
    </xdr:to>
    <xdr:sp macro="" textlink="">
      <xdr:nvSpPr>
        <xdr:cNvPr id="138" name="円/楕円 137">
          <a:extLst>
            <a:ext uri="{FF2B5EF4-FFF2-40B4-BE49-F238E27FC236}">
              <a16:creationId xmlns:a16="http://schemas.microsoft.com/office/drawing/2014/main" xmlns="" id="{00000000-0008-0000-0500-00008A000000}"/>
            </a:ext>
          </a:extLst>
        </xdr:cNvPr>
        <xdr:cNvSpPr/>
      </xdr:nvSpPr>
      <xdr:spPr bwMode="auto">
        <a:xfrm>
          <a:off x="2857500" y="6789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265504</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2527300" y="68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静岡県伊東市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70,682
70,193
124.10
27,779,846
27,071,345
558,613
15,230,386
26,068,603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15.7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a:extLst>
            <a:ext uri="{FF2B5EF4-FFF2-40B4-BE49-F238E27FC236}">
              <a16:creationId xmlns:a16="http://schemas.microsoft.com/office/drawing/2014/main" xmlns=""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a:extLst>
            <a:ext uri="{FF2B5EF4-FFF2-40B4-BE49-F238E27FC236}">
              <a16:creationId xmlns:a16="http://schemas.microsoft.com/office/drawing/2014/main" xmlns="" id="{00000000-0008-0000-0600-000036000000}"/>
            </a:ext>
          </a:extLst>
        </xdr:cNvPr>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a:extLst>
            <a:ext uri="{FF2B5EF4-FFF2-40B4-BE49-F238E27FC236}">
              <a16:creationId xmlns:a16="http://schemas.microsoft.com/office/drawing/2014/main" xmlns="" id="{00000000-0008-0000-0600-000037000000}"/>
            </a:ext>
          </a:extLst>
        </xdr:cNvPr>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a:extLst>
            <a:ext uri="{FF2B5EF4-FFF2-40B4-BE49-F238E27FC236}">
              <a16:creationId xmlns:a16="http://schemas.microsoft.com/office/drawing/2014/main" xmlns="" id="{00000000-0008-0000-0600-000039000000}"/>
            </a:ext>
          </a:extLst>
        </xdr:cNvPr>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24211</xdr:rowOff>
    </xdr:from>
    <xdr:to>
      <xdr:col>6</xdr:col>
      <xdr:colOff>511175</xdr:colOff>
      <xdr:row>35</xdr:row>
      <xdr:rowOff>126327</xdr:rowOff>
    </xdr:to>
    <xdr:cxnSp macro="">
      <xdr:nvCxnSpPr>
        <xdr:cNvPr id="59" name="直線コネクタ 58">
          <a:extLst>
            <a:ext uri="{FF2B5EF4-FFF2-40B4-BE49-F238E27FC236}">
              <a16:creationId xmlns:a16="http://schemas.microsoft.com/office/drawing/2014/main" xmlns="" id="{00000000-0008-0000-0600-00003B000000}"/>
            </a:ext>
          </a:extLst>
        </xdr:cNvPr>
        <xdr:cNvCxnSpPr/>
      </xdr:nvCxnSpPr>
      <xdr:spPr>
        <a:xfrm>
          <a:off x="3797300" y="5853511"/>
          <a:ext cx="838200" cy="27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5308</xdr:rowOff>
    </xdr:from>
    <xdr:ext cx="534377" cy="259045"/>
    <xdr:sp macro="" textlink="">
      <xdr:nvSpPr>
        <xdr:cNvPr id="60" name="人件費平均値テキスト">
          <a:extLst>
            <a:ext uri="{FF2B5EF4-FFF2-40B4-BE49-F238E27FC236}">
              <a16:creationId xmlns:a16="http://schemas.microsoft.com/office/drawing/2014/main" xmlns="" id="{00000000-0008-0000-0600-00003C000000}"/>
            </a:ext>
          </a:extLst>
        </xdr:cNvPr>
        <xdr:cNvSpPr txBox="1"/>
      </xdr:nvSpPr>
      <xdr:spPr>
        <a:xfrm>
          <a:off x="4686300" y="617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a:extLst>
            <a:ext uri="{FF2B5EF4-FFF2-40B4-BE49-F238E27FC236}">
              <a16:creationId xmlns:a16="http://schemas.microsoft.com/office/drawing/2014/main" xmlns="" id="{00000000-0008-0000-0600-00003D000000}"/>
            </a:ext>
          </a:extLst>
        </xdr:cNvPr>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24211</xdr:rowOff>
    </xdr:from>
    <xdr:to>
      <xdr:col>5</xdr:col>
      <xdr:colOff>358775</xdr:colOff>
      <xdr:row>34</xdr:row>
      <xdr:rowOff>77498</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flipV="1">
          <a:off x="2908300" y="5853511"/>
          <a:ext cx="889000" cy="5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a:extLst>
            <a:ext uri="{FF2B5EF4-FFF2-40B4-BE49-F238E27FC236}">
              <a16:creationId xmlns:a16="http://schemas.microsoft.com/office/drawing/2014/main" xmlns="" id="{00000000-0008-0000-0600-00003F000000}"/>
            </a:ext>
          </a:extLst>
        </xdr:cNvPr>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110487</xdr:rowOff>
    </xdr:from>
    <xdr:ext cx="534377" cy="259045"/>
    <xdr:sp macro="" textlink="">
      <xdr:nvSpPr>
        <xdr:cNvPr id="64" name="テキスト ボックス 63">
          <a:extLst>
            <a:ext uri="{FF2B5EF4-FFF2-40B4-BE49-F238E27FC236}">
              <a16:creationId xmlns:a16="http://schemas.microsoft.com/office/drawing/2014/main" xmlns="" id="{00000000-0008-0000-0600-000040000000}"/>
            </a:ext>
          </a:extLst>
        </xdr:cNvPr>
        <xdr:cNvSpPr txBox="1"/>
      </xdr:nvSpPr>
      <xdr:spPr>
        <a:xfrm>
          <a:off x="3530111" y="62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77498</xdr:rowOff>
    </xdr:from>
    <xdr:to>
      <xdr:col>4</xdr:col>
      <xdr:colOff>155575</xdr:colOff>
      <xdr:row>34</xdr:row>
      <xdr:rowOff>119446</xdr:rowOff>
    </xdr:to>
    <xdr:cxnSp macro="">
      <xdr:nvCxnSpPr>
        <xdr:cNvPr id="65" name="直線コネクタ 64">
          <a:extLst>
            <a:ext uri="{FF2B5EF4-FFF2-40B4-BE49-F238E27FC236}">
              <a16:creationId xmlns:a16="http://schemas.microsoft.com/office/drawing/2014/main" xmlns="" id="{00000000-0008-0000-0600-000041000000}"/>
            </a:ext>
          </a:extLst>
        </xdr:cNvPr>
        <xdr:cNvCxnSpPr/>
      </xdr:nvCxnSpPr>
      <xdr:spPr>
        <a:xfrm flipV="1">
          <a:off x="2019300" y="5906798"/>
          <a:ext cx="889000" cy="4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a:extLst>
            <a:ext uri="{FF2B5EF4-FFF2-40B4-BE49-F238E27FC236}">
              <a16:creationId xmlns:a16="http://schemas.microsoft.com/office/drawing/2014/main" xmlns="" id="{00000000-0008-0000-0600-000042000000}"/>
            </a:ext>
          </a:extLst>
        </xdr:cNvPr>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121871</xdr:rowOff>
    </xdr:from>
    <xdr:ext cx="534377" cy="259045"/>
    <xdr:sp macro="" textlink="">
      <xdr:nvSpPr>
        <xdr:cNvPr id="67" name="テキスト ボックス 66">
          <a:extLst>
            <a:ext uri="{FF2B5EF4-FFF2-40B4-BE49-F238E27FC236}">
              <a16:creationId xmlns:a16="http://schemas.microsoft.com/office/drawing/2014/main" xmlns="" id="{00000000-0008-0000-0600-000043000000}"/>
            </a:ext>
          </a:extLst>
        </xdr:cNvPr>
        <xdr:cNvSpPr txBox="1"/>
      </xdr:nvSpPr>
      <xdr:spPr>
        <a:xfrm>
          <a:off x="2641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119446</xdr:rowOff>
    </xdr:from>
    <xdr:to>
      <xdr:col>2</xdr:col>
      <xdr:colOff>638175</xdr:colOff>
      <xdr:row>35</xdr:row>
      <xdr:rowOff>21239</xdr:rowOff>
    </xdr:to>
    <xdr:cxnSp macro="">
      <xdr:nvCxnSpPr>
        <xdr:cNvPr id="68" name="直線コネクタ 67">
          <a:extLst>
            <a:ext uri="{FF2B5EF4-FFF2-40B4-BE49-F238E27FC236}">
              <a16:creationId xmlns:a16="http://schemas.microsoft.com/office/drawing/2014/main" xmlns="" id="{00000000-0008-0000-0600-000044000000}"/>
            </a:ext>
          </a:extLst>
        </xdr:cNvPr>
        <xdr:cNvCxnSpPr/>
      </xdr:nvCxnSpPr>
      <xdr:spPr>
        <a:xfrm flipV="1">
          <a:off x="1130300" y="5948746"/>
          <a:ext cx="889000" cy="7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a:extLst>
            <a:ext uri="{FF2B5EF4-FFF2-40B4-BE49-F238E27FC236}">
              <a16:creationId xmlns:a16="http://schemas.microsoft.com/office/drawing/2014/main" xmlns="" id="{00000000-0008-0000-0600-000045000000}"/>
            </a:ext>
          </a:extLst>
        </xdr:cNvPr>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130489</xdr:rowOff>
    </xdr:from>
    <xdr:ext cx="534377" cy="259045"/>
    <xdr:sp macro="" textlink="">
      <xdr:nvSpPr>
        <xdr:cNvPr id="70" name="テキスト ボックス 69">
          <a:extLst>
            <a:ext uri="{FF2B5EF4-FFF2-40B4-BE49-F238E27FC236}">
              <a16:creationId xmlns:a16="http://schemas.microsoft.com/office/drawing/2014/main" xmlns="" id="{00000000-0008-0000-0600-000046000000}"/>
            </a:ext>
          </a:extLst>
        </xdr:cNvPr>
        <xdr:cNvSpPr txBox="1"/>
      </xdr:nvSpPr>
      <xdr:spPr>
        <a:xfrm>
          <a:off x="1752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a:extLst>
            <a:ext uri="{FF2B5EF4-FFF2-40B4-BE49-F238E27FC236}">
              <a16:creationId xmlns:a16="http://schemas.microsoft.com/office/drawing/2014/main" xmlns="" id="{00000000-0008-0000-0600-000047000000}"/>
            </a:ext>
          </a:extLst>
        </xdr:cNvPr>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83809</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863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75527</xdr:rowOff>
    </xdr:from>
    <xdr:to>
      <xdr:col>6</xdr:col>
      <xdr:colOff>561975</xdr:colOff>
      <xdr:row>36</xdr:row>
      <xdr:rowOff>5677</xdr:rowOff>
    </xdr:to>
    <xdr:sp macro="" textlink="">
      <xdr:nvSpPr>
        <xdr:cNvPr id="78" name="円/楕円 77">
          <a:extLst>
            <a:ext uri="{FF2B5EF4-FFF2-40B4-BE49-F238E27FC236}">
              <a16:creationId xmlns:a16="http://schemas.microsoft.com/office/drawing/2014/main" xmlns="" id="{00000000-0008-0000-0600-00004E000000}"/>
            </a:ext>
          </a:extLst>
        </xdr:cNvPr>
        <xdr:cNvSpPr/>
      </xdr:nvSpPr>
      <xdr:spPr>
        <a:xfrm>
          <a:off x="4584700" y="607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98404</xdr:rowOff>
    </xdr:from>
    <xdr:ext cx="534377" cy="259045"/>
    <xdr:sp macro="" textlink="">
      <xdr:nvSpPr>
        <xdr:cNvPr id="79" name="人件費該当値テキスト">
          <a:extLst>
            <a:ext uri="{FF2B5EF4-FFF2-40B4-BE49-F238E27FC236}">
              <a16:creationId xmlns:a16="http://schemas.microsoft.com/office/drawing/2014/main" xmlns="" id="{00000000-0008-0000-0600-00004F000000}"/>
            </a:ext>
          </a:extLst>
        </xdr:cNvPr>
        <xdr:cNvSpPr txBox="1"/>
      </xdr:nvSpPr>
      <xdr:spPr>
        <a:xfrm>
          <a:off x="4686300" y="592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63,085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144861</xdr:rowOff>
    </xdr:from>
    <xdr:to>
      <xdr:col>5</xdr:col>
      <xdr:colOff>409575</xdr:colOff>
      <xdr:row>34</xdr:row>
      <xdr:rowOff>75011</xdr:rowOff>
    </xdr:to>
    <xdr:sp macro="" textlink="">
      <xdr:nvSpPr>
        <xdr:cNvPr id="80" name="円/楕円 79">
          <a:extLst>
            <a:ext uri="{FF2B5EF4-FFF2-40B4-BE49-F238E27FC236}">
              <a16:creationId xmlns:a16="http://schemas.microsoft.com/office/drawing/2014/main" xmlns="" id="{00000000-0008-0000-0600-000050000000}"/>
            </a:ext>
          </a:extLst>
        </xdr:cNvPr>
        <xdr:cNvSpPr/>
      </xdr:nvSpPr>
      <xdr:spPr>
        <a:xfrm>
          <a:off x="3746500" y="580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91538</xdr:rowOff>
    </xdr:from>
    <xdr:ext cx="534377"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3530111" y="557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75,052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26698</xdr:rowOff>
    </xdr:from>
    <xdr:to>
      <xdr:col>4</xdr:col>
      <xdr:colOff>206375</xdr:colOff>
      <xdr:row>34</xdr:row>
      <xdr:rowOff>128298</xdr:rowOff>
    </xdr:to>
    <xdr:sp macro="" textlink="">
      <xdr:nvSpPr>
        <xdr:cNvPr id="82" name="円/楕円 81">
          <a:extLst>
            <a:ext uri="{FF2B5EF4-FFF2-40B4-BE49-F238E27FC236}">
              <a16:creationId xmlns:a16="http://schemas.microsoft.com/office/drawing/2014/main" xmlns="" id="{00000000-0008-0000-0600-000052000000}"/>
            </a:ext>
          </a:extLst>
        </xdr:cNvPr>
        <xdr:cNvSpPr/>
      </xdr:nvSpPr>
      <xdr:spPr>
        <a:xfrm>
          <a:off x="2857500" y="58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144825</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2641111" y="563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72,721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68646</xdr:rowOff>
    </xdr:from>
    <xdr:to>
      <xdr:col>3</xdr:col>
      <xdr:colOff>3175</xdr:colOff>
      <xdr:row>34</xdr:row>
      <xdr:rowOff>170246</xdr:rowOff>
    </xdr:to>
    <xdr:sp macro="" textlink="">
      <xdr:nvSpPr>
        <xdr:cNvPr id="84" name="円/楕円 83">
          <a:extLst>
            <a:ext uri="{FF2B5EF4-FFF2-40B4-BE49-F238E27FC236}">
              <a16:creationId xmlns:a16="http://schemas.microsoft.com/office/drawing/2014/main" xmlns="" id="{00000000-0008-0000-0600-000054000000}"/>
            </a:ext>
          </a:extLst>
        </xdr:cNvPr>
        <xdr:cNvSpPr/>
      </xdr:nvSpPr>
      <xdr:spPr>
        <a:xfrm>
          <a:off x="1968500" y="58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15323</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1752111" y="567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70,886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141889</xdr:rowOff>
    </xdr:from>
    <xdr:to>
      <xdr:col>1</xdr:col>
      <xdr:colOff>485775</xdr:colOff>
      <xdr:row>35</xdr:row>
      <xdr:rowOff>72039</xdr:rowOff>
    </xdr:to>
    <xdr:sp macro="" textlink="">
      <xdr:nvSpPr>
        <xdr:cNvPr id="86" name="円/楕円 85">
          <a:extLst>
            <a:ext uri="{FF2B5EF4-FFF2-40B4-BE49-F238E27FC236}">
              <a16:creationId xmlns:a16="http://schemas.microsoft.com/office/drawing/2014/main" xmlns="" id="{00000000-0008-0000-0600-000056000000}"/>
            </a:ext>
          </a:extLst>
        </xdr:cNvPr>
        <xdr:cNvSpPr/>
      </xdr:nvSpPr>
      <xdr:spPr>
        <a:xfrm>
          <a:off x="1079500" y="597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88566</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863111" y="574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a:extLst>
            <a:ext uri="{FF2B5EF4-FFF2-40B4-BE49-F238E27FC236}">
              <a16:creationId xmlns:a16="http://schemas.microsoft.com/office/drawing/2014/main" xmlns=""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a:extLst>
            <a:ext uri="{FF2B5EF4-FFF2-40B4-BE49-F238E27FC236}">
              <a16:creationId xmlns:a16="http://schemas.microsoft.com/office/drawing/2014/main" xmlns="" id="{00000000-0008-0000-0600-000073000000}"/>
            </a:ext>
          </a:extLst>
        </xdr:cNvPr>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a:extLst>
            <a:ext uri="{FF2B5EF4-FFF2-40B4-BE49-F238E27FC236}">
              <a16:creationId xmlns:a16="http://schemas.microsoft.com/office/drawing/2014/main" xmlns="" id="{00000000-0008-0000-0600-000075000000}"/>
            </a:ext>
          </a:extLst>
        </xdr:cNvPr>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149268</xdr:rowOff>
    </xdr:from>
    <xdr:to>
      <xdr:col>6</xdr:col>
      <xdr:colOff>511175</xdr:colOff>
      <xdr:row>56</xdr:row>
      <xdr:rowOff>20436</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3797300" y="9579018"/>
          <a:ext cx="838200" cy="4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94534</xdr:rowOff>
    </xdr:from>
    <xdr:ext cx="534377" cy="259045"/>
    <xdr:sp macro="" textlink="">
      <xdr:nvSpPr>
        <xdr:cNvPr id="120" name="物件費平均値テキスト">
          <a:extLst>
            <a:ext uri="{FF2B5EF4-FFF2-40B4-BE49-F238E27FC236}">
              <a16:creationId xmlns:a16="http://schemas.microsoft.com/office/drawing/2014/main" xmlns="" id="{00000000-0008-0000-0600-000078000000}"/>
            </a:ext>
          </a:extLst>
        </xdr:cNvPr>
        <xdr:cNvSpPr txBox="1"/>
      </xdr:nvSpPr>
      <xdr:spPr>
        <a:xfrm>
          <a:off x="4686300" y="93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a:extLst>
            <a:ext uri="{FF2B5EF4-FFF2-40B4-BE49-F238E27FC236}">
              <a16:creationId xmlns:a16="http://schemas.microsoft.com/office/drawing/2014/main" xmlns="" id="{00000000-0008-0000-0600-000079000000}"/>
            </a:ext>
          </a:extLst>
        </xdr:cNvPr>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20436</xdr:rowOff>
    </xdr:from>
    <xdr:to>
      <xdr:col>5</xdr:col>
      <xdr:colOff>358775</xdr:colOff>
      <xdr:row>56</xdr:row>
      <xdr:rowOff>78860</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908300" y="9621636"/>
          <a:ext cx="889000" cy="5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a:extLst>
            <a:ext uri="{FF2B5EF4-FFF2-40B4-BE49-F238E27FC236}">
              <a16:creationId xmlns:a16="http://schemas.microsoft.com/office/drawing/2014/main" xmlns="" id="{00000000-0008-0000-0600-00007B000000}"/>
            </a:ext>
          </a:extLst>
        </xdr:cNvPr>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66601</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3530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78860</xdr:rowOff>
    </xdr:from>
    <xdr:to>
      <xdr:col>4</xdr:col>
      <xdr:colOff>155575</xdr:colOff>
      <xdr:row>56</xdr:row>
      <xdr:rowOff>134965</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019300" y="9680060"/>
          <a:ext cx="889000" cy="5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a:extLst>
            <a:ext uri="{FF2B5EF4-FFF2-40B4-BE49-F238E27FC236}">
              <a16:creationId xmlns:a16="http://schemas.microsoft.com/office/drawing/2014/main" xmlns="" id="{00000000-0008-0000-0600-00007E000000}"/>
            </a:ext>
          </a:extLst>
        </xdr:cNvPr>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122098</xdr:rowOff>
    </xdr:from>
    <xdr:to>
      <xdr:col>2</xdr:col>
      <xdr:colOff>638175</xdr:colOff>
      <xdr:row>56</xdr:row>
      <xdr:rowOff>134965</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a:off x="1130300" y="9723298"/>
          <a:ext cx="889000" cy="1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a:extLst>
            <a:ext uri="{FF2B5EF4-FFF2-40B4-BE49-F238E27FC236}">
              <a16:creationId xmlns:a16="http://schemas.microsoft.com/office/drawing/2014/main" xmlns="" id="{00000000-0008-0000-0600-000081000000}"/>
            </a:ext>
          </a:extLst>
        </xdr:cNvPr>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a:extLst>
            <a:ext uri="{FF2B5EF4-FFF2-40B4-BE49-F238E27FC236}">
              <a16:creationId xmlns:a16="http://schemas.microsoft.com/office/drawing/2014/main" xmlns="" id="{00000000-0008-0000-0600-000083000000}"/>
            </a:ext>
          </a:extLst>
        </xdr:cNvPr>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98468</xdr:rowOff>
    </xdr:from>
    <xdr:to>
      <xdr:col>6</xdr:col>
      <xdr:colOff>561975</xdr:colOff>
      <xdr:row>56</xdr:row>
      <xdr:rowOff>28618</xdr:rowOff>
    </xdr:to>
    <xdr:sp macro="" textlink="">
      <xdr:nvSpPr>
        <xdr:cNvPr id="138" name="円/楕円 137">
          <a:extLst>
            <a:ext uri="{FF2B5EF4-FFF2-40B4-BE49-F238E27FC236}">
              <a16:creationId xmlns:a16="http://schemas.microsoft.com/office/drawing/2014/main" xmlns="" id="{00000000-0008-0000-0600-00008A000000}"/>
            </a:ext>
          </a:extLst>
        </xdr:cNvPr>
        <xdr:cNvSpPr/>
      </xdr:nvSpPr>
      <xdr:spPr>
        <a:xfrm>
          <a:off x="4584700" y="952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76895</xdr:rowOff>
    </xdr:from>
    <xdr:ext cx="534377" cy="259045"/>
    <xdr:sp macro="" textlink="">
      <xdr:nvSpPr>
        <xdr:cNvPr id="139" name="物件費該当値テキスト">
          <a:extLst>
            <a:ext uri="{FF2B5EF4-FFF2-40B4-BE49-F238E27FC236}">
              <a16:creationId xmlns:a16="http://schemas.microsoft.com/office/drawing/2014/main" xmlns="" id="{00000000-0008-0000-0600-00008B000000}"/>
            </a:ext>
          </a:extLst>
        </xdr:cNvPr>
        <xdr:cNvSpPr txBox="1"/>
      </xdr:nvSpPr>
      <xdr:spPr>
        <a:xfrm>
          <a:off x="4686300" y="950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49,457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141086</xdr:rowOff>
    </xdr:from>
    <xdr:to>
      <xdr:col>5</xdr:col>
      <xdr:colOff>409575</xdr:colOff>
      <xdr:row>56</xdr:row>
      <xdr:rowOff>71236</xdr:rowOff>
    </xdr:to>
    <xdr:sp macro="" textlink="">
      <xdr:nvSpPr>
        <xdr:cNvPr id="140" name="円/楕円 139">
          <a:extLst>
            <a:ext uri="{FF2B5EF4-FFF2-40B4-BE49-F238E27FC236}">
              <a16:creationId xmlns:a16="http://schemas.microsoft.com/office/drawing/2014/main" xmlns="" id="{00000000-0008-0000-0600-00008C000000}"/>
            </a:ext>
          </a:extLst>
        </xdr:cNvPr>
        <xdr:cNvSpPr/>
      </xdr:nvSpPr>
      <xdr:spPr>
        <a:xfrm>
          <a:off x="3746500" y="957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62363</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3530111" y="966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48,152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28060</xdr:rowOff>
    </xdr:from>
    <xdr:to>
      <xdr:col>4</xdr:col>
      <xdr:colOff>206375</xdr:colOff>
      <xdr:row>56</xdr:row>
      <xdr:rowOff>129660</xdr:rowOff>
    </xdr:to>
    <xdr:sp macro="" textlink="">
      <xdr:nvSpPr>
        <xdr:cNvPr id="142" name="円/楕円 141">
          <a:extLst>
            <a:ext uri="{FF2B5EF4-FFF2-40B4-BE49-F238E27FC236}">
              <a16:creationId xmlns:a16="http://schemas.microsoft.com/office/drawing/2014/main" xmlns="" id="{00000000-0008-0000-0600-00008E000000}"/>
            </a:ext>
          </a:extLst>
        </xdr:cNvPr>
        <xdr:cNvSpPr/>
      </xdr:nvSpPr>
      <xdr:spPr>
        <a:xfrm>
          <a:off x="2857500" y="96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120787</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2641111" y="97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46,363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84165</xdr:rowOff>
    </xdr:from>
    <xdr:to>
      <xdr:col>3</xdr:col>
      <xdr:colOff>3175</xdr:colOff>
      <xdr:row>57</xdr:row>
      <xdr:rowOff>14315</xdr:rowOff>
    </xdr:to>
    <xdr:sp macro="" textlink="">
      <xdr:nvSpPr>
        <xdr:cNvPr id="144" name="円/楕円 143">
          <a:extLst>
            <a:ext uri="{FF2B5EF4-FFF2-40B4-BE49-F238E27FC236}">
              <a16:creationId xmlns:a16="http://schemas.microsoft.com/office/drawing/2014/main" xmlns="" id="{00000000-0008-0000-0600-000090000000}"/>
            </a:ext>
          </a:extLst>
        </xdr:cNvPr>
        <xdr:cNvSpPr/>
      </xdr:nvSpPr>
      <xdr:spPr>
        <a:xfrm>
          <a:off x="1968500" y="968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5442</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1752111" y="977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44,645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71298</xdr:rowOff>
    </xdr:from>
    <xdr:to>
      <xdr:col>1</xdr:col>
      <xdr:colOff>485775</xdr:colOff>
      <xdr:row>57</xdr:row>
      <xdr:rowOff>1448</xdr:rowOff>
    </xdr:to>
    <xdr:sp macro="" textlink="">
      <xdr:nvSpPr>
        <xdr:cNvPr id="146" name="円/楕円 145">
          <a:extLst>
            <a:ext uri="{FF2B5EF4-FFF2-40B4-BE49-F238E27FC236}">
              <a16:creationId xmlns:a16="http://schemas.microsoft.com/office/drawing/2014/main" xmlns="" id="{00000000-0008-0000-0600-000092000000}"/>
            </a:ext>
          </a:extLst>
        </xdr:cNvPr>
        <xdr:cNvSpPr/>
      </xdr:nvSpPr>
      <xdr:spPr>
        <a:xfrm>
          <a:off x="1079500" y="967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164025</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863111" y="976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a:extLst>
            <a:ext uri="{FF2B5EF4-FFF2-40B4-BE49-F238E27FC236}">
              <a16:creationId xmlns:a16="http://schemas.microsoft.com/office/drawing/2014/main" xmlns=""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a:extLst>
            <a:ext uri="{FF2B5EF4-FFF2-40B4-BE49-F238E27FC236}">
              <a16:creationId xmlns:a16="http://schemas.microsoft.com/office/drawing/2014/main" xmlns="" id="{00000000-0008-0000-0600-0000A8000000}"/>
            </a:ext>
          </a:extLst>
        </xdr:cNvPr>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a:extLst>
            <a:ext uri="{FF2B5EF4-FFF2-40B4-BE49-F238E27FC236}">
              <a16:creationId xmlns:a16="http://schemas.microsoft.com/office/drawing/2014/main" xmlns="" id="{00000000-0008-0000-0600-0000AA000000}"/>
            </a:ext>
          </a:extLst>
        </xdr:cNvPr>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93180</xdr:rowOff>
    </xdr:from>
    <xdr:to>
      <xdr:col>6</xdr:col>
      <xdr:colOff>511175</xdr:colOff>
      <xdr:row>76</xdr:row>
      <xdr:rowOff>124440</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3797300" y="13123380"/>
          <a:ext cx="838200" cy="3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93445</xdr:rowOff>
    </xdr:from>
    <xdr:ext cx="469744" cy="259045"/>
    <xdr:sp macro="" textlink="">
      <xdr:nvSpPr>
        <xdr:cNvPr id="173" name="維持補修費平均値テキスト">
          <a:extLst>
            <a:ext uri="{FF2B5EF4-FFF2-40B4-BE49-F238E27FC236}">
              <a16:creationId xmlns:a16="http://schemas.microsoft.com/office/drawing/2014/main" xmlns="" id="{00000000-0008-0000-0600-0000AD000000}"/>
            </a:ext>
          </a:extLst>
        </xdr:cNvPr>
        <xdr:cNvSpPr txBox="1"/>
      </xdr:nvSpPr>
      <xdr:spPr>
        <a:xfrm>
          <a:off x="4686300" y="13123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a:extLst>
            <a:ext uri="{FF2B5EF4-FFF2-40B4-BE49-F238E27FC236}">
              <a16:creationId xmlns:a16="http://schemas.microsoft.com/office/drawing/2014/main" xmlns="" id="{00000000-0008-0000-0600-0000AE000000}"/>
            </a:ext>
          </a:extLst>
        </xdr:cNvPr>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93180</xdr:rowOff>
    </xdr:from>
    <xdr:to>
      <xdr:col>5</xdr:col>
      <xdr:colOff>358775</xdr:colOff>
      <xdr:row>76</xdr:row>
      <xdr:rowOff>126727</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2908300" y="13123380"/>
          <a:ext cx="889000" cy="3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a:extLst>
            <a:ext uri="{FF2B5EF4-FFF2-40B4-BE49-F238E27FC236}">
              <a16:creationId xmlns:a16="http://schemas.microsoft.com/office/drawing/2014/main" xmlns="" id="{00000000-0008-0000-0600-0000B0000000}"/>
            </a:ext>
          </a:extLst>
        </xdr:cNvPr>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46124</xdr:rowOff>
    </xdr:from>
    <xdr:ext cx="469744" cy="259045"/>
    <xdr:sp macro="" textlink="">
      <xdr:nvSpPr>
        <xdr:cNvPr id="177" name="テキスト ボックス 176">
          <a:extLst>
            <a:ext uri="{FF2B5EF4-FFF2-40B4-BE49-F238E27FC236}">
              <a16:creationId xmlns:a16="http://schemas.microsoft.com/office/drawing/2014/main" xmlns="" id="{00000000-0008-0000-0600-0000B1000000}"/>
            </a:ext>
          </a:extLst>
        </xdr:cNvPr>
        <xdr:cNvSpPr txBox="1"/>
      </xdr:nvSpPr>
      <xdr:spPr>
        <a:xfrm>
          <a:off x="3562427" y="1324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126727</xdr:rowOff>
    </xdr:from>
    <xdr:to>
      <xdr:col>4</xdr:col>
      <xdr:colOff>155575</xdr:colOff>
      <xdr:row>76</xdr:row>
      <xdr:rowOff>141072</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flipV="1">
          <a:off x="2019300" y="13156927"/>
          <a:ext cx="889000" cy="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a:extLst>
            <a:ext uri="{FF2B5EF4-FFF2-40B4-BE49-F238E27FC236}">
              <a16:creationId xmlns:a16="http://schemas.microsoft.com/office/drawing/2014/main" xmlns="" id="{00000000-0008-0000-0600-0000B3000000}"/>
            </a:ext>
          </a:extLst>
        </xdr:cNvPr>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a:extLst>
            <a:ext uri="{FF2B5EF4-FFF2-40B4-BE49-F238E27FC236}">
              <a16:creationId xmlns:a16="http://schemas.microsoft.com/office/drawing/2014/main" xmlns="" id="{00000000-0008-0000-0600-0000B4000000}"/>
            </a:ext>
          </a:extLst>
        </xdr:cNvPr>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131127</xdr:rowOff>
    </xdr:from>
    <xdr:to>
      <xdr:col>2</xdr:col>
      <xdr:colOff>638175</xdr:colOff>
      <xdr:row>76</xdr:row>
      <xdr:rowOff>141072</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a:off x="1130300" y="13161327"/>
          <a:ext cx="8890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a:extLst>
            <a:ext uri="{FF2B5EF4-FFF2-40B4-BE49-F238E27FC236}">
              <a16:creationId xmlns:a16="http://schemas.microsoft.com/office/drawing/2014/main" xmlns="" id="{00000000-0008-0000-0600-0000B6000000}"/>
            </a:ext>
          </a:extLst>
        </xdr:cNvPr>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a:extLst>
            <a:ext uri="{FF2B5EF4-FFF2-40B4-BE49-F238E27FC236}">
              <a16:creationId xmlns:a16="http://schemas.microsoft.com/office/drawing/2014/main" xmlns="" id="{00000000-0008-0000-0600-0000B8000000}"/>
            </a:ext>
          </a:extLst>
        </xdr:cNvPr>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73640</xdr:rowOff>
    </xdr:from>
    <xdr:to>
      <xdr:col>6</xdr:col>
      <xdr:colOff>561975</xdr:colOff>
      <xdr:row>77</xdr:row>
      <xdr:rowOff>3790</xdr:rowOff>
    </xdr:to>
    <xdr:sp macro="" textlink="">
      <xdr:nvSpPr>
        <xdr:cNvPr id="191" name="円/楕円 190">
          <a:extLst>
            <a:ext uri="{FF2B5EF4-FFF2-40B4-BE49-F238E27FC236}">
              <a16:creationId xmlns:a16="http://schemas.microsoft.com/office/drawing/2014/main" xmlns="" id="{00000000-0008-0000-0600-0000BF000000}"/>
            </a:ext>
          </a:extLst>
        </xdr:cNvPr>
        <xdr:cNvSpPr/>
      </xdr:nvSpPr>
      <xdr:spPr>
        <a:xfrm>
          <a:off x="4584700" y="131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96518</xdr:rowOff>
    </xdr:from>
    <xdr:ext cx="469744" cy="259045"/>
    <xdr:sp macro="" textlink="">
      <xdr:nvSpPr>
        <xdr:cNvPr id="192" name="維持補修費該当値テキスト">
          <a:extLst>
            <a:ext uri="{FF2B5EF4-FFF2-40B4-BE49-F238E27FC236}">
              <a16:creationId xmlns:a16="http://schemas.microsoft.com/office/drawing/2014/main" xmlns="" id="{00000000-0008-0000-0600-0000C0000000}"/>
            </a:ext>
          </a:extLst>
        </xdr:cNvPr>
        <xdr:cNvSpPr txBox="1"/>
      </xdr:nvSpPr>
      <xdr:spPr>
        <a:xfrm>
          <a:off x="4686300" y="1295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42380</xdr:rowOff>
    </xdr:from>
    <xdr:to>
      <xdr:col>5</xdr:col>
      <xdr:colOff>409575</xdr:colOff>
      <xdr:row>76</xdr:row>
      <xdr:rowOff>143980</xdr:rowOff>
    </xdr:to>
    <xdr:sp macro="" textlink="">
      <xdr:nvSpPr>
        <xdr:cNvPr id="193" name="円/楕円 192">
          <a:extLst>
            <a:ext uri="{FF2B5EF4-FFF2-40B4-BE49-F238E27FC236}">
              <a16:creationId xmlns:a16="http://schemas.microsoft.com/office/drawing/2014/main" xmlns="" id="{00000000-0008-0000-0600-0000C1000000}"/>
            </a:ext>
          </a:extLst>
        </xdr:cNvPr>
        <xdr:cNvSpPr/>
      </xdr:nvSpPr>
      <xdr:spPr>
        <a:xfrm>
          <a:off x="3746500" y="130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160507</xdr:rowOff>
    </xdr:from>
    <xdr:ext cx="469744"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3562427" y="1284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75927</xdr:rowOff>
    </xdr:from>
    <xdr:to>
      <xdr:col>4</xdr:col>
      <xdr:colOff>206375</xdr:colOff>
      <xdr:row>77</xdr:row>
      <xdr:rowOff>6077</xdr:rowOff>
    </xdr:to>
    <xdr:sp macro="" textlink="">
      <xdr:nvSpPr>
        <xdr:cNvPr id="195" name="円/楕円 194">
          <a:extLst>
            <a:ext uri="{FF2B5EF4-FFF2-40B4-BE49-F238E27FC236}">
              <a16:creationId xmlns:a16="http://schemas.microsoft.com/office/drawing/2014/main" xmlns="" id="{00000000-0008-0000-0600-0000C3000000}"/>
            </a:ext>
          </a:extLst>
        </xdr:cNvPr>
        <xdr:cNvSpPr/>
      </xdr:nvSpPr>
      <xdr:spPr>
        <a:xfrm>
          <a:off x="2857500" y="1310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168654</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2673427" y="1319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90272</xdr:rowOff>
    </xdr:from>
    <xdr:to>
      <xdr:col>3</xdr:col>
      <xdr:colOff>3175</xdr:colOff>
      <xdr:row>77</xdr:row>
      <xdr:rowOff>20422</xdr:rowOff>
    </xdr:to>
    <xdr:sp macro="" textlink="">
      <xdr:nvSpPr>
        <xdr:cNvPr id="197" name="円/楕円 196">
          <a:extLst>
            <a:ext uri="{FF2B5EF4-FFF2-40B4-BE49-F238E27FC236}">
              <a16:creationId xmlns:a16="http://schemas.microsoft.com/office/drawing/2014/main" xmlns="" id="{00000000-0008-0000-0600-0000C5000000}"/>
            </a:ext>
          </a:extLst>
        </xdr:cNvPr>
        <xdr:cNvSpPr/>
      </xdr:nvSpPr>
      <xdr:spPr>
        <a:xfrm>
          <a:off x="1968500" y="1312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11549</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1784427" y="1321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80327</xdr:rowOff>
    </xdr:from>
    <xdr:to>
      <xdr:col>1</xdr:col>
      <xdr:colOff>485775</xdr:colOff>
      <xdr:row>77</xdr:row>
      <xdr:rowOff>10477</xdr:rowOff>
    </xdr:to>
    <xdr:sp macro="" textlink="">
      <xdr:nvSpPr>
        <xdr:cNvPr id="199" name="円/楕円 198">
          <a:extLst>
            <a:ext uri="{FF2B5EF4-FFF2-40B4-BE49-F238E27FC236}">
              <a16:creationId xmlns:a16="http://schemas.microsoft.com/office/drawing/2014/main" xmlns="" id="{00000000-0008-0000-0600-0000C7000000}"/>
            </a:ext>
          </a:extLst>
        </xdr:cNvPr>
        <xdr:cNvSpPr/>
      </xdr:nvSpPr>
      <xdr:spPr>
        <a:xfrm>
          <a:off x="1079500" y="1311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1604</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895427" y="1320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a:extLst>
            <a:ext uri="{FF2B5EF4-FFF2-40B4-BE49-F238E27FC236}">
              <a16:creationId xmlns:a16="http://schemas.microsoft.com/office/drawing/2014/main" xmlns=""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a:extLst>
            <a:ext uri="{FF2B5EF4-FFF2-40B4-BE49-F238E27FC236}">
              <a16:creationId xmlns:a16="http://schemas.microsoft.com/office/drawing/2014/main" xmlns=""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a:extLst>
            <a:ext uri="{FF2B5EF4-FFF2-40B4-BE49-F238E27FC236}">
              <a16:creationId xmlns:a16="http://schemas.microsoft.com/office/drawing/2014/main" xmlns=""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a:extLst>
            <a:ext uri="{FF2B5EF4-FFF2-40B4-BE49-F238E27FC236}">
              <a16:creationId xmlns:a16="http://schemas.microsoft.com/office/drawing/2014/main" xmlns="" id="{00000000-0008-0000-0600-0000E4000000}"/>
            </a:ext>
          </a:extLst>
        </xdr:cNvPr>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a:extLst>
            <a:ext uri="{FF2B5EF4-FFF2-40B4-BE49-F238E27FC236}">
              <a16:creationId xmlns:a16="http://schemas.microsoft.com/office/drawing/2014/main" xmlns="" id="{00000000-0008-0000-0600-0000E6000000}"/>
            </a:ext>
          </a:extLst>
        </xdr:cNvPr>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127600</xdr:rowOff>
    </xdr:from>
    <xdr:to>
      <xdr:col>6</xdr:col>
      <xdr:colOff>511175</xdr:colOff>
      <xdr:row>96</xdr:row>
      <xdr:rowOff>28387</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3797300" y="16415350"/>
          <a:ext cx="838200" cy="7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a:extLst>
            <a:ext uri="{FF2B5EF4-FFF2-40B4-BE49-F238E27FC236}">
              <a16:creationId xmlns:a16="http://schemas.microsoft.com/office/drawing/2014/main" xmlns="" id="{00000000-0008-0000-0600-0000E9000000}"/>
            </a:ext>
          </a:extLst>
        </xdr:cNvPr>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a:extLst>
            <a:ext uri="{FF2B5EF4-FFF2-40B4-BE49-F238E27FC236}">
              <a16:creationId xmlns:a16="http://schemas.microsoft.com/office/drawing/2014/main" xmlns="" id="{00000000-0008-0000-0600-0000EA000000}"/>
            </a:ext>
          </a:extLst>
        </xdr:cNvPr>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28387</xdr:rowOff>
    </xdr:from>
    <xdr:to>
      <xdr:col>5</xdr:col>
      <xdr:colOff>358775</xdr:colOff>
      <xdr:row>96</xdr:row>
      <xdr:rowOff>32716</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2908300" y="16487587"/>
          <a:ext cx="889000" cy="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a:extLst>
            <a:ext uri="{FF2B5EF4-FFF2-40B4-BE49-F238E27FC236}">
              <a16:creationId xmlns:a16="http://schemas.microsoft.com/office/drawing/2014/main" xmlns="" id="{00000000-0008-0000-0600-0000EC000000}"/>
            </a:ext>
          </a:extLst>
        </xdr:cNvPr>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106149</xdr:rowOff>
    </xdr:from>
    <xdr:ext cx="534377" cy="259045"/>
    <xdr:sp macro="" textlink="">
      <xdr:nvSpPr>
        <xdr:cNvPr id="237" name="テキスト ボックス 236">
          <a:extLst>
            <a:ext uri="{FF2B5EF4-FFF2-40B4-BE49-F238E27FC236}">
              <a16:creationId xmlns:a16="http://schemas.microsoft.com/office/drawing/2014/main" xmlns="" id="{00000000-0008-0000-0600-0000ED000000}"/>
            </a:ext>
          </a:extLst>
        </xdr:cNvPr>
        <xdr:cNvSpPr txBox="1"/>
      </xdr:nvSpPr>
      <xdr:spPr>
        <a:xfrm>
          <a:off x="3530111" y="160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32716</xdr:rowOff>
    </xdr:from>
    <xdr:to>
      <xdr:col>4</xdr:col>
      <xdr:colOff>155575</xdr:colOff>
      <xdr:row>96</xdr:row>
      <xdr:rowOff>133364</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019300" y="16491916"/>
          <a:ext cx="889000" cy="10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a:extLst>
            <a:ext uri="{FF2B5EF4-FFF2-40B4-BE49-F238E27FC236}">
              <a16:creationId xmlns:a16="http://schemas.microsoft.com/office/drawing/2014/main" xmlns="" id="{00000000-0008-0000-0600-0000EF000000}"/>
            </a:ext>
          </a:extLst>
        </xdr:cNvPr>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993</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2641111" y="161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133364</xdr:rowOff>
    </xdr:from>
    <xdr:to>
      <xdr:col>2</xdr:col>
      <xdr:colOff>638175</xdr:colOff>
      <xdr:row>96</xdr:row>
      <xdr:rowOff>161874</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1130300" y="16592564"/>
          <a:ext cx="889000" cy="2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a:extLst>
            <a:ext uri="{FF2B5EF4-FFF2-40B4-BE49-F238E27FC236}">
              <a16:creationId xmlns:a16="http://schemas.microsoft.com/office/drawing/2014/main" xmlns="" id="{00000000-0008-0000-0600-0000F2000000}"/>
            </a:ext>
          </a:extLst>
        </xdr:cNvPr>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101023</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1752111" y="1621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a:extLst>
            <a:ext uri="{FF2B5EF4-FFF2-40B4-BE49-F238E27FC236}">
              <a16:creationId xmlns:a16="http://schemas.microsoft.com/office/drawing/2014/main" xmlns="" id="{00000000-0008-0000-0600-0000F4000000}"/>
            </a:ext>
          </a:extLst>
        </xdr:cNvPr>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125384</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863111" y="162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76800</xdr:rowOff>
    </xdr:from>
    <xdr:to>
      <xdr:col>6</xdr:col>
      <xdr:colOff>561975</xdr:colOff>
      <xdr:row>96</xdr:row>
      <xdr:rowOff>6950</xdr:rowOff>
    </xdr:to>
    <xdr:sp macro="" textlink="">
      <xdr:nvSpPr>
        <xdr:cNvPr id="251" name="円/楕円 250">
          <a:extLst>
            <a:ext uri="{FF2B5EF4-FFF2-40B4-BE49-F238E27FC236}">
              <a16:creationId xmlns:a16="http://schemas.microsoft.com/office/drawing/2014/main" xmlns="" id="{00000000-0008-0000-0600-0000FB000000}"/>
            </a:ext>
          </a:extLst>
        </xdr:cNvPr>
        <xdr:cNvSpPr/>
      </xdr:nvSpPr>
      <xdr:spPr>
        <a:xfrm>
          <a:off x="4584700" y="1636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55227</xdr:rowOff>
    </xdr:from>
    <xdr:ext cx="534377" cy="259045"/>
    <xdr:sp macro="" textlink="">
      <xdr:nvSpPr>
        <xdr:cNvPr id="252" name="扶助費該当値テキスト">
          <a:extLst>
            <a:ext uri="{FF2B5EF4-FFF2-40B4-BE49-F238E27FC236}">
              <a16:creationId xmlns:a16="http://schemas.microsoft.com/office/drawing/2014/main" xmlns="" id="{00000000-0008-0000-0600-0000FC000000}"/>
            </a:ext>
          </a:extLst>
        </xdr:cNvPr>
        <xdr:cNvSpPr txBox="1"/>
      </xdr:nvSpPr>
      <xdr:spPr>
        <a:xfrm>
          <a:off x="4686300" y="1634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80,241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149037</xdr:rowOff>
    </xdr:from>
    <xdr:to>
      <xdr:col>5</xdr:col>
      <xdr:colOff>409575</xdr:colOff>
      <xdr:row>96</xdr:row>
      <xdr:rowOff>79187</xdr:rowOff>
    </xdr:to>
    <xdr:sp macro="" textlink="">
      <xdr:nvSpPr>
        <xdr:cNvPr id="253" name="円/楕円 252">
          <a:extLst>
            <a:ext uri="{FF2B5EF4-FFF2-40B4-BE49-F238E27FC236}">
              <a16:creationId xmlns:a16="http://schemas.microsoft.com/office/drawing/2014/main" xmlns="" id="{00000000-0008-0000-0600-0000FD000000}"/>
            </a:ext>
          </a:extLst>
        </xdr:cNvPr>
        <xdr:cNvSpPr/>
      </xdr:nvSpPr>
      <xdr:spPr>
        <a:xfrm>
          <a:off x="3746500" y="1643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70314</xdr:rowOff>
    </xdr:from>
    <xdr:ext cx="534377"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3530111" y="1652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75,817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153366</xdr:rowOff>
    </xdr:from>
    <xdr:to>
      <xdr:col>4</xdr:col>
      <xdr:colOff>206375</xdr:colOff>
      <xdr:row>96</xdr:row>
      <xdr:rowOff>83516</xdr:rowOff>
    </xdr:to>
    <xdr:sp macro="" textlink="">
      <xdr:nvSpPr>
        <xdr:cNvPr id="255" name="円/楕円 254">
          <a:extLst>
            <a:ext uri="{FF2B5EF4-FFF2-40B4-BE49-F238E27FC236}">
              <a16:creationId xmlns:a16="http://schemas.microsoft.com/office/drawing/2014/main" xmlns="" id="{00000000-0008-0000-0600-0000FF000000}"/>
            </a:ext>
          </a:extLst>
        </xdr:cNvPr>
        <xdr:cNvSpPr/>
      </xdr:nvSpPr>
      <xdr:spPr>
        <a:xfrm>
          <a:off x="2857500" y="1644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74643</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2641111" y="1653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75,552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82564</xdr:rowOff>
    </xdr:from>
    <xdr:to>
      <xdr:col>3</xdr:col>
      <xdr:colOff>3175</xdr:colOff>
      <xdr:row>97</xdr:row>
      <xdr:rowOff>12714</xdr:rowOff>
    </xdr:to>
    <xdr:sp macro="" textlink="">
      <xdr:nvSpPr>
        <xdr:cNvPr id="257" name="円/楕円 256">
          <a:extLst>
            <a:ext uri="{FF2B5EF4-FFF2-40B4-BE49-F238E27FC236}">
              <a16:creationId xmlns:a16="http://schemas.microsoft.com/office/drawing/2014/main" xmlns="" id="{00000000-0008-0000-0600-000001010000}"/>
            </a:ext>
          </a:extLst>
        </xdr:cNvPr>
        <xdr:cNvSpPr/>
      </xdr:nvSpPr>
      <xdr:spPr>
        <a:xfrm>
          <a:off x="1968500" y="1654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3841</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1752111" y="1663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69,388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111074</xdr:rowOff>
    </xdr:from>
    <xdr:to>
      <xdr:col>1</xdr:col>
      <xdr:colOff>485775</xdr:colOff>
      <xdr:row>97</xdr:row>
      <xdr:rowOff>41224</xdr:rowOff>
    </xdr:to>
    <xdr:sp macro="" textlink="">
      <xdr:nvSpPr>
        <xdr:cNvPr id="259" name="円/楕円 258">
          <a:extLst>
            <a:ext uri="{FF2B5EF4-FFF2-40B4-BE49-F238E27FC236}">
              <a16:creationId xmlns:a16="http://schemas.microsoft.com/office/drawing/2014/main" xmlns="" id="{00000000-0008-0000-0600-000003010000}"/>
            </a:ext>
          </a:extLst>
        </xdr:cNvPr>
        <xdr:cNvSpPr/>
      </xdr:nvSpPr>
      <xdr:spPr>
        <a:xfrm>
          <a:off x="1079500" y="1657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32351</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863111" y="1666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a:extLst>
            <a:ext uri="{FF2B5EF4-FFF2-40B4-BE49-F238E27FC236}">
              <a16:creationId xmlns:a16="http://schemas.microsoft.com/office/drawing/2014/main" xmlns=""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a:extLst>
            <a:ext uri="{FF2B5EF4-FFF2-40B4-BE49-F238E27FC236}">
              <a16:creationId xmlns:a16="http://schemas.microsoft.com/office/drawing/2014/main" xmlns="" id="{00000000-0008-0000-0600-00001D010000}"/>
            </a:ext>
          </a:extLst>
        </xdr:cNvPr>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a:extLst>
            <a:ext uri="{FF2B5EF4-FFF2-40B4-BE49-F238E27FC236}">
              <a16:creationId xmlns:a16="http://schemas.microsoft.com/office/drawing/2014/main" xmlns="" id="{00000000-0008-0000-0600-00001F010000}"/>
            </a:ext>
          </a:extLst>
        </xdr:cNvPr>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122542</xdr:rowOff>
    </xdr:from>
    <xdr:to>
      <xdr:col>15</xdr:col>
      <xdr:colOff>180975</xdr:colOff>
      <xdr:row>37</xdr:row>
      <xdr:rowOff>91211</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flipV="1">
          <a:off x="9639300" y="6294742"/>
          <a:ext cx="838200" cy="14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45915</xdr:rowOff>
    </xdr:from>
    <xdr:ext cx="534377" cy="259045"/>
    <xdr:sp macro="" textlink="">
      <xdr:nvSpPr>
        <xdr:cNvPr id="290" name="補助費等平均値テキスト">
          <a:extLst>
            <a:ext uri="{FF2B5EF4-FFF2-40B4-BE49-F238E27FC236}">
              <a16:creationId xmlns:a16="http://schemas.microsoft.com/office/drawing/2014/main" xmlns="" id="{00000000-0008-0000-0600-000022010000}"/>
            </a:ext>
          </a:extLst>
        </xdr:cNvPr>
        <xdr:cNvSpPr txBox="1"/>
      </xdr:nvSpPr>
      <xdr:spPr>
        <a:xfrm>
          <a:off x="10528300" y="6046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a:extLst>
            <a:ext uri="{FF2B5EF4-FFF2-40B4-BE49-F238E27FC236}">
              <a16:creationId xmlns:a16="http://schemas.microsoft.com/office/drawing/2014/main" xmlns="" id="{00000000-0008-0000-0600-000023010000}"/>
            </a:ext>
          </a:extLst>
        </xdr:cNvPr>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91211</xdr:rowOff>
    </xdr:from>
    <xdr:to>
      <xdr:col>14</xdr:col>
      <xdr:colOff>28575</xdr:colOff>
      <xdr:row>37</xdr:row>
      <xdr:rowOff>140970</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flipV="1">
          <a:off x="8750300" y="6434861"/>
          <a:ext cx="889000" cy="4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a:extLst>
            <a:ext uri="{FF2B5EF4-FFF2-40B4-BE49-F238E27FC236}">
              <a16:creationId xmlns:a16="http://schemas.microsoft.com/office/drawing/2014/main" xmlns="" id="{00000000-0008-0000-0600-000025010000}"/>
            </a:ext>
          </a:extLst>
        </xdr:cNvPr>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153738</xdr:rowOff>
    </xdr:from>
    <xdr:ext cx="534377" cy="259045"/>
    <xdr:sp macro="" textlink="">
      <xdr:nvSpPr>
        <xdr:cNvPr id="294" name="テキスト ボックス 293">
          <a:extLst>
            <a:ext uri="{FF2B5EF4-FFF2-40B4-BE49-F238E27FC236}">
              <a16:creationId xmlns:a16="http://schemas.microsoft.com/office/drawing/2014/main" xmlns="" id="{00000000-0008-0000-0600-000026010000}"/>
            </a:ext>
          </a:extLst>
        </xdr:cNvPr>
        <xdr:cNvSpPr txBox="1"/>
      </xdr:nvSpPr>
      <xdr:spPr>
        <a:xfrm>
          <a:off x="9372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140970</xdr:rowOff>
    </xdr:from>
    <xdr:to>
      <xdr:col>12</xdr:col>
      <xdr:colOff>511175</xdr:colOff>
      <xdr:row>37</xdr:row>
      <xdr:rowOff>146850</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7861300" y="6484620"/>
          <a:ext cx="889000" cy="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a:extLst>
            <a:ext uri="{FF2B5EF4-FFF2-40B4-BE49-F238E27FC236}">
              <a16:creationId xmlns:a16="http://schemas.microsoft.com/office/drawing/2014/main" xmlns="" id="{00000000-0008-0000-0600-000028010000}"/>
            </a:ext>
          </a:extLst>
        </xdr:cNvPr>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37757</xdr:rowOff>
    </xdr:from>
    <xdr:to>
      <xdr:col>11</xdr:col>
      <xdr:colOff>307975</xdr:colOff>
      <xdr:row>37</xdr:row>
      <xdr:rowOff>146850</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a:off x="6972300" y="6209957"/>
          <a:ext cx="889000" cy="28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a:extLst>
            <a:ext uri="{FF2B5EF4-FFF2-40B4-BE49-F238E27FC236}">
              <a16:creationId xmlns:a16="http://schemas.microsoft.com/office/drawing/2014/main" xmlns="" id="{00000000-0008-0000-0600-00002B010000}"/>
            </a:ext>
          </a:extLst>
        </xdr:cNvPr>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a:extLst>
            <a:ext uri="{FF2B5EF4-FFF2-40B4-BE49-F238E27FC236}">
              <a16:creationId xmlns:a16="http://schemas.microsoft.com/office/drawing/2014/main" xmlns="" id="{00000000-0008-0000-0600-00002D010000}"/>
            </a:ext>
          </a:extLst>
        </xdr:cNvPr>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71742</xdr:rowOff>
    </xdr:from>
    <xdr:to>
      <xdr:col>15</xdr:col>
      <xdr:colOff>231775</xdr:colOff>
      <xdr:row>37</xdr:row>
      <xdr:rowOff>1892</xdr:rowOff>
    </xdr:to>
    <xdr:sp macro="" textlink="">
      <xdr:nvSpPr>
        <xdr:cNvPr id="308" name="円/楕円 307">
          <a:extLst>
            <a:ext uri="{FF2B5EF4-FFF2-40B4-BE49-F238E27FC236}">
              <a16:creationId xmlns:a16="http://schemas.microsoft.com/office/drawing/2014/main" xmlns="" id="{00000000-0008-0000-0600-000034010000}"/>
            </a:ext>
          </a:extLst>
        </xdr:cNvPr>
        <xdr:cNvSpPr/>
      </xdr:nvSpPr>
      <xdr:spPr>
        <a:xfrm>
          <a:off x="10426700" y="624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50169</xdr:rowOff>
    </xdr:from>
    <xdr:ext cx="534377" cy="259045"/>
    <xdr:sp macro="" textlink="">
      <xdr:nvSpPr>
        <xdr:cNvPr id="309" name="補助費等該当値テキスト">
          <a:extLst>
            <a:ext uri="{FF2B5EF4-FFF2-40B4-BE49-F238E27FC236}">
              <a16:creationId xmlns:a16="http://schemas.microsoft.com/office/drawing/2014/main" xmlns="" id="{00000000-0008-0000-0600-000035010000}"/>
            </a:ext>
          </a:extLst>
        </xdr:cNvPr>
        <xdr:cNvSpPr txBox="1"/>
      </xdr:nvSpPr>
      <xdr:spPr>
        <a:xfrm>
          <a:off x="10528300" y="62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34,351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40411</xdr:rowOff>
    </xdr:from>
    <xdr:to>
      <xdr:col>14</xdr:col>
      <xdr:colOff>79375</xdr:colOff>
      <xdr:row>37</xdr:row>
      <xdr:rowOff>142011</xdr:rowOff>
    </xdr:to>
    <xdr:sp macro="" textlink="">
      <xdr:nvSpPr>
        <xdr:cNvPr id="310" name="円/楕円 309">
          <a:extLst>
            <a:ext uri="{FF2B5EF4-FFF2-40B4-BE49-F238E27FC236}">
              <a16:creationId xmlns:a16="http://schemas.microsoft.com/office/drawing/2014/main" xmlns="" id="{00000000-0008-0000-0600-000036010000}"/>
            </a:ext>
          </a:extLst>
        </xdr:cNvPr>
        <xdr:cNvSpPr/>
      </xdr:nvSpPr>
      <xdr:spPr>
        <a:xfrm>
          <a:off x="9588500" y="638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133138</xdr:rowOff>
    </xdr:from>
    <xdr:ext cx="534377"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372111" y="647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90170</xdr:rowOff>
    </xdr:from>
    <xdr:to>
      <xdr:col>12</xdr:col>
      <xdr:colOff>561975</xdr:colOff>
      <xdr:row>38</xdr:row>
      <xdr:rowOff>20320</xdr:rowOff>
    </xdr:to>
    <xdr:sp macro="" textlink="">
      <xdr:nvSpPr>
        <xdr:cNvPr id="312" name="円/楕円 311">
          <a:extLst>
            <a:ext uri="{FF2B5EF4-FFF2-40B4-BE49-F238E27FC236}">
              <a16:creationId xmlns:a16="http://schemas.microsoft.com/office/drawing/2014/main" xmlns="" id="{00000000-0008-0000-0600-000038010000}"/>
            </a:ext>
          </a:extLst>
        </xdr:cNvPr>
        <xdr:cNvSpPr/>
      </xdr:nvSpPr>
      <xdr:spPr>
        <a:xfrm>
          <a:off x="8699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11447</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8483111" y="65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96050</xdr:rowOff>
    </xdr:from>
    <xdr:to>
      <xdr:col>11</xdr:col>
      <xdr:colOff>358775</xdr:colOff>
      <xdr:row>38</xdr:row>
      <xdr:rowOff>26200</xdr:rowOff>
    </xdr:to>
    <xdr:sp macro="" textlink="">
      <xdr:nvSpPr>
        <xdr:cNvPr id="314" name="円/楕円 313">
          <a:extLst>
            <a:ext uri="{FF2B5EF4-FFF2-40B4-BE49-F238E27FC236}">
              <a16:creationId xmlns:a16="http://schemas.microsoft.com/office/drawing/2014/main" xmlns="" id="{00000000-0008-0000-0600-00003A010000}"/>
            </a:ext>
          </a:extLst>
        </xdr:cNvPr>
        <xdr:cNvSpPr/>
      </xdr:nvSpPr>
      <xdr:spPr>
        <a:xfrm>
          <a:off x="7810500" y="64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17327</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7594111" y="653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158407</xdr:rowOff>
    </xdr:from>
    <xdr:to>
      <xdr:col>10</xdr:col>
      <xdr:colOff>155575</xdr:colOff>
      <xdr:row>36</xdr:row>
      <xdr:rowOff>88557</xdr:rowOff>
    </xdr:to>
    <xdr:sp macro="" textlink="">
      <xdr:nvSpPr>
        <xdr:cNvPr id="316" name="円/楕円 315">
          <a:extLst>
            <a:ext uri="{FF2B5EF4-FFF2-40B4-BE49-F238E27FC236}">
              <a16:creationId xmlns:a16="http://schemas.microsoft.com/office/drawing/2014/main" xmlns="" id="{00000000-0008-0000-0600-00003C010000}"/>
            </a:ext>
          </a:extLst>
        </xdr:cNvPr>
        <xdr:cNvSpPr/>
      </xdr:nvSpPr>
      <xdr:spPr>
        <a:xfrm>
          <a:off x="6921500" y="615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105084</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6705111" y="593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a:extLst>
            <a:ext uri="{FF2B5EF4-FFF2-40B4-BE49-F238E27FC236}">
              <a16:creationId xmlns:a16="http://schemas.microsoft.com/office/drawing/2014/main" xmlns=""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a:extLst>
            <a:ext uri="{FF2B5EF4-FFF2-40B4-BE49-F238E27FC236}">
              <a16:creationId xmlns:a16="http://schemas.microsoft.com/office/drawing/2014/main" xmlns="" id="{00000000-0008-0000-0600-000056010000}"/>
            </a:ext>
          </a:extLst>
        </xdr:cNvPr>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a:extLst>
            <a:ext uri="{FF2B5EF4-FFF2-40B4-BE49-F238E27FC236}">
              <a16:creationId xmlns:a16="http://schemas.microsoft.com/office/drawing/2014/main" xmlns="" id="{00000000-0008-0000-0600-000058010000}"/>
            </a:ext>
          </a:extLst>
        </xdr:cNvPr>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5604</xdr:rowOff>
    </xdr:from>
    <xdr:to>
      <xdr:col>15</xdr:col>
      <xdr:colOff>180975</xdr:colOff>
      <xdr:row>58</xdr:row>
      <xdr:rowOff>71657</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9639300" y="9949704"/>
          <a:ext cx="838200" cy="6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145417</xdr:rowOff>
    </xdr:from>
    <xdr:ext cx="534377" cy="259045"/>
    <xdr:sp macro="" textlink="">
      <xdr:nvSpPr>
        <xdr:cNvPr id="347" name="普通建設事業費平均値テキスト">
          <a:extLst>
            <a:ext uri="{FF2B5EF4-FFF2-40B4-BE49-F238E27FC236}">
              <a16:creationId xmlns:a16="http://schemas.microsoft.com/office/drawing/2014/main" xmlns="" id="{00000000-0008-0000-0600-00005B010000}"/>
            </a:ext>
          </a:extLst>
        </xdr:cNvPr>
        <xdr:cNvSpPr txBox="1"/>
      </xdr:nvSpPr>
      <xdr:spPr>
        <a:xfrm>
          <a:off x="10528300" y="9918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a:extLst>
            <a:ext uri="{FF2B5EF4-FFF2-40B4-BE49-F238E27FC236}">
              <a16:creationId xmlns:a16="http://schemas.microsoft.com/office/drawing/2014/main" xmlns="" id="{00000000-0008-0000-0600-00005C010000}"/>
            </a:ext>
          </a:extLst>
        </xdr:cNvPr>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27385</xdr:rowOff>
    </xdr:from>
    <xdr:to>
      <xdr:col>14</xdr:col>
      <xdr:colOff>28575</xdr:colOff>
      <xdr:row>58</xdr:row>
      <xdr:rowOff>71657</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8750300" y="9971485"/>
          <a:ext cx="889000" cy="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a:extLst>
            <a:ext uri="{FF2B5EF4-FFF2-40B4-BE49-F238E27FC236}">
              <a16:creationId xmlns:a16="http://schemas.microsoft.com/office/drawing/2014/main" xmlns="" id="{00000000-0008-0000-0600-00005E010000}"/>
            </a:ext>
          </a:extLst>
        </xdr:cNvPr>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103098</xdr:rowOff>
    </xdr:from>
    <xdr:ext cx="534377"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9372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27385</xdr:rowOff>
    </xdr:from>
    <xdr:to>
      <xdr:col>12</xdr:col>
      <xdr:colOff>511175</xdr:colOff>
      <xdr:row>58</xdr:row>
      <xdr:rowOff>47384</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flipV="1">
          <a:off x="7861300" y="9971485"/>
          <a:ext cx="889000" cy="1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a:extLst>
            <a:ext uri="{FF2B5EF4-FFF2-40B4-BE49-F238E27FC236}">
              <a16:creationId xmlns:a16="http://schemas.microsoft.com/office/drawing/2014/main" xmlns="" id="{00000000-0008-0000-0600-000061010000}"/>
            </a:ext>
          </a:extLst>
        </xdr:cNvPr>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47384</xdr:rowOff>
    </xdr:from>
    <xdr:to>
      <xdr:col>11</xdr:col>
      <xdr:colOff>307975</xdr:colOff>
      <xdr:row>58</xdr:row>
      <xdr:rowOff>116890</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6972300" y="9991484"/>
          <a:ext cx="889000" cy="6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a:extLst>
            <a:ext uri="{FF2B5EF4-FFF2-40B4-BE49-F238E27FC236}">
              <a16:creationId xmlns:a16="http://schemas.microsoft.com/office/drawing/2014/main" xmlns="" id="{00000000-0008-0000-0600-000064010000}"/>
            </a:ext>
          </a:extLst>
        </xdr:cNvPr>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a:extLst>
            <a:ext uri="{FF2B5EF4-FFF2-40B4-BE49-F238E27FC236}">
              <a16:creationId xmlns:a16="http://schemas.microsoft.com/office/drawing/2014/main" xmlns="" id="{00000000-0008-0000-0600-000066010000}"/>
            </a:ext>
          </a:extLst>
        </xdr:cNvPr>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126254</xdr:rowOff>
    </xdr:from>
    <xdr:to>
      <xdr:col>15</xdr:col>
      <xdr:colOff>231775</xdr:colOff>
      <xdr:row>58</xdr:row>
      <xdr:rowOff>56404</xdr:rowOff>
    </xdr:to>
    <xdr:sp macro="" textlink="">
      <xdr:nvSpPr>
        <xdr:cNvPr id="365" name="円/楕円 364">
          <a:extLst>
            <a:ext uri="{FF2B5EF4-FFF2-40B4-BE49-F238E27FC236}">
              <a16:creationId xmlns:a16="http://schemas.microsoft.com/office/drawing/2014/main" xmlns="" id="{00000000-0008-0000-0600-00006D010000}"/>
            </a:ext>
          </a:extLst>
        </xdr:cNvPr>
        <xdr:cNvSpPr/>
      </xdr:nvSpPr>
      <xdr:spPr>
        <a:xfrm>
          <a:off x="10426700" y="989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149131</xdr:rowOff>
    </xdr:from>
    <xdr:ext cx="534377" cy="259045"/>
    <xdr:sp macro="" textlink="">
      <xdr:nvSpPr>
        <xdr:cNvPr id="366" name="普通建設事業費該当値テキスト">
          <a:extLst>
            <a:ext uri="{FF2B5EF4-FFF2-40B4-BE49-F238E27FC236}">
              <a16:creationId xmlns:a16="http://schemas.microsoft.com/office/drawing/2014/main" xmlns="" id="{00000000-0008-0000-0600-00006E010000}"/>
            </a:ext>
          </a:extLst>
        </xdr:cNvPr>
        <xdr:cNvSpPr txBox="1"/>
      </xdr:nvSpPr>
      <xdr:spPr>
        <a:xfrm>
          <a:off x="10528300" y="975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55,196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20857</xdr:rowOff>
    </xdr:from>
    <xdr:to>
      <xdr:col>14</xdr:col>
      <xdr:colOff>79375</xdr:colOff>
      <xdr:row>58</xdr:row>
      <xdr:rowOff>122457</xdr:rowOff>
    </xdr:to>
    <xdr:sp macro="" textlink="">
      <xdr:nvSpPr>
        <xdr:cNvPr id="367" name="円/楕円 366">
          <a:extLst>
            <a:ext uri="{FF2B5EF4-FFF2-40B4-BE49-F238E27FC236}">
              <a16:creationId xmlns:a16="http://schemas.microsoft.com/office/drawing/2014/main" xmlns="" id="{00000000-0008-0000-0600-00006F010000}"/>
            </a:ext>
          </a:extLst>
        </xdr:cNvPr>
        <xdr:cNvSpPr/>
      </xdr:nvSpPr>
      <xdr:spPr>
        <a:xfrm>
          <a:off x="9588500" y="996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113584</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372111" y="1005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37,859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148035</xdr:rowOff>
    </xdr:from>
    <xdr:to>
      <xdr:col>12</xdr:col>
      <xdr:colOff>561975</xdr:colOff>
      <xdr:row>58</xdr:row>
      <xdr:rowOff>78185</xdr:rowOff>
    </xdr:to>
    <xdr:sp macro="" textlink="">
      <xdr:nvSpPr>
        <xdr:cNvPr id="369" name="円/楕円 368">
          <a:extLst>
            <a:ext uri="{FF2B5EF4-FFF2-40B4-BE49-F238E27FC236}">
              <a16:creationId xmlns:a16="http://schemas.microsoft.com/office/drawing/2014/main" xmlns="" id="{00000000-0008-0000-0600-000071010000}"/>
            </a:ext>
          </a:extLst>
        </xdr:cNvPr>
        <xdr:cNvSpPr/>
      </xdr:nvSpPr>
      <xdr:spPr>
        <a:xfrm>
          <a:off x="8699500" y="992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69312</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483111" y="1001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168034</xdr:rowOff>
    </xdr:from>
    <xdr:to>
      <xdr:col>11</xdr:col>
      <xdr:colOff>358775</xdr:colOff>
      <xdr:row>58</xdr:row>
      <xdr:rowOff>98184</xdr:rowOff>
    </xdr:to>
    <xdr:sp macro="" textlink="">
      <xdr:nvSpPr>
        <xdr:cNvPr id="371" name="円/楕円 370">
          <a:extLst>
            <a:ext uri="{FF2B5EF4-FFF2-40B4-BE49-F238E27FC236}">
              <a16:creationId xmlns:a16="http://schemas.microsoft.com/office/drawing/2014/main" xmlns="" id="{00000000-0008-0000-0600-000073010000}"/>
            </a:ext>
          </a:extLst>
        </xdr:cNvPr>
        <xdr:cNvSpPr/>
      </xdr:nvSpPr>
      <xdr:spPr>
        <a:xfrm>
          <a:off x="7810500" y="994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89311</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7594111" y="1003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44,230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66090</xdr:rowOff>
    </xdr:from>
    <xdr:to>
      <xdr:col>10</xdr:col>
      <xdr:colOff>155575</xdr:colOff>
      <xdr:row>58</xdr:row>
      <xdr:rowOff>167690</xdr:rowOff>
    </xdr:to>
    <xdr:sp macro="" textlink="">
      <xdr:nvSpPr>
        <xdr:cNvPr id="373" name="円/楕円 372">
          <a:extLst>
            <a:ext uri="{FF2B5EF4-FFF2-40B4-BE49-F238E27FC236}">
              <a16:creationId xmlns:a16="http://schemas.microsoft.com/office/drawing/2014/main" xmlns="" id="{00000000-0008-0000-0600-000075010000}"/>
            </a:ext>
          </a:extLst>
        </xdr:cNvPr>
        <xdr:cNvSpPr/>
      </xdr:nvSpPr>
      <xdr:spPr>
        <a:xfrm>
          <a:off x="6921500" y="1001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158817</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6705111" y="1010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a:extLst>
            <a:ext uri="{FF2B5EF4-FFF2-40B4-BE49-F238E27FC236}">
              <a16:creationId xmlns:a16="http://schemas.microsoft.com/office/drawing/2014/main" xmlns=""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a:extLst>
            <a:ext uri="{FF2B5EF4-FFF2-40B4-BE49-F238E27FC236}">
              <a16:creationId xmlns:a16="http://schemas.microsoft.com/office/drawing/2014/main" xmlns="" id="{00000000-0008-0000-0600-00008B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a:extLst>
            <a:ext uri="{FF2B5EF4-FFF2-40B4-BE49-F238E27FC236}">
              <a16:creationId xmlns:a16="http://schemas.microsoft.com/office/drawing/2014/main" xmlns="" id="{00000000-0008-0000-0600-00008D010000}"/>
            </a:ext>
          </a:extLst>
        </xdr:cNvPr>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31852</xdr:rowOff>
    </xdr:from>
    <xdr:to>
      <xdr:col>15</xdr:col>
      <xdr:colOff>180975</xdr:colOff>
      <xdr:row>77</xdr:row>
      <xdr:rowOff>86985</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flipV="1">
          <a:off x="9639300" y="13233502"/>
          <a:ext cx="838200" cy="5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46998</xdr:rowOff>
    </xdr:from>
    <xdr:ext cx="534377" cy="259045"/>
    <xdr:sp macro="" textlink="">
      <xdr:nvSpPr>
        <xdr:cNvPr id="400" name="普通建設事業費 （ うち新規整備　）平均値テキスト">
          <a:extLst>
            <a:ext uri="{FF2B5EF4-FFF2-40B4-BE49-F238E27FC236}">
              <a16:creationId xmlns:a16="http://schemas.microsoft.com/office/drawing/2014/main" xmlns="" id="{00000000-0008-0000-0600-000090010000}"/>
            </a:ext>
          </a:extLst>
        </xdr:cNvPr>
        <xdr:cNvSpPr txBox="1"/>
      </xdr:nvSpPr>
      <xdr:spPr>
        <a:xfrm>
          <a:off x="10528300" y="13248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a:extLst>
            <a:ext uri="{FF2B5EF4-FFF2-40B4-BE49-F238E27FC236}">
              <a16:creationId xmlns:a16="http://schemas.microsoft.com/office/drawing/2014/main" xmlns="" id="{00000000-0008-0000-0600-000091010000}"/>
            </a:ext>
          </a:extLst>
        </xdr:cNvPr>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86985</xdr:rowOff>
    </xdr:from>
    <xdr:to>
      <xdr:col>14</xdr:col>
      <xdr:colOff>28575</xdr:colOff>
      <xdr:row>77</xdr:row>
      <xdr:rowOff>145901</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flipV="1">
          <a:off x="8750300" y="13288635"/>
          <a:ext cx="889000" cy="5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a:extLst>
            <a:ext uri="{FF2B5EF4-FFF2-40B4-BE49-F238E27FC236}">
              <a16:creationId xmlns:a16="http://schemas.microsoft.com/office/drawing/2014/main" xmlns="" id="{00000000-0008-0000-0600-000093010000}"/>
            </a:ext>
          </a:extLst>
        </xdr:cNvPr>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151809</xdr:rowOff>
    </xdr:from>
    <xdr:ext cx="534377" cy="259045"/>
    <xdr:sp macro="" textlink="">
      <xdr:nvSpPr>
        <xdr:cNvPr id="404" name="テキスト ボックス 403">
          <a:extLst>
            <a:ext uri="{FF2B5EF4-FFF2-40B4-BE49-F238E27FC236}">
              <a16:creationId xmlns:a16="http://schemas.microsoft.com/office/drawing/2014/main" xmlns="" id="{00000000-0008-0000-0600-000094010000}"/>
            </a:ext>
          </a:extLst>
        </xdr:cNvPr>
        <xdr:cNvSpPr txBox="1"/>
      </xdr:nvSpPr>
      <xdr:spPr>
        <a:xfrm>
          <a:off x="9372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a:extLst>
            <a:ext uri="{FF2B5EF4-FFF2-40B4-BE49-F238E27FC236}">
              <a16:creationId xmlns:a16="http://schemas.microsoft.com/office/drawing/2014/main" xmlns="" id="{00000000-0008-0000-0600-000095010000}"/>
            </a:ext>
          </a:extLst>
        </xdr:cNvPr>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a:extLst>
            <a:ext uri="{FF2B5EF4-FFF2-40B4-BE49-F238E27FC236}">
              <a16:creationId xmlns:a16="http://schemas.microsoft.com/office/drawing/2014/main" xmlns="" id="{00000000-0008-0000-0600-000096010000}"/>
            </a:ext>
          </a:extLst>
        </xdr:cNvPr>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152502</xdr:rowOff>
    </xdr:from>
    <xdr:to>
      <xdr:col>15</xdr:col>
      <xdr:colOff>231775</xdr:colOff>
      <xdr:row>77</xdr:row>
      <xdr:rowOff>82652</xdr:rowOff>
    </xdr:to>
    <xdr:sp macro="" textlink="">
      <xdr:nvSpPr>
        <xdr:cNvPr id="412" name="円/楕円 411">
          <a:extLst>
            <a:ext uri="{FF2B5EF4-FFF2-40B4-BE49-F238E27FC236}">
              <a16:creationId xmlns:a16="http://schemas.microsoft.com/office/drawing/2014/main" xmlns="" id="{00000000-0008-0000-0600-00009C010000}"/>
            </a:ext>
          </a:extLst>
        </xdr:cNvPr>
        <xdr:cNvSpPr/>
      </xdr:nvSpPr>
      <xdr:spPr>
        <a:xfrm>
          <a:off x="10426700" y="1318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3929</xdr:rowOff>
    </xdr:from>
    <xdr:ext cx="534377" cy="259045"/>
    <xdr:sp macro="" textlink="">
      <xdr:nvSpPr>
        <xdr:cNvPr id="413" name="普通建設事業費 （ うち新規整備　）該当値テキスト">
          <a:extLst>
            <a:ext uri="{FF2B5EF4-FFF2-40B4-BE49-F238E27FC236}">
              <a16:creationId xmlns:a16="http://schemas.microsoft.com/office/drawing/2014/main" xmlns="" id="{00000000-0008-0000-0600-00009D010000}"/>
            </a:ext>
          </a:extLst>
        </xdr:cNvPr>
        <xdr:cNvSpPr txBox="1"/>
      </xdr:nvSpPr>
      <xdr:spPr>
        <a:xfrm>
          <a:off x="10528300" y="1303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28,871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36185</xdr:rowOff>
    </xdr:from>
    <xdr:to>
      <xdr:col>14</xdr:col>
      <xdr:colOff>79375</xdr:colOff>
      <xdr:row>77</xdr:row>
      <xdr:rowOff>137785</xdr:rowOff>
    </xdr:to>
    <xdr:sp macro="" textlink="">
      <xdr:nvSpPr>
        <xdr:cNvPr id="414" name="円/楕円 413">
          <a:extLst>
            <a:ext uri="{FF2B5EF4-FFF2-40B4-BE49-F238E27FC236}">
              <a16:creationId xmlns:a16="http://schemas.microsoft.com/office/drawing/2014/main" xmlns="" id="{00000000-0008-0000-0600-00009E010000}"/>
            </a:ext>
          </a:extLst>
        </xdr:cNvPr>
        <xdr:cNvSpPr/>
      </xdr:nvSpPr>
      <xdr:spPr>
        <a:xfrm>
          <a:off x="9588500" y="1323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128912</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9372111" y="1333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95101</xdr:rowOff>
    </xdr:from>
    <xdr:to>
      <xdr:col>12</xdr:col>
      <xdr:colOff>561975</xdr:colOff>
      <xdr:row>78</xdr:row>
      <xdr:rowOff>25251</xdr:rowOff>
    </xdr:to>
    <xdr:sp macro="" textlink="">
      <xdr:nvSpPr>
        <xdr:cNvPr id="416" name="円/楕円 415">
          <a:extLst>
            <a:ext uri="{FF2B5EF4-FFF2-40B4-BE49-F238E27FC236}">
              <a16:creationId xmlns:a16="http://schemas.microsoft.com/office/drawing/2014/main" xmlns="" id="{00000000-0008-0000-0600-0000A0010000}"/>
            </a:ext>
          </a:extLst>
        </xdr:cNvPr>
        <xdr:cNvSpPr/>
      </xdr:nvSpPr>
      <xdr:spPr>
        <a:xfrm>
          <a:off x="8699500" y="1329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16378</xdr:rowOff>
    </xdr:from>
    <xdr:ext cx="469744"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8515427" y="1338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a:extLst>
            <a:ext uri="{FF2B5EF4-FFF2-40B4-BE49-F238E27FC236}">
              <a16:creationId xmlns:a16="http://schemas.microsoft.com/office/drawing/2014/main" xmlns="" id="{00000000-0008-0000-0600-0000A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a:extLst>
            <a:ext uri="{FF2B5EF4-FFF2-40B4-BE49-F238E27FC236}">
              <a16:creationId xmlns:a16="http://schemas.microsoft.com/office/drawing/2014/main" xmlns="" id="{00000000-0008-0000-0600-0000A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a:extLst>
            <a:ext uri="{FF2B5EF4-FFF2-40B4-BE49-F238E27FC236}">
              <a16:creationId xmlns:a16="http://schemas.microsoft.com/office/drawing/2014/main" xmlns="" id="{00000000-0008-0000-0600-0000A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a:extLst>
            <a:ext uri="{FF2B5EF4-FFF2-40B4-BE49-F238E27FC236}">
              <a16:creationId xmlns:a16="http://schemas.microsoft.com/office/drawing/2014/main" xmlns="" id="{00000000-0008-0000-0600-0000A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a:extLst>
            <a:ext uri="{FF2B5EF4-FFF2-40B4-BE49-F238E27FC236}">
              <a16:creationId xmlns:a16="http://schemas.microsoft.com/office/drawing/2014/main" xmlns="" id="{00000000-0008-0000-0600-0000A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a:extLst>
            <a:ext uri="{FF2B5EF4-FFF2-40B4-BE49-F238E27FC236}">
              <a16:creationId xmlns:a16="http://schemas.microsoft.com/office/drawing/2014/main" xmlns="" id="{00000000-0008-0000-0600-0000A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a:extLst>
            <a:ext uri="{FF2B5EF4-FFF2-40B4-BE49-F238E27FC236}">
              <a16:creationId xmlns:a16="http://schemas.microsoft.com/office/drawing/2014/main" xmlns="" id="{00000000-0008-0000-0600-0000A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a:extLst>
            <a:ext uri="{FF2B5EF4-FFF2-40B4-BE49-F238E27FC236}">
              <a16:creationId xmlns:a16="http://schemas.microsoft.com/office/drawing/2014/main" xmlns="" id="{00000000-0008-0000-0600-0000A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a:extLst>
            <a:ext uri="{FF2B5EF4-FFF2-40B4-BE49-F238E27FC236}">
              <a16:creationId xmlns:a16="http://schemas.microsoft.com/office/drawing/2014/main" xmlns="" id="{00000000-0008-0000-0600-0000A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a:extLst>
            <a:ext uri="{FF2B5EF4-FFF2-40B4-BE49-F238E27FC236}">
              <a16:creationId xmlns:a16="http://schemas.microsoft.com/office/drawing/2014/main" xmlns="" id="{00000000-0008-0000-0600-0000A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a:extLst>
            <a:ext uri="{FF2B5EF4-FFF2-40B4-BE49-F238E27FC236}">
              <a16:creationId xmlns:a16="http://schemas.microsoft.com/office/drawing/2014/main" xmlns="" id="{00000000-0008-0000-0600-0000A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a:extLst>
            <a:ext uri="{FF2B5EF4-FFF2-40B4-BE49-F238E27FC236}">
              <a16:creationId xmlns:a16="http://schemas.microsoft.com/office/drawing/2014/main" xmlns="" id="{00000000-0008-0000-0600-0000B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a:extLst>
            <a:ext uri="{FF2B5EF4-FFF2-40B4-BE49-F238E27FC236}">
              <a16:creationId xmlns:a16="http://schemas.microsoft.com/office/drawing/2014/main" xmlns="" id="{00000000-0008-0000-0600-0000B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a:extLst>
            <a:ext uri="{FF2B5EF4-FFF2-40B4-BE49-F238E27FC236}">
              <a16:creationId xmlns:a16="http://schemas.microsoft.com/office/drawing/2014/main" xmlns="" id="{00000000-0008-0000-0600-0000B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a:extLst>
            <a:ext uri="{FF2B5EF4-FFF2-40B4-BE49-F238E27FC236}">
              <a16:creationId xmlns:a16="http://schemas.microsoft.com/office/drawing/2014/main" xmlns="" id="{00000000-0008-0000-0600-0000BA010000}"/>
            </a:ext>
          </a:extLst>
        </xdr:cNvPr>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a:extLst>
            <a:ext uri="{FF2B5EF4-FFF2-40B4-BE49-F238E27FC236}">
              <a16:creationId xmlns:a16="http://schemas.microsoft.com/office/drawing/2014/main" xmlns="" id="{00000000-0008-0000-0600-0000BC010000}"/>
            </a:ext>
          </a:extLst>
        </xdr:cNvPr>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161950</xdr:rowOff>
    </xdr:from>
    <xdr:to>
      <xdr:col>15</xdr:col>
      <xdr:colOff>180975</xdr:colOff>
      <xdr:row>98</xdr:row>
      <xdr:rowOff>1282</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flipV="1">
          <a:off x="9639300" y="16621150"/>
          <a:ext cx="838200" cy="18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a:extLst>
            <a:ext uri="{FF2B5EF4-FFF2-40B4-BE49-F238E27FC236}">
              <a16:creationId xmlns:a16="http://schemas.microsoft.com/office/drawing/2014/main" xmlns="" id="{00000000-0008-0000-0600-0000BF010000}"/>
            </a:ext>
          </a:extLst>
        </xdr:cNvPr>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a:extLst>
            <a:ext uri="{FF2B5EF4-FFF2-40B4-BE49-F238E27FC236}">
              <a16:creationId xmlns:a16="http://schemas.microsoft.com/office/drawing/2014/main" xmlns="" id="{00000000-0008-0000-0600-0000C0010000}"/>
            </a:ext>
          </a:extLst>
        </xdr:cNvPr>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45193</xdr:rowOff>
    </xdr:from>
    <xdr:to>
      <xdr:col>14</xdr:col>
      <xdr:colOff>28575</xdr:colOff>
      <xdr:row>98</xdr:row>
      <xdr:rowOff>1282</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8750300" y="16332943"/>
          <a:ext cx="889000" cy="47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a:extLst>
            <a:ext uri="{FF2B5EF4-FFF2-40B4-BE49-F238E27FC236}">
              <a16:creationId xmlns:a16="http://schemas.microsoft.com/office/drawing/2014/main" xmlns="" id="{00000000-0008-0000-0600-0000C2010000}"/>
            </a:ext>
          </a:extLst>
        </xdr:cNvPr>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119739</xdr:rowOff>
    </xdr:from>
    <xdr:ext cx="534377"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9372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a:extLst>
            <a:ext uri="{FF2B5EF4-FFF2-40B4-BE49-F238E27FC236}">
              <a16:creationId xmlns:a16="http://schemas.microsoft.com/office/drawing/2014/main" xmlns="" id="{00000000-0008-0000-0600-0000C4010000}"/>
            </a:ext>
          </a:extLst>
        </xdr:cNvPr>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109541</xdr:rowOff>
    </xdr:from>
    <xdr:ext cx="534377"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8483111" y="1656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a:extLst>
            <a:ext uri="{FF2B5EF4-FFF2-40B4-BE49-F238E27FC236}">
              <a16:creationId xmlns:a16="http://schemas.microsoft.com/office/drawing/2014/main" xmlns="" id="{00000000-0008-0000-0600-0000C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111150</xdr:rowOff>
    </xdr:from>
    <xdr:to>
      <xdr:col>15</xdr:col>
      <xdr:colOff>231775</xdr:colOff>
      <xdr:row>97</xdr:row>
      <xdr:rowOff>41300</xdr:rowOff>
    </xdr:to>
    <xdr:sp macro="" textlink="">
      <xdr:nvSpPr>
        <xdr:cNvPr id="459" name="円/楕円 458">
          <a:extLst>
            <a:ext uri="{FF2B5EF4-FFF2-40B4-BE49-F238E27FC236}">
              <a16:creationId xmlns:a16="http://schemas.microsoft.com/office/drawing/2014/main" xmlns="" id="{00000000-0008-0000-0600-0000CB010000}"/>
            </a:ext>
          </a:extLst>
        </xdr:cNvPr>
        <xdr:cNvSpPr/>
      </xdr:nvSpPr>
      <xdr:spPr>
        <a:xfrm>
          <a:off x="10426700" y="165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89577</xdr:rowOff>
    </xdr:from>
    <xdr:ext cx="534377" cy="259045"/>
    <xdr:sp macro="" textlink="">
      <xdr:nvSpPr>
        <xdr:cNvPr id="460" name="普通建設事業費 （ うち更新整備　）該当値テキスト">
          <a:extLst>
            <a:ext uri="{FF2B5EF4-FFF2-40B4-BE49-F238E27FC236}">
              <a16:creationId xmlns:a16="http://schemas.microsoft.com/office/drawing/2014/main" xmlns="" id="{00000000-0008-0000-0600-0000CC010000}"/>
            </a:ext>
          </a:extLst>
        </xdr:cNvPr>
        <xdr:cNvSpPr txBox="1"/>
      </xdr:nvSpPr>
      <xdr:spPr>
        <a:xfrm>
          <a:off x="10528300" y="1654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20,832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121932</xdr:rowOff>
    </xdr:from>
    <xdr:to>
      <xdr:col>14</xdr:col>
      <xdr:colOff>79375</xdr:colOff>
      <xdr:row>98</xdr:row>
      <xdr:rowOff>52082</xdr:rowOff>
    </xdr:to>
    <xdr:sp macro="" textlink="">
      <xdr:nvSpPr>
        <xdr:cNvPr id="461" name="円/楕円 460">
          <a:extLst>
            <a:ext uri="{FF2B5EF4-FFF2-40B4-BE49-F238E27FC236}">
              <a16:creationId xmlns:a16="http://schemas.microsoft.com/office/drawing/2014/main" xmlns="" id="{00000000-0008-0000-0600-0000CD010000}"/>
            </a:ext>
          </a:extLst>
        </xdr:cNvPr>
        <xdr:cNvSpPr/>
      </xdr:nvSpPr>
      <xdr:spPr>
        <a:xfrm>
          <a:off x="9588500" y="1675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43209</xdr:rowOff>
    </xdr:from>
    <xdr:ext cx="534377"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9372111" y="168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11,266</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165843</xdr:rowOff>
    </xdr:from>
    <xdr:to>
      <xdr:col>12</xdr:col>
      <xdr:colOff>561975</xdr:colOff>
      <xdr:row>95</xdr:row>
      <xdr:rowOff>95993</xdr:rowOff>
    </xdr:to>
    <xdr:sp macro="" textlink="">
      <xdr:nvSpPr>
        <xdr:cNvPr id="463" name="円/楕円 462">
          <a:extLst>
            <a:ext uri="{FF2B5EF4-FFF2-40B4-BE49-F238E27FC236}">
              <a16:creationId xmlns:a16="http://schemas.microsoft.com/office/drawing/2014/main" xmlns="" id="{00000000-0008-0000-0600-0000CF010000}"/>
            </a:ext>
          </a:extLst>
        </xdr:cNvPr>
        <xdr:cNvSpPr/>
      </xdr:nvSpPr>
      <xdr:spPr>
        <a:xfrm>
          <a:off x="8699500" y="1628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112520</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8483111" y="1605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35,961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a:extLst>
            <a:ext uri="{FF2B5EF4-FFF2-40B4-BE49-F238E27FC236}">
              <a16:creationId xmlns:a16="http://schemas.microsoft.com/office/drawing/2014/main" xmlns="" id="{00000000-0008-0000-0600-0000D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a:extLst>
            <a:ext uri="{FF2B5EF4-FFF2-40B4-BE49-F238E27FC236}">
              <a16:creationId xmlns:a16="http://schemas.microsoft.com/office/drawing/2014/main" xmlns="" id="{00000000-0008-0000-0600-0000D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a:extLst>
            <a:ext uri="{FF2B5EF4-FFF2-40B4-BE49-F238E27FC236}">
              <a16:creationId xmlns:a16="http://schemas.microsoft.com/office/drawing/2014/main" xmlns="" id="{00000000-0008-0000-0600-0000D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a:extLst>
            <a:ext uri="{FF2B5EF4-FFF2-40B4-BE49-F238E27FC236}">
              <a16:creationId xmlns:a16="http://schemas.microsoft.com/office/drawing/2014/main" xmlns="" id="{00000000-0008-0000-0600-0000D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a:extLst>
            <a:ext uri="{FF2B5EF4-FFF2-40B4-BE49-F238E27FC236}">
              <a16:creationId xmlns:a16="http://schemas.microsoft.com/office/drawing/2014/main" xmlns="" id="{00000000-0008-0000-0600-0000D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a:extLst>
            <a:ext uri="{FF2B5EF4-FFF2-40B4-BE49-F238E27FC236}">
              <a16:creationId xmlns:a16="http://schemas.microsoft.com/office/drawing/2014/main" xmlns="" id="{00000000-0008-0000-0600-0000D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a:extLst>
            <a:ext uri="{FF2B5EF4-FFF2-40B4-BE49-F238E27FC236}">
              <a16:creationId xmlns:a16="http://schemas.microsoft.com/office/drawing/2014/main" xmlns="" id="{00000000-0008-0000-0600-0000D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a:extLst>
            <a:ext uri="{FF2B5EF4-FFF2-40B4-BE49-F238E27FC236}">
              <a16:creationId xmlns:a16="http://schemas.microsoft.com/office/drawing/2014/main" xmlns="" id="{00000000-0008-0000-0600-0000D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a:extLst>
            <a:ext uri="{FF2B5EF4-FFF2-40B4-BE49-F238E27FC236}">
              <a16:creationId xmlns:a16="http://schemas.microsoft.com/office/drawing/2014/main" xmlns="" id="{00000000-0008-0000-0600-0000D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a:extLst>
            <a:ext uri="{FF2B5EF4-FFF2-40B4-BE49-F238E27FC236}">
              <a16:creationId xmlns:a16="http://schemas.microsoft.com/office/drawing/2014/main" xmlns="" id="{00000000-0008-0000-0600-0000D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a:extLst>
            <a:ext uri="{FF2B5EF4-FFF2-40B4-BE49-F238E27FC236}">
              <a16:creationId xmlns:a16="http://schemas.microsoft.com/office/drawing/2014/main" xmlns="" id="{00000000-0008-0000-0600-0000D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a:extLst>
            <a:ext uri="{FF2B5EF4-FFF2-40B4-BE49-F238E27FC236}">
              <a16:creationId xmlns:a16="http://schemas.microsoft.com/office/drawing/2014/main" xmlns="" id="{00000000-0008-0000-0600-0000D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a:extLst>
            <a:ext uri="{FF2B5EF4-FFF2-40B4-BE49-F238E27FC236}">
              <a16:creationId xmlns:a16="http://schemas.microsoft.com/office/drawing/2014/main" xmlns="" id="{00000000-0008-0000-0600-0000E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a:extLst>
            <a:ext uri="{FF2B5EF4-FFF2-40B4-BE49-F238E27FC236}">
              <a16:creationId xmlns:a16="http://schemas.microsoft.com/office/drawing/2014/main" xmlns="" id="{00000000-0008-0000-0600-0000E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a:extLst>
            <a:ext uri="{FF2B5EF4-FFF2-40B4-BE49-F238E27FC236}">
              <a16:creationId xmlns:a16="http://schemas.microsoft.com/office/drawing/2014/main" xmlns="" id="{00000000-0008-0000-0600-0000E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a:extLst>
            <a:ext uri="{FF2B5EF4-FFF2-40B4-BE49-F238E27FC236}">
              <a16:creationId xmlns:a16="http://schemas.microsoft.com/office/drawing/2014/main" xmlns="" id="{00000000-0008-0000-0600-0000E6010000}"/>
            </a:ext>
          </a:extLst>
        </xdr:cNvPr>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a:extLst>
            <a:ext uri="{FF2B5EF4-FFF2-40B4-BE49-F238E27FC236}">
              <a16:creationId xmlns:a16="http://schemas.microsoft.com/office/drawing/2014/main" xmlns="" id="{00000000-0008-0000-0600-0000E7010000}"/>
            </a:ext>
          </a:extLst>
        </xdr:cNvPr>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a:extLst>
            <a:ext uri="{FF2B5EF4-FFF2-40B4-BE49-F238E27FC236}">
              <a16:creationId xmlns:a16="http://schemas.microsoft.com/office/drawing/2014/main" xmlns="" id="{00000000-0008-0000-0600-0000E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a:extLst>
            <a:ext uri="{FF2B5EF4-FFF2-40B4-BE49-F238E27FC236}">
              <a16:creationId xmlns:a16="http://schemas.microsoft.com/office/drawing/2014/main" xmlns="" id="{00000000-0008-0000-0600-0000E9010000}"/>
            </a:ext>
          </a:extLst>
        </xdr:cNvPr>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1" name="直線コネクタ 490">
          <a:extLst>
            <a:ext uri="{FF2B5EF4-FFF2-40B4-BE49-F238E27FC236}">
              <a16:creationId xmlns:a16="http://schemas.microsoft.com/office/drawing/2014/main" xmlns="" id="{00000000-0008-0000-0600-0000EB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a:extLst>
            <a:ext uri="{FF2B5EF4-FFF2-40B4-BE49-F238E27FC236}">
              <a16:creationId xmlns:a16="http://schemas.microsoft.com/office/drawing/2014/main" xmlns="" id="{00000000-0008-0000-0600-0000EC010000}"/>
            </a:ext>
          </a:extLst>
        </xdr:cNvPr>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a:extLst>
            <a:ext uri="{FF2B5EF4-FFF2-40B4-BE49-F238E27FC236}">
              <a16:creationId xmlns:a16="http://schemas.microsoft.com/office/drawing/2014/main" xmlns="" id="{00000000-0008-0000-0600-0000ED010000}"/>
            </a:ext>
          </a:extLst>
        </xdr:cNvPr>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a:extLst>
            <a:ext uri="{FF2B5EF4-FFF2-40B4-BE49-F238E27FC236}">
              <a16:creationId xmlns:a16="http://schemas.microsoft.com/office/drawing/2014/main" xmlns="" id="{00000000-0008-0000-0600-0000EF010000}"/>
            </a:ext>
          </a:extLst>
        </xdr:cNvPr>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a:extLst>
            <a:ext uri="{FF2B5EF4-FFF2-40B4-BE49-F238E27FC236}">
              <a16:creationId xmlns:a16="http://schemas.microsoft.com/office/drawing/2014/main" xmlns="" id="{00000000-0008-0000-0600-0000F2010000}"/>
            </a:ext>
          </a:extLst>
        </xdr:cNvPr>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122052</xdr:rowOff>
    </xdr:from>
    <xdr:to>
      <xdr:col>19</xdr:col>
      <xdr:colOff>644525</xdr:colOff>
      <xdr:row>38</xdr:row>
      <xdr:rowOff>139700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814300" y="6637152"/>
          <a:ext cx="889000" cy="1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a:extLst>
            <a:ext uri="{FF2B5EF4-FFF2-40B4-BE49-F238E27FC236}">
              <a16:creationId xmlns:a16="http://schemas.microsoft.com/office/drawing/2014/main" xmlns="" id="{00000000-0008-0000-0600-0000F5010000}"/>
            </a:ext>
          </a:extLst>
        </xdr:cNvPr>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a:extLst>
            <a:ext uri="{FF2B5EF4-FFF2-40B4-BE49-F238E27FC236}">
              <a16:creationId xmlns:a16="http://schemas.microsoft.com/office/drawing/2014/main" xmlns="" id="{00000000-0008-0000-0600-0000F7010000}"/>
            </a:ext>
          </a:extLst>
        </xdr:cNvPr>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a:extLst>
            <a:ext uri="{FF2B5EF4-FFF2-40B4-BE49-F238E27FC236}">
              <a16:creationId xmlns:a16="http://schemas.microsoft.com/office/drawing/2014/main" xmlns="" id="{00000000-0008-0000-0600-0000FE01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a:extLst>
            <a:ext uri="{FF2B5EF4-FFF2-40B4-BE49-F238E27FC236}">
              <a16:creationId xmlns:a16="http://schemas.microsoft.com/office/drawing/2014/main" xmlns="" id="{00000000-0008-0000-0600-0000FF010000}"/>
            </a:ext>
          </a:extLst>
        </xdr:cNvPr>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a:extLst>
            <a:ext uri="{FF2B5EF4-FFF2-40B4-BE49-F238E27FC236}">
              <a16:creationId xmlns:a16="http://schemas.microsoft.com/office/drawing/2014/main" xmlns="" id="{00000000-0008-0000-0600-000000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a:extLst>
            <a:ext uri="{FF2B5EF4-FFF2-40B4-BE49-F238E27FC236}">
              <a16:creationId xmlns:a16="http://schemas.microsoft.com/office/drawing/2014/main" xmlns="" id="{00000000-0008-0000-0600-000002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a:extLst>
            <a:ext uri="{FF2B5EF4-FFF2-40B4-BE49-F238E27FC236}">
              <a16:creationId xmlns:a16="http://schemas.microsoft.com/office/drawing/2014/main" xmlns="" id="{00000000-0008-0000-0600-000004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71252</xdr:rowOff>
    </xdr:from>
    <xdr:to>
      <xdr:col>18</xdr:col>
      <xdr:colOff>492125</xdr:colOff>
      <xdr:row>39</xdr:row>
      <xdr:rowOff>1402</xdr:rowOff>
    </xdr:to>
    <xdr:sp macro="" textlink="">
      <xdr:nvSpPr>
        <xdr:cNvPr id="518" name="円/楕円 517">
          <a:extLst>
            <a:ext uri="{FF2B5EF4-FFF2-40B4-BE49-F238E27FC236}">
              <a16:creationId xmlns:a16="http://schemas.microsoft.com/office/drawing/2014/main" xmlns="" id="{00000000-0008-0000-0600-000006020000}"/>
            </a:ext>
          </a:extLst>
        </xdr:cNvPr>
        <xdr:cNvSpPr/>
      </xdr:nvSpPr>
      <xdr:spPr>
        <a:xfrm>
          <a:off x="12763500" y="658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163979</xdr:rowOff>
    </xdr:from>
    <xdr:ext cx="378565"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2625017" y="667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a:extLst>
            <a:ext uri="{FF2B5EF4-FFF2-40B4-BE49-F238E27FC236}">
              <a16:creationId xmlns:a16="http://schemas.microsoft.com/office/drawing/2014/main" xmlns="" id="{00000000-0008-0000-0600-00000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a:extLst>
            <a:ext uri="{FF2B5EF4-FFF2-40B4-BE49-F238E27FC236}">
              <a16:creationId xmlns:a16="http://schemas.microsoft.com/office/drawing/2014/main" xmlns="" id="{00000000-0008-0000-0600-00000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a:extLst>
            <a:ext uri="{FF2B5EF4-FFF2-40B4-BE49-F238E27FC236}">
              <a16:creationId xmlns:a16="http://schemas.microsoft.com/office/drawing/2014/main" xmlns="" id="{00000000-0008-0000-0600-00000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a:extLst>
            <a:ext uri="{FF2B5EF4-FFF2-40B4-BE49-F238E27FC236}">
              <a16:creationId xmlns:a16="http://schemas.microsoft.com/office/drawing/2014/main" xmlns="" id="{00000000-0008-0000-0600-00000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a:extLst>
            <a:ext uri="{FF2B5EF4-FFF2-40B4-BE49-F238E27FC236}">
              <a16:creationId xmlns:a16="http://schemas.microsoft.com/office/drawing/2014/main" xmlns="" id="{00000000-0008-0000-0600-00000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a:extLst>
            <a:ext uri="{FF2B5EF4-FFF2-40B4-BE49-F238E27FC236}">
              <a16:creationId xmlns:a16="http://schemas.microsoft.com/office/drawing/2014/main" xmlns="" id="{00000000-0008-0000-0600-00000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a:extLst>
            <a:ext uri="{FF2B5EF4-FFF2-40B4-BE49-F238E27FC236}">
              <a16:creationId xmlns:a16="http://schemas.microsoft.com/office/drawing/2014/main" xmlns="" id="{00000000-0008-0000-0600-00000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a:extLst>
            <a:ext uri="{FF2B5EF4-FFF2-40B4-BE49-F238E27FC236}">
              <a16:creationId xmlns:a16="http://schemas.microsoft.com/office/drawing/2014/main" xmlns="" id="{00000000-0008-0000-0600-00000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a:extLst>
            <a:ext uri="{FF2B5EF4-FFF2-40B4-BE49-F238E27FC236}">
              <a16:creationId xmlns:a16="http://schemas.microsoft.com/office/drawing/2014/main" xmlns="" id="{00000000-0008-0000-0600-00001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a:extLst>
            <a:ext uri="{FF2B5EF4-FFF2-40B4-BE49-F238E27FC236}">
              <a16:creationId xmlns:a16="http://schemas.microsoft.com/office/drawing/2014/main" xmlns="" id="{00000000-0008-0000-0600-00001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a:extLst>
            <a:ext uri="{FF2B5EF4-FFF2-40B4-BE49-F238E27FC236}">
              <a16:creationId xmlns:a16="http://schemas.microsoft.com/office/drawing/2014/main" xmlns="" id="{00000000-0008-0000-0600-00001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a:extLst>
            <a:ext uri="{FF2B5EF4-FFF2-40B4-BE49-F238E27FC236}">
              <a16:creationId xmlns:a16="http://schemas.microsoft.com/office/drawing/2014/main" xmlns="" id="{00000000-0008-0000-0600-00001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a:extLst>
            <a:ext uri="{FF2B5EF4-FFF2-40B4-BE49-F238E27FC236}">
              <a16:creationId xmlns:a16="http://schemas.microsoft.com/office/drawing/2014/main" xmlns="" id="{00000000-0008-0000-0600-00001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a:extLst>
            <a:ext uri="{FF2B5EF4-FFF2-40B4-BE49-F238E27FC236}">
              <a16:creationId xmlns:a16="http://schemas.microsoft.com/office/drawing/2014/main" xmlns="" id="{00000000-0008-0000-0600-00001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a:extLst>
            <a:ext uri="{FF2B5EF4-FFF2-40B4-BE49-F238E27FC236}">
              <a16:creationId xmlns:a16="http://schemas.microsoft.com/office/drawing/2014/main" xmlns="" id="{00000000-0008-0000-0600-00001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a:extLst>
            <a:ext uri="{FF2B5EF4-FFF2-40B4-BE49-F238E27FC236}">
              <a16:creationId xmlns:a16="http://schemas.microsoft.com/office/drawing/2014/main" xmlns="" id="{00000000-0008-0000-0600-00001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a:extLst>
            <a:ext uri="{FF2B5EF4-FFF2-40B4-BE49-F238E27FC236}">
              <a16:creationId xmlns:a16="http://schemas.microsoft.com/office/drawing/2014/main" xmlns="" id="{00000000-0008-0000-0600-00001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a:extLst>
            <a:ext uri="{FF2B5EF4-FFF2-40B4-BE49-F238E27FC236}">
              <a16:creationId xmlns:a16="http://schemas.microsoft.com/office/drawing/2014/main" xmlns="" id="{00000000-0008-0000-0600-00001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a:extLst>
            <a:ext uri="{FF2B5EF4-FFF2-40B4-BE49-F238E27FC236}">
              <a16:creationId xmlns:a16="http://schemas.microsoft.com/office/drawing/2014/main" xmlns="" id="{00000000-0008-0000-0600-00001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a:extLst>
            <a:ext uri="{FF2B5EF4-FFF2-40B4-BE49-F238E27FC236}">
              <a16:creationId xmlns:a16="http://schemas.microsoft.com/office/drawing/2014/main" xmlns="" id="{00000000-0008-0000-0600-00001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a:extLst>
            <a:ext uri="{FF2B5EF4-FFF2-40B4-BE49-F238E27FC236}">
              <a16:creationId xmlns:a16="http://schemas.microsoft.com/office/drawing/2014/main" xmlns="" id="{00000000-0008-0000-0600-00001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a:extLst>
            <a:ext uri="{FF2B5EF4-FFF2-40B4-BE49-F238E27FC236}">
              <a16:creationId xmlns:a16="http://schemas.microsoft.com/office/drawing/2014/main" xmlns="" id="{00000000-0008-0000-0600-00002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a:extLst>
            <a:ext uri="{FF2B5EF4-FFF2-40B4-BE49-F238E27FC236}">
              <a16:creationId xmlns:a16="http://schemas.microsoft.com/office/drawing/2014/main" xmlns="" id="{00000000-0008-0000-0600-00002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a:extLst>
            <a:ext uri="{FF2B5EF4-FFF2-40B4-BE49-F238E27FC236}">
              <a16:creationId xmlns:a16="http://schemas.microsoft.com/office/drawing/2014/main" xmlns="" id="{00000000-0008-0000-0600-00002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a:extLst>
            <a:ext uri="{FF2B5EF4-FFF2-40B4-BE49-F238E27FC236}">
              <a16:creationId xmlns:a16="http://schemas.microsoft.com/office/drawing/2014/main" xmlns="" id="{00000000-0008-0000-0600-00002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a:extLst>
            <a:ext uri="{FF2B5EF4-FFF2-40B4-BE49-F238E27FC236}">
              <a16:creationId xmlns:a16="http://schemas.microsoft.com/office/drawing/2014/main" xmlns="" id="{00000000-0008-0000-0600-00002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a:extLst>
            <a:ext uri="{FF2B5EF4-FFF2-40B4-BE49-F238E27FC236}">
              <a16:creationId xmlns:a16="http://schemas.microsoft.com/office/drawing/2014/main" xmlns="" id="{00000000-0008-0000-0600-00002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a:extLst>
            <a:ext uri="{FF2B5EF4-FFF2-40B4-BE49-F238E27FC236}">
              <a16:creationId xmlns:a16="http://schemas.microsoft.com/office/drawing/2014/main" xmlns="" id="{00000000-0008-0000-0600-00003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a:extLst>
            <a:ext uri="{FF2B5EF4-FFF2-40B4-BE49-F238E27FC236}">
              <a16:creationId xmlns:a16="http://schemas.microsoft.com/office/drawing/2014/main" xmlns="" id="{00000000-0008-0000-0600-00003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a:extLst>
            <a:ext uri="{FF2B5EF4-FFF2-40B4-BE49-F238E27FC236}">
              <a16:creationId xmlns:a16="http://schemas.microsoft.com/office/drawing/2014/main" xmlns="" id="{00000000-0008-0000-0600-00003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a:extLst>
            <a:ext uri="{FF2B5EF4-FFF2-40B4-BE49-F238E27FC236}">
              <a16:creationId xmlns:a16="http://schemas.microsoft.com/office/drawing/2014/main" xmlns="" id="{00000000-0008-0000-0600-00003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a:extLst>
            <a:ext uri="{FF2B5EF4-FFF2-40B4-BE49-F238E27FC236}">
              <a16:creationId xmlns:a16="http://schemas.microsoft.com/office/drawing/2014/main" xmlns="" id="{00000000-0008-0000-0600-00003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a:extLst>
            <a:ext uri="{FF2B5EF4-FFF2-40B4-BE49-F238E27FC236}">
              <a16:creationId xmlns:a16="http://schemas.microsoft.com/office/drawing/2014/main" xmlns="" id="{00000000-0008-0000-0600-00003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a:extLst>
            <a:ext uri="{FF2B5EF4-FFF2-40B4-BE49-F238E27FC236}">
              <a16:creationId xmlns:a16="http://schemas.microsoft.com/office/drawing/2014/main" xmlns="" id="{00000000-0008-0000-0600-00003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a:extLst>
            <a:ext uri="{FF2B5EF4-FFF2-40B4-BE49-F238E27FC236}">
              <a16:creationId xmlns:a16="http://schemas.microsoft.com/office/drawing/2014/main" xmlns="" id="{00000000-0008-0000-0600-00003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a:extLst>
            <a:ext uri="{FF2B5EF4-FFF2-40B4-BE49-F238E27FC236}">
              <a16:creationId xmlns:a16="http://schemas.microsoft.com/office/drawing/2014/main" xmlns="" id="{00000000-0008-0000-0600-00003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a:extLst>
            <a:ext uri="{FF2B5EF4-FFF2-40B4-BE49-F238E27FC236}">
              <a16:creationId xmlns:a16="http://schemas.microsoft.com/office/drawing/2014/main" xmlns="" id="{00000000-0008-0000-0600-00003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a:extLst>
            <a:ext uri="{FF2B5EF4-FFF2-40B4-BE49-F238E27FC236}">
              <a16:creationId xmlns:a16="http://schemas.microsoft.com/office/drawing/2014/main" xmlns="" id="{00000000-0008-0000-0600-00003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a:extLst>
            <a:ext uri="{FF2B5EF4-FFF2-40B4-BE49-F238E27FC236}">
              <a16:creationId xmlns:a16="http://schemas.microsoft.com/office/drawing/2014/main" xmlns="" id="{00000000-0008-0000-0600-00003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a:extLst>
            <a:ext uri="{FF2B5EF4-FFF2-40B4-BE49-F238E27FC236}">
              <a16:creationId xmlns:a16="http://schemas.microsoft.com/office/drawing/2014/main" xmlns="" id="{00000000-0008-0000-0600-00004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a:extLst>
            <a:ext uri="{FF2B5EF4-FFF2-40B4-BE49-F238E27FC236}">
              <a16:creationId xmlns:a16="http://schemas.microsoft.com/office/drawing/2014/main" xmlns="" id="{00000000-0008-0000-0600-00004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a:extLst>
            <a:ext uri="{FF2B5EF4-FFF2-40B4-BE49-F238E27FC236}">
              <a16:creationId xmlns:a16="http://schemas.microsoft.com/office/drawing/2014/main" xmlns="" id="{00000000-0008-0000-0600-000043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a:extLst>
            <a:ext uri="{FF2B5EF4-FFF2-40B4-BE49-F238E27FC236}">
              <a16:creationId xmlns:a16="http://schemas.microsoft.com/office/drawing/2014/main" xmlns="" id="{00000000-0008-0000-0600-000045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a:extLst>
            <a:ext uri="{FF2B5EF4-FFF2-40B4-BE49-F238E27FC236}">
              <a16:creationId xmlns:a16="http://schemas.microsoft.com/office/drawing/2014/main" xmlns="" id="{00000000-0008-0000-0600-000047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a:extLst>
            <a:ext uri="{FF2B5EF4-FFF2-40B4-BE49-F238E27FC236}">
              <a16:creationId xmlns:a16="http://schemas.microsoft.com/office/drawing/2014/main" xmlns="" id="{00000000-0008-0000-0600-00004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a:extLst>
            <a:ext uri="{FF2B5EF4-FFF2-40B4-BE49-F238E27FC236}">
              <a16:creationId xmlns:a16="http://schemas.microsoft.com/office/drawing/2014/main" xmlns="" id="{00000000-0008-0000-0600-00004B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a:extLst>
            <a:ext uri="{FF2B5EF4-FFF2-40B4-BE49-F238E27FC236}">
              <a16:creationId xmlns:a16="http://schemas.microsoft.com/office/drawing/2014/main" xmlns="" id="{00000000-0008-0000-0600-00004D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a:extLst>
            <a:ext uri="{FF2B5EF4-FFF2-40B4-BE49-F238E27FC236}">
              <a16:creationId xmlns:a16="http://schemas.microsoft.com/office/drawing/2014/main" xmlns="" id="{00000000-0008-0000-0600-00004F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a:extLst>
            <a:ext uri="{FF2B5EF4-FFF2-40B4-BE49-F238E27FC236}">
              <a16:creationId xmlns:a16="http://schemas.microsoft.com/office/drawing/2014/main" xmlns="" id="{00000000-0008-0000-0600-00005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a:extLst>
            <a:ext uri="{FF2B5EF4-FFF2-40B4-BE49-F238E27FC236}">
              <a16:creationId xmlns:a16="http://schemas.microsoft.com/office/drawing/2014/main" xmlns="" id="{00000000-0008-0000-0600-00005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a:extLst>
            <a:ext uri="{FF2B5EF4-FFF2-40B4-BE49-F238E27FC236}">
              <a16:creationId xmlns:a16="http://schemas.microsoft.com/office/drawing/2014/main" xmlns="" id="{00000000-0008-0000-0600-000054020000}"/>
            </a:ext>
          </a:extLst>
        </xdr:cNvPr>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a:extLst>
            <a:ext uri="{FF2B5EF4-FFF2-40B4-BE49-F238E27FC236}">
              <a16:creationId xmlns:a16="http://schemas.microsoft.com/office/drawing/2014/main" xmlns="" id="{00000000-0008-0000-0600-000055020000}"/>
            </a:ext>
          </a:extLst>
        </xdr:cNvPr>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a:extLst>
            <a:ext uri="{FF2B5EF4-FFF2-40B4-BE49-F238E27FC236}">
              <a16:creationId xmlns:a16="http://schemas.microsoft.com/office/drawing/2014/main" xmlns="" id="{00000000-0008-0000-0600-000057020000}"/>
            </a:ext>
          </a:extLst>
        </xdr:cNvPr>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157074</xdr:rowOff>
    </xdr:from>
    <xdr:to>
      <xdr:col>23</xdr:col>
      <xdr:colOff>517525</xdr:colOff>
      <xdr:row>76</xdr:row>
      <xdr:rowOff>171362</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5481300" y="13187274"/>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2" name="公債費平均値テキスト">
          <a:extLst>
            <a:ext uri="{FF2B5EF4-FFF2-40B4-BE49-F238E27FC236}">
              <a16:creationId xmlns:a16="http://schemas.microsoft.com/office/drawing/2014/main" xmlns="" id="{00000000-0008-0000-0600-00005A020000}"/>
            </a:ext>
          </a:extLst>
        </xdr:cNvPr>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a:extLst>
            <a:ext uri="{FF2B5EF4-FFF2-40B4-BE49-F238E27FC236}">
              <a16:creationId xmlns:a16="http://schemas.microsoft.com/office/drawing/2014/main" xmlns="" id="{00000000-0008-0000-0600-00005B020000}"/>
            </a:ext>
          </a:extLst>
        </xdr:cNvPr>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118297</xdr:rowOff>
    </xdr:from>
    <xdr:to>
      <xdr:col>22</xdr:col>
      <xdr:colOff>365125</xdr:colOff>
      <xdr:row>76</xdr:row>
      <xdr:rowOff>157074</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4592300" y="13148497"/>
          <a:ext cx="889000" cy="3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a:extLst>
            <a:ext uri="{FF2B5EF4-FFF2-40B4-BE49-F238E27FC236}">
              <a16:creationId xmlns:a16="http://schemas.microsoft.com/office/drawing/2014/main" xmlns="" id="{00000000-0008-0000-0600-00005D020000}"/>
            </a:ext>
          </a:extLst>
        </xdr:cNvPr>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50051</xdr:rowOff>
    </xdr:from>
    <xdr:ext cx="534377"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5214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104282</xdr:rowOff>
    </xdr:from>
    <xdr:to>
      <xdr:col>21</xdr:col>
      <xdr:colOff>161925</xdr:colOff>
      <xdr:row>76</xdr:row>
      <xdr:rowOff>118297</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3703300" y="13134482"/>
          <a:ext cx="889000" cy="1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a:extLst>
            <a:ext uri="{FF2B5EF4-FFF2-40B4-BE49-F238E27FC236}">
              <a16:creationId xmlns:a16="http://schemas.microsoft.com/office/drawing/2014/main" xmlns="" id="{00000000-0008-0000-0600-000060020000}"/>
            </a:ext>
          </a:extLst>
        </xdr:cNvPr>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85021</xdr:rowOff>
    </xdr:from>
    <xdr:to>
      <xdr:col>19</xdr:col>
      <xdr:colOff>644525</xdr:colOff>
      <xdr:row>76</xdr:row>
      <xdr:rowOff>104282</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814300" y="13115221"/>
          <a:ext cx="889000" cy="1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a:extLst>
            <a:ext uri="{FF2B5EF4-FFF2-40B4-BE49-F238E27FC236}">
              <a16:creationId xmlns:a16="http://schemas.microsoft.com/office/drawing/2014/main" xmlns="" id="{00000000-0008-0000-0600-000063020000}"/>
            </a:ext>
          </a:extLst>
        </xdr:cNvPr>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a:extLst>
            <a:ext uri="{FF2B5EF4-FFF2-40B4-BE49-F238E27FC236}">
              <a16:creationId xmlns:a16="http://schemas.microsoft.com/office/drawing/2014/main" xmlns="" id="{00000000-0008-0000-0600-000065020000}"/>
            </a:ext>
          </a:extLst>
        </xdr:cNvPr>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120562</xdr:rowOff>
    </xdr:from>
    <xdr:to>
      <xdr:col>23</xdr:col>
      <xdr:colOff>568325</xdr:colOff>
      <xdr:row>77</xdr:row>
      <xdr:rowOff>50712</xdr:rowOff>
    </xdr:to>
    <xdr:sp macro="" textlink="">
      <xdr:nvSpPr>
        <xdr:cNvPr id="620" name="円/楕円 619">
          <a:extLst>
            <a:ext uri="{FF2B5EF4-FFF2-40B4-BE49-F238E27FC236}">
              <a16:creationId xmlns:a16="http://schemas.microsoft.com/office/drawing/2014/main" xmlns="" id="{00000000-0008-0000-0600-00006C020000}"/>
            </a:ext>
          </a:extLst>
        </xdr:cNvPr>
        <xdr:cNvSpPr/>
      </xdr:nvSpPr>
      <xdr:spPr>
        <a:xfrm>
          <a:off x="16268700" y="131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98989</xdr:rowOff>
    </xdr:from>
    <xdr:ext cx="534377" cy="259045"/>
    <xdr:sp macro="" textlink="">
      <xdr:nvSpPr>
        <xdr:cNvPr id="621" name="公債費該当値テキスト">
          <a:extLst>
            <a:ext uri="{FF2B5EF4-FFF2-40B4-BE49-F238E27FC236}">
              <a16:creationId xmlns:a16="http://schemas.microsoft.com/office/drawing/2014/main" xmlns="" id="{00000000-0008-0000-0600-00006D020000}"/>
            </a:ext>
          </a:extLst>
        </xdr:cNvPr>
        <xdr:cNvSpPr txBox="1"/>
      </xdr:nvSpPr>
      <xdr:spPr>
        <a:xfrm>
          <a:off x="16370300" y="1312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33,784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106274</xdr:rowOff>
    </xdr:from>
    <xdr:to>
      <xdr:col>22</xdr:col>
      <xdr:colOff>415925</xdr:colOff>
      <xdr:row>77</xdr:row>
      <xdr:rowOff>36424</xdr:rowOff>
    </xdr:to>
    <xdr:sp macro="" textlink="">
      <xdr:nvSpPr>
        <xdr:cNvPr id="622" name="円/楕円 621">
          <a:extLst>
            <a:ext uri="{FF2B5EF4-FFF2-40B4-BE49-F238E27FC236}">
              <a16:creationId xmlns:a16="http://schemas.microsoft.com/office/drawing/2014/main" xmlns="" id="{00000000-0008-0000-0600-00006E020000}"/>
            </a:ext>
          </a:extLst>
        </xdr:cNvPr>
        <xdr:cNvSpPr/>
      </xdr:nvSpPr>
      <xdr:spPr>
        <a:xfrm>
          <a:off x="15430500" y="1313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27551</xdr:rowOff>
    </xdr:from>
    <xdr:ext cx="534377"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5214111" y="1322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34,784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67497</xdr:rowOff>
    </xdr:from>
    <xdr:to>
      <xdr:col>21</xdr:col>
      <xdr:colOff>212725</xdr:colOff>
      <xdr:row>76</xdr:row>
      <xdr:rowOff>169097</xdr:rowOff>
    </xdr:to>
    <xdr:sp macro="" textlink="">
      <xdr:nvSpPr>
        <xdr:cNvPr id="624" name="円/楕円 623">
          <a:extLst>
            <a:ext uri="{FF2B5EF4-FFF2-40B4-BE49-F238E27FC236}">
              <a16:creationId xmlns:a16="http://schemas.microsoft.com/office/drawing/2014/main" xmlns="" id="{00000000-0008-0000-0600-000070020000}"/>
            </a:ext>
          </a:extLst>
        </xdr:cNvPr>
        <xdr:cNvSpPr/>
      </xdr:nvSpPr>
      <xdr:spPr>
        <a:xfrm>
          <a:off x="14541500" y="1309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160224</xdr:rowOff>
    </xdr:from>
    <xdr:ext cx="534377"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4325111" y="1319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37,498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53482</xdr:rowOff>
    </xdr:from>
    <xdr:to>
      <xdr:col>20</xdr:col>
      <xdr:colOff>9525</xdr:colOff>
      <xdr:row>76</xdr:row>
      <xdr:rowOff>155082</xdr:rowOff>
    </xdr:to>
    <xdr:sp macro="" textlink="">
      <xdr:nvSpPr>
        <xdr:cNvPr id="626" name="円/楕円 625">
          <a:extLst>
            <a:ext uri="{FF2B5EF4-FFF2-40B4-BE49-F238E27FC236}">
              <a16:creationId xmlns:a16="http://schemas.microsoft.com/office/drawing/2014/main" xmlns="" id="{00000000-0008-0000-0600-000072020000}"/>
            </a:ext>
          </a:extLst>
        </xdr:cNvPr>
        <xdr:cNvSpPr/>
      </xdr:nvSpPr>
      <xdr:spPr>
        <a:xfrm>
          <a:off x="13652500" y="130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146209</xdr:rowOff>
    </xdr:from>
    <xdr:ext cx="534377"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3436111" y="1317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38,479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34221</xdr:rowOff>
    </xdr:from>
    <xdr:to>
      <xdr:col>18</xdr:col>
      <xdr:colOff>492125</xdr:colOff>
      <xdr:row>76</xdr:row>
      <xdr:rowOff>135821</xdr:rowOff>
    </xdr:to>
    <xdr:sp macro="" textlink="">
      <xdr:nvSpPr>
        <xdr:cNvPr id="628" name="円/楕円 627">
          <a:extLst>
            <a:ext uri="{FF2B5EF4-FFF2-40B4-BE49-F238E27FC236}">
              <a16:creationId xmlns:a16="http://schemas.microsoft.com/office/drawing/2014/main" xmlns="" id="{00000000-0008-0000-0600-000074020000}"/>
            </a:ext>
          </a:extLst>
        </xdr:cNvPr>
        <xdr:cNvSpPr/>
      </xdr:nvSpPr>
      <xdr:spPr>
        <a:xfrm>
          <a:off x="12763500" y="1306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126948</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2547111" y="1315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a:extLst>
            <a:ext uri="{FF2B5EF4-FFF2-40B4-BE49-F238E27FC236}">
              <a16:creationId xmlns:a16="http://schemas.microsoft.com/office/drawing/2014/main" xmlns="" id="{00000000-0008-0000-0600-00007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a:extLst>
            <a:ext uri="{FF2B5EF4-FFF2-40B4-BE49-F238E27FC236}">
              <a16:creationId xmlns:a16="http://schemas.microsoft.com/office/drawing/2014/main" xmlns="" id="{00000000-0008-0000-0600-00007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a:extLst>
            <a:ext uri="{FF2B5EF4-FFF2-40B4-BE49-F238E27FC236}">
              <a16:creationId xmlns:a16="http://schemas.microsoft.com/office/drawing/2014/main" xmlns="" id="{00000000-0008-0000-0600-00007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a:extLst>
            <a:ext uri="{FF2B5EF4-FFF2-40B4-BE49-F238E27FC236}">
              <a16:creationId xmlns:a16="http://schemas.microsoft.com/office/drawing/2014/main" xmlns="" id="{00000000-0008-0000-0600-00007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a:extLst>
            <a:ext uri="{FF2B5EF4-FFF2-40B4-BE49-F238E27FC236}">
              <a16:creationId xmlns:a16="http://schemas.microsoft.com/office/drawing/2014/main" xmlns="" id="{00000000-0008-0000-0600-00007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a:extLst>
            <a:ext uri="{FF2B5EF4-FFF2-40B4-BE49-F238E27FC236}">
              <a16:creationId xmlns:a16="http://schemas.microsoft.com/office/drawing/2014/main" xmlns="" id="{00000000-0008-0000-0600-00007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a:extLst>
            <a:ext uri="{FF2B5EF4-FFF2-40B4-BE49-F238E27FC236}">
              <a16:creationId xmlns:a16="http://schemas.microsoft.com/office/drawing/2014/main" xmlns="" id="{00000000-0008-0000-0600-00007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a:extLst>
            <a:ext uri="{FF2B5EF4-FFF2-40B4-BE49-F238E27FC236}">
              <a16:creationId xmlns:a16="http://schemas.microsoft.com/office/drawing/2014/main" xmlns="" id="{00000000-0008-0000-0600-00007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a:extLst>
            <a:ext uri="{FF2B5EF4-FFF2-40B4-BE49-F238E27FC236}">
              <a16:creationId xmlns:a16="http://schemas.microsoft.com/office/drawing/2014/main" xmlns="" id="{00000000-0008-0000-0600-00007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a:extLst>
            <a:ext uri="{FF2B5EF4-FFF2-40B4-BE49-F238E27FC236}">
              <a16:creationId xmlns:a16="http://schemas.microsoft.com/office/drawing/2014/main" xmlns="" id="{00000000-0008-0000-0600-00008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a:extLst>
            <a:ext uri="{FF2B5EF4-FFF2-40B4-BE49-F238E27FC236}">
              <a16:creationId xmlns:a16="http://schemas.microsoft.com/office/drawing/2014/main" xmlns="" id="{00000000-0008-0000-0600-00008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a:extLst>
            <a:ext uri="{FF2B5EF4-FFF2-40B4-BE49-F238E27FC236}">
              <a16:creationId xmlns:a16="http://schemas.microsoft.com/office/drawing/2014/main" xmlns="" id="{00000000-0008-0000-0600-00008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a:extLst>
            <a:ext uri="{FF2B5EF4-FFF2-40B4-BE49-F238E27FC236}">
              <a16:creationId xmlns:a16="http://schemas.microsoft.com/office/drawing/2014/main" xmlns="" id="{00000000-0008-0000-0600-00008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a:extLst>
            <a:ext uri="{FF2B5EF4-FFF2-40B4-BE49-F238E27FC236}">
              <a16:creationId xmlns:a16="http://schemas.microsoft.com/office/drawing/2014/main" xmlns="" id="{00000000-0008-0000-0600-00008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a:extLst>
            <a:ext uri="{FF2B5EF4-FFF2-40B4-BE49-F238E27FC236}">
              <a16:creationId xmlns:a16="http://schemas.microsoft.com/office/drawing/2014/main" xmlns="" id="{00000000-0008-0000-0600-00008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a:extLst>
            <a:ext uri="{FF2B5EF4-FFF2-40B4-BE49-F238E27FC236}">
              <a16:creationId xmlns:a16="http://schemas.microsoft.com/office/drawing/2014/main" xmlns="" id="{00000000-0008-0000-0600-00008B020000}"/>
            </a:ext>
          </a:extLst>
        </xdr:cNvPr>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a:extLst>
            <a:ext uri="{FF2B5EF4-FFF2-40B4-BE49-F238E27FC236}">
              <a16:creationId xmlns:a16="http://schemas.microsoft.com/office/drawing/2014/main" xmlns="" id="{00000000-0008-0000-0600-00008C020000}"/>
            </a:ext>
          </a:extLst>
        </xdr:cNvPr>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a:extLst>
            <a:ext uri="{FF2B5EF4-FFF2-40B4-BE49-F238E27FC236}">
              <a16:creationId xmlns:a16="http://schemas.microsoft.com/office/drawing/2014/main" xmlns="" id="{00000000-0008-0000-0600-00008D020000}"/>
            </a:ext>
          </a:extLst>
        </xdr:cNvPr>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a:extLst>
            <a:ext uri="{FF2B5EF4-FFF2-40B4-BE49-F238E27FC236}">
              <a16:creationId xmlns:a16="http://schemas.microsoft.com/office/drawing/2014/main" xmlns="" id="{00000000-0008-0000-0600-00008E020000}"/>
            </a:ext>
          </a:extLst>
        </xdr:cNvPr>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59150</xdr:rowOff>
    </xdr:from>
    <xdr:to>
      <xdr:col>23</xdr:col>
      <xdr:colOff>517525</xdr:colOff>
      <xdr:row>98</xdr:row>
      <xdr:rowOff>73031</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flipV="1">
          <a:off x="15481300" y="16861250"/>
          <a:ext cx="838200" cy="1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7" name="積立金平均値テキスト">
          <a:extLst>
            <a:ext uri="{FF2B5EF4-FFF2-40B4-BE49-F238E27FC236}">
              <a16:creationId xmlns:a16="http://schemas.microsoft.com/office/drawing/2014/main" xmlns="" id="{00000000-0008-0000-0600-000091020000}"/>
            </a:ext>
          </a:extLst>
        </xdr:cNvPr>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a:extLst>
            <a:ext uri="{FF2B5EF4-FFF2-40B4-BE49-F238E27FC236}">
              <a16:creationId xmlns:a16="http://schemas.microsoft.com/office/drawing/2014/main" xmlns="" id="{00000000-0008-0000-0600-000092020000}"/>
            </a:ext>
          </a:extLst>
        </xdr:cNvPr>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73031</xdr:rowOff>
    </xdr:from>
    <xdr:to>
      <xdr:col>22</xdr:col>
      <xdr:colOff>365125</xdr:colOff>
      <xdr:row>98</xdr:row>
      <xdr:rowOff>78773</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flipV="1">
          <a:off x="14592300" y="16875131"/>
          <a:ext cx="889000" cy="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a:extLst>
            <a:ext uri="{FF2B5EF4-FFF2-40B4-BE49-F238E27FC236}">
              <a16:creationId xmlns:a16="http://schemas.microsoft.com/office/drawing/2014/main" xmlns="" id="{00000000-0008-0000-0600-000094020000}"/>
            </a:ext>
          </a:extLst>
        </xdr:cNvPr>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14994</xdr:rowOff>
    </xdr:from>
    <xdr:to>
      <xdr:col>21</xdr:col>
      <xdr:colOff>161925</xdr:colOff>
      <xdr:row>98</xdr:row>
      <xdr:rowOff>78773</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3703300" y="16817094"/>
          <a:ext cx="8890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a:extLst>
            <a:ext uri="{FF2B5EF4-FFF2-40B4-BE49-F238E27FC236}">
              <a16:creationId xmlns:a16="http://schemas.microsoft.com/office/drawing/2014/main" xmlns="" id="{00000000-0008-0000-0600-000097020000}"/>
            </a:ext>
          </a:extLst>
        </xdr:cNvPr>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14994</xdr:rowOff>
    </xdr:from>
    <xdr:to>
      <xdr:col>19</xdr:col>
      <xdr:colOff>644525</xdr:colOff>
      <xdr:row>98</xdr:row>
      <xdr:rowOff>39244</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flipV="1">
          <a:off x="12814300" y="16817094"/>
          <a:ext cx="889000" cy="2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a:extLst>
            <a:ext uri="{FF2B5EF4-FFF2-40B4-BE49-F238E27FC236}">
              <a16:creationId xmlns:a16="http://schemas.microsoft.com/office/drawing/2014/main" xmlns="" id="{00000000-0008-0000-0600-00009A020000}"/>
            </a:ext>
          </a:extLst>
        </xdr:cNvPr>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a:extLst>
            <a:ext uri="{FF2B5EF4-FFF2-40B4-BE49-F238E27FC236}">
              <a16:creationId xmlns:a16="http://schemas.microsoft.com/office/drawing/2014/main" xmlns="" id="{00000000-0008-0000-0600-00009C020000}"/>
            </a:ext>
          </a:extLst>
        </xdr:cNvPr>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8350</xdr:rowOff>
    </xdr:from>
    <xdr:to>
      <xdr:col>23</xdr:col>
      <xdr:colOff>568325</xdr:colOff>
      <xdr:row>98</xdr:row>
      <xdr:rowOff>109950</xdr:rowOff>
    </xdr:to>
    <xdr:sp macro="" textlink="">
      <xdr:nvSpPr>
        <xdr:cNvPr id="675" name="円/楕円 674">
          <a:extLst>
            <a:ext uri="{FF2B5EF4-FFF2-40B4-BE49-F238E27FC236}">
              <a16:creationId xmlns:a16="http://schemas.microsoft.com/office/drawing/2014/main" xmlns="" id="{00000000-0008-0000-0600-0000A3020000}"/>
            </a:ext>
          </a:extLst>
        </xdr:cNvPr>
        <xdr:cNvSpPr/>
      </xdr:nvSpPr>
      <xdr:spPr>
        <a:xfrm>
          <a:off x="16268700" y="1681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156032</xdr:rowOff>
    </xdr:from>
    <xdr:ext cx="469744" cy="259045"/>
    <xdr:sp macro="" textlink="">
      <xdr:nvSpPr>
        <xdr:cNvPr id="676" name="積立金該当値テキスト">
          <a:extLst>
            <a:ext uri="{FF2B5EF4-FFF2-40B4-BE49-F238E27FC236}">
              <a16:creationId xmlns:a16="http://schemas.microsoft.com/office/drawing/2014/main" xmlns="" id="{00000000-0008-0000-0600-0000A4020000}"/>
            </a:ext>
          </a:extLst>
        </xdr:cNvPr>
        <xdr:cNvSpPr txBox="1"/>
      </xdr:nvSpPr>
      <xdr:spPr>
        <a:xfrm>
          <a:off x="16370300" y="1678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8,809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22231</xdr:rowOff>
    </xdr:from>
    <xdr:to>
      <xdr:col>22</xdr:col>
      <xdr:colOff>415925</xdr:colOff>
      <xdr:row>98</xdr:row>
      <xdr:rowOff>123831</xdr:rowOff>
    </xdr:to>
    <xdr:sp macro="" textlink="">
      <xdr:nvSpPr>
        <xdr:cNvPr id="677" name="円/楕円 676">
          <a:extLst>
            <a:ext uri="{FF2B5EF4-FFF2-40B4-BE49-F238E27FC236}">
              <a16:creationId xmlns:a16="http://schemas.microsoft.com/office/drawing/2014/main" xmlns="" id="{00000000-0008-0000-0600-0000A5020000}"/>
            </a:ext>
          </a:extLst>
        </xdr:cNvPr>
        <xdr:cNvSpPr/>
      </xdr:nvSpPr>
      <xdr:spPr>
        <a:xfrm>
          <a:off x="15430500" y="1682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114958</xdr:rowOff>
    </xdr:from>
    <xdr:ext cx="469744"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5246427" y="1691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27973</xdr:rowOff>
    </xdr:from>
    <xdr:to>
      <xdr:col>21</xdr:col>
      <xdr:colOff>212725</xdr:colOff>
      <xdr:row>98</xdr:row>
      <xdr:rowOff>129573</xdr:rowOff>
    </xdr:to>
    <xdr:sp macro="" textlink="">
      <xdr:nvSpPr>
        <xdr:cNvPr id="679" name="円/楕円 678">
          <a:extLst>
            <a:ext uri="{FF2B5EF4-FFF2-40B4-BE49-F238E27FC236}">
              <a16:creationId xmlns:a16="http://schemas.microsoft.com/office/drawing/2014/main" xmlns="" id="{00000000-0008-0000-0600-0000A7020000}"/>
            </a:ext>
          </a:extLst>
        </xdr:cNvPr>
        <xdr:cNvSpPr/>
      </xdr:nvSpPr>
      <xdr:spPr>
        <a:xfrm>
          <a:off x="14541500" y="168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120700</xdr:rowOff>
    </xdr:from>
    <xdr:ext cx="469744"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4357427" y="1692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135644</xdr:rowOff>
    </xdr:from>
    <xdr:to>
      <xdr:col>20</xdr:col>
      <xdr:colOff>9525</xdr:colOff>
      <xdr:row>98</xdr:row>
      <xdr:rowOff>65794</xdr:rowOff>
    </xdr:to>
    <xdr:sp macro="" textlink="">
      <xdr:nvSpPr>
        <xdr:cNvPr id="681" name="円/楕円 680">
          <a:extLst>
            <a:ext uri="{FF2B5EF4-FFF2-40B4-BE49-F238E27FC236}">
              <a16:creationId xmlns:a16="http://schemas.microsoft.com/office/drawing/2014/main" xmlns="" id="{00000000-0008-0000-0600-0000A9020000}"/>
            </a:ext>
          </a:extLst>
        </xdr:cNvPr>
        <xdr:cNvSpPr/>
      </xdr:nvSpPr>
      <xdr:spPr>
        <a:xfrm>
          <a:off x="13652500" y="167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56921</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3436111" y="1685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159894</xdr:rowOff>
    </xdr:from>
    <xdr:to>
      <xdr:col>18</xdr:col>
      <xdr:colOff>492125</xdr:colOff>
      <xdr:row>98</xdr:row>
      <xdr:rowOff>90044</xdr:rowOff>
    </xdr:to>
    <xdr:sp macro="" textlink="">
      <xdr:nvSpPr>
        <xdr:cNvPr id="683" name="円/楕円 682">
          <a:extLst>
            <a:ext uri="{FF2B5EF4-FFF2-40B4-BE49-F238E27FC236}">
              <a16:creationId xmlns:a16="http://schemas.microsoft.com/office/drawing/2014/main" xmlns="" id="{00000000-0008-0000-0600-0000AB020000}"/>
            </a:ext>
          </a:extLst>
        </xdr:cNvPr>
        <xdr:cNvSpPr/>
      </xdr:nvSpPr>
      <xdr:spPr>
        <a:xfrm>
          <a:off x="12763500" y="1679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81171</xdr:rowOff>
    </xdr:from>
    <xdr:ext cx="534377"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2547111" y="168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a:extLst>
            <a:ext uri="{FF2B5EF4-FFF2-40B4-BE49-F238E27FC236}">
              <a16:creationId xmlns:a16="http://schemas.microsoft.com/office/drawing/2014/main" xmlns="" id="{00000000-0008-0000-0600-0000A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a:extLst>
            <a:ext uri="{FF2B5EF4-FFF2-40B4-BE49-F238E27FC236}">
              <a16:creationId xmlns:a16="http://schemas.microsoft.com/office/drawing/2014/main" xmlns="" id="{00000000-0008-0000-0600-0000A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a:extLst>
            <a:ext uri="{FF2B5EF4-FFF2-40B4-BE49-F238E27FC236}">
              <a16:creationId xmlns:a16="http://schemas.microsoft.com/office/drawing/2014/main" xmlns="" id="{00000000-0008-0000-0600-0000A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a:extLst>
            <a:ext uri="{FF2B5EF4-FFF2-40B4-BE49-F238E27FC236}">
              <a16:creationId xmlns:a16="http://schemas.microsoft.com/office/drawing/2014/main" xmlns="" id="{00000000-0008-0000-0600-0000B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a:extLst>
            <a:ext uri="{FF2B5EF4-FFF2-40B4-BE49-F238E27FC236}">
              <a16:creationId xmlns:a16="http://schemas.microsoft.com/office/drawing/2014/main" xmlns="" id="{00000000-0008-0000-0600-0000B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a:extLst>
            <a:ext uri="{FF2B5EF4-FFF2-40B4-BE49-F238E27FC236}">
              <a16:creationId xmlns:a16="http://schemas.microsoft.com/office/drawing/2014/main" xmlns="" id="{00000000-0008-0000-0600-0000B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a:extLst>
            <a:ext uri="{FF2B5EF4-FFF2-40B4-BE49-F238E27FC236}">
              <a16:creationId xmlns:a16="http://schemas.microsoft.com/office/drawing/2014/main" xmlns="" id="{00000000-0008-0000-0600-0000B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a:extLst>
            <a:ext uri="{FF2B5EF4-FFF2-40B4-BE49-F238E27FC236}">
              <a16:creationId xmlns:a16="http://schemas.microsoft.com/office/drawing/2014/main" xmlns="" id="{00000000-0008-0000-0600-0000B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a:extLst>
            <a:ext uri="{FF2B5EF4-FFF2-40B4-BE49-F238E27FC236}">
              <a16:creationId xmlns:a16="http://schemas.microsoft.com/office/drawing/2014/main" xmlns="" id="{00000000-0008-0000-0600-0000B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a:extLst>
            <a:ext uri="{FF2B5EF4-FFF2-40B4-BE49-F238E27FC236}">
              <a16:creationId xmlns:a16="http://schemas.microsoft.com/office/drawing/2014/main" xmlns="" id="{00000000-0008-0000-0600-0000B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a:extLst>
            <a:ext uri="{FF2B5EF4-FFF2-40B4-BE49-F238E27FC236}">
              <a16:creationId xmlns:a16="http://schemas.microsoft.com/office/drawing/2014/main" xmlns="" id="{00000000-0008-0000-0600-0000B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a:extLst>
            <a:ext uri="{FF2B5EF4-FFF2-40B4-BE49-F238E27FC236}">
              <a16:creationId xmlns:a16="http://schemas.microsoft.com/office/drawing/2014/main" xmlns="" id="{00000000-0008-0000-0600-0000B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a:extLst>
            <a:ext uri="{FF2B5EF4-FFF2-40B4-BE49-F238E27FC236}">
              <a16:creationId xmlns:a16="http://schemas.microsoft.com/office/drawing/2014/main" xmlns="" id="{00000000-0008-0000-0600-0000B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a:extLst>
            <a:ext uri="{FF2B5EF4-FFF2-40B4-BE49-F238E27FC236}">
              <a16:creationId xmlns:a16="http://schemas.microsoft.com/office/drawing/2014/main" xmlns="" id="{00000000-0008-0000-0600-0000B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a:extLst>
            <a:ext uri="{FF2B5EF4-FFF2-40B4-BE49-F238E27FC236}">
              <a16:creationId xmlns:a16="http://schemas.microsoft.com/office/drawing/2014/main" xmlns="" id="{00000000-0008-0000-0600-0000C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a:extLst>
            <a:ext uri="{FF2B5EF4-FFF2-40B4-BE49-F238E27FC236}">
              <a16:creationId xmlns:a16="http://schemas.microsoft.com/office/drawing/2014/main" xmlns="" id="{00000000-0008-0000-0600-0000C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a:extLst>
            <a:ext uri="{FF2B5EF4-FFF2-40B4-BE49-F238E27FC236}">
              <a16:creationId xmlns:a16="http://schemas.microsoft.com/office/drawing/2014/main" xmlns="" id="{00000000-0008-0000-0600-0000C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a:extLst>
            <a:ext uri="{FF2B5EF4-FFF2-40B4-BE49-F238E27FC236}">
              <a16:creationId xmlns:a16="http://schemas.microsoft.com/office/drawing/2014/main" xmlns="" id="{00000000-0008-0000-0600-0000C6020000}"/>
            </a:ext>
          </a:extLst>
        </xdr:cNvPr>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a:extLst>
            <a:ext uri="{FF2B5EF4-FFF2-40B4-BE49-F238E27FC236}">
              <a16:creationId xmlns:a16="http://schemas.microsoft.com/office/drawing/2014/main" xmlns="" id="{00000000-0008-0000-0600-0000C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a:extLst>
            <a:ext uri="{FF2B5EF4-FFF2-40B4-BE49-F238E27FC236}">
              <a16:creationId xmlns:a16="http://schemas.microsoft.com/office/drawing/2014/main" xmlns="" id="{00000000-0008-0000-0600-0000C9020000}"/>
            </a:ext>
          </a:extLst>
        </xdr:cNvPr>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94851</xdr:rowOff>
    </xdr:from>
    <xdr:to>
      <xdr:col>32</xdr:col>
      <xdr:colOff>187325</xdr:colOff>
      <xdr:row>38</xdr:row>
      <xdr:rowOff>135781</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21323300" y="6609951"/>
          <a:ext cx="838200" cy="4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115116</xdr:rowOff>
    </xdr:from>
    <xdr:ext cx="378565" cy="259045"/>
    <xdr:sp macro="" textlink="">
      <xdr:nvSpPr>
        <xdr:cNvPr id="716" name="投資及び出資金平均値テキスト">
          <a:extLst>
            <a:ext uri="{FF2B5EF4-FFF2-40B4-BE49-F238E27FC236}">
              <a16:creationId xmlns:a16="http://schemas.microsoft.com/office/drawing/2014/main" xmlns="" id="{00000000-0008-0000-0600-0000CC020000}"/>
            </a:ext>
          </a:extLst>
        </xdr:cNvPr>
        <xdr:cNvSpPr txBox="1"/>
      </xdr:nvSpPr>
      <xdr:spPr>
        <a:xfrm>
          <a:off x="22212300" y="6630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a:extLst>
            <a:ext uri="{FF2B5EF4-FFF2-40B4-BE49-F238E27FC236}">
              <a16:creationId xmlns:a16="http://schemas.microsoft.com/office/drawing/2014/main" xmlns="" id="{00000000-0008-0000-0600-0000CD020000}"/>
            </a:ext>
          </a:extLst>
        </xdr:cNvPr>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94851</xdr:rowOff>
    </xdr:from>
    <xdr:to>
      <xdr:col>31</xdr:col>
      <xdr:colOff>34925</xdr:colOff>
      <xdr:row>39</xdr:row>
      <xdr:rowOff>13643</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flipV="1">
          <a:off x="20434300" y="6609951"/>
          <a:ext cx="889000" cy="9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a:extLst>
            <a:ext uri="{FF2B5EF4-FFF2-40B4-BE49-F238E27FC236}">
              <a16:creationId xmlns:a16="http://schemas.microsoft.com/office/drawing/2014/main" xmlns="" id="{00000000-0008-0000-0600-0000CF020000}"/>
            </a:ext>
          </a:extLst>
        </xdr:cNvPr>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48168</xdr:rowOff>
    </xdr:from>
    <xdr:ext cx="378565"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21134017" y="6734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166805</xdr:rowOff>
    </xdr:from>
    <xdr:to>
      <xdr:col>29</xdr:col>
      <xdr:colOff>517525</xdr:colOff>
      <xdr:row>39</xdr:row>
      <xdr:rowOff>13643</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9545300" y="6681905"/>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a:extLst>
            <a:ext uri="{FF2B5EF4-FFF2-40B4-BE49-F238E27FC236}">
              <a16:creationId xmlns:a16="http://schemas.microsoft.com/office/drawing/2014/main" xmlns="" id="{00000000-0008-0000-0600-0000D2020000}"/>
            </a:ext>
          </a:extLst>
        </xdr:cNvPr>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155920</xdr:rowOff>
    </xdr:from>
    <xdr:to>
      <xdr:col>28</xdr:col>
      <xdr:colOff>314325</xdr:colOff>
      <xdr:row>38</xdr:row>
      <xdr:rowOff>166805</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656300" y="667102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a:extLst>
            <a:ext uri="{FF2B5EF4-FFF2-40B4-BE49-F238E27FC236}">
              <a16:creationId xmlns:a16="http://schemas.microsoft.com/office/drawing/2014/main" xmlns="" id="{00000000-0008-0000-0600-0000D5020000}"/>
            </a:ext>
          </a:extLst>
        </xdr:cNvPr>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a:extLst>
            <a:ext uri="{FF2B5EF4-FFF2-40B4-BE49-F238E27FC236}">
              <a16:creationId xmlns:a16="http://schemas.microsoft.com/office/drawing/2014/main" xmlns="" id="{00000000-0008-0000-0600-0000D7020000}"/>
            </a:ext>
          </a:extLst>
        </xdr:cNvPr>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84981</xdr:rowOff>
    </xdr:from>
    <xdr:to>
      <xdr:col>32</xdr:col>
      <xdr:colOff>238125</xdr:colOff>
      <xdr:row>39</xdr:row>
      <xdr:rowOff>15131</xdr:rowOff>
    </xdr:to>
    <xdr:sp macro="" textlink="">
      <xdr:nvSpPr>
        <xdr:cNvPr id="734" name="円/楕円 733">
          <a:extLst>
            <a:ext uri="{FF2B5EF4-FFF2-40B4-BE49-F238E27FC236}">
              <a16:creationId xmlns:a16="http://schemas.microsoft.com/office/drawing/2014/main" xmlns="" id="{00000000-0008-0000-0600-0000DE020000}"/>
            </a:ext>
          </a:extLst>
        </xdr:cNvPr>
        <xdr:cNvSpPr/>
      </xdr:nvSpPr>
      <xdr:spPr>
        <a:xfrm>
          <a:off x="22110700" y="660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107858</xdr:rowOff>
    </xdr:from>
    <xdr:ext cx="469744" cy="259045"/>
    <xdr:sp macro="" textlink="">
      <xdr:nvSpPr>
        <xdr:cNvPr id="735" name="投資及び出資金該当値テキスト">
          <a:extLst>
            <a:ext uri="{FF2B5EF4-FFF2-40B4-BE49-F238E27FC236}">
              <a16:creationId xmlns:a16="http://schemas.microsoft.com/office/drawing/2014/main" xmlns="" id="{00000000-0008-0000-0600-0000DF020000}"/>
            </a:ext>
          </a:extLst>
        </xdr:cNvPr>
        <xdr:cNvSpPr txBox="1"/>
      </xdr:nvSpPr>
      <xdr:spPr>
        <a:xfrm>
          <a:off x="22212300" y="645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44051</xdr:rowOff>
    </xdr:from>
    <xdr:to>
      <xdr:col>31</xdr:col>
      <xdr:colOff>85725</xdr:colOff>
      <xdr:row>38</xdr:row>
      <xdr:rowOff>145651</xdr:rowOff>
    </xdr:to>
    <xdr:sp macro="" textlink="">
      <xdr:nvSpPr>
        <xdr:cNvPr id="736" name="円/楕円 735">
          <a:extLst>
            <a:ext uri="{FF2B5EF4-FFF2-40B4-BE49-F238E27FC236}">
              <a16:creationId xmlns:a16="http://schemas.microsoft.com/office/drawing/2014/main" xmlns="" id="{00000000-0008-0000-0600-0000E0020000}"/>
            </a:ext>
          </a:extLst>
        </xdr:cNvPr>
        <xdr:cNvSpPr/>
      </xdr:nvSpPr>
      <xdr:spPr>
        <a:xfrm>
          <a:off x="21272500" y="655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162178</xdr:rowOff>
    </xdr:from>
    <xdr:ext cx="469744"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21088427" y="63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134293</xdr:rowOff>
    </xdr:from>
    <xdr:to>
      <xdr:col>29</xdr:col>
      <xdr:colOff>568325</xdr:colOff>
      <xdr:row>39</xdr:row>
      <xdr:rowOff>64443</xdr:rowOff>
    </xdr:to>
    <xdr:sp macro="" textlink="">
      <xdr:nvSpPr>
        <xdr:cNvPr id="738" name="円/楕円 737">
          <a:extLst>
            <a:ext uri="{FF2B5EF4-FFF2-40B4-BE49-F238E27FC236}">
              <a16:creationId xmlns:a16="http://schemas.microsoft.com/office/drawing/2014/main" xmlns="" id="{00000000-0008-0000-0600-0000E2020000}"/>
            </a:ext>
          </a:extLst>
        </xdr:cNvPr>
        <xdr:cNvSpPr/>
      </xdr:nvSpPr>
      <xdr:spPr>
        <a:xfrm>
          <a:off x="20383500" y="664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55570</xdr:rowOff>
    </xdr:from>
    <xdr:ext cx="378565"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20245017" y="6742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116005</xdr:rowOff>
    </xdr:from>
    <xdr:to>
      <xdr:col>28</xdr:col>
      <xdr:colOff>365125</xdr:colOff>
      <xdr:row>39</xdr:row>
      <xdr:rowOff>46155</xdr:rowOff>
    </xdr:to>
    <xdr:sp macro="" textlink="">
      <xdr:nvSpPr>
        <xdr:cNvPr id="740" name="円/楕円 739">
          <a:extLst>
            <a:ext uri="{FF2B5EF4-FFF2-40B4-BE49-F238E27FC236}">
              <a16:creationId xmlns:a16="http://schemas.microsoft.com/office/drawing/2014/main" xmlns="" id="{00000000-0008-0000-0600-0000E4020000}"/>
            </a:ext>
          </a:extLst>
        </xdr:cNvPr>
        <xdr:cNvSpPr/>
      </xdr:nvSpPr>
      <xdr:spPr>
        <a:xfrm>
          <a:off x="19494500" y="663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37282</xdr:rowOff>
    </xdr:from>
    <xdr:ext cx="378565"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9356017" y="6723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105120</xdr:rowOff>
    </xdr:from>
    <xdr:to>
      <xdr:col>27</xdr:col>
      <xdr:colOff>161925</xdr:colOff>
      <xdr:row>39</xdr:row>
      <xdr:rowOff>35270</xdr:rowOff>
    </xdr:to>
    <xdr:sp macro="" textlink="">
      <xdr:nvSpPr>
        <xdr:cNvPr id="742" name="円/楕円 741">
          <a:extLst>
            <a:ext uri="{FF2B5EF4-FFF2-40B4-BE49-F238E27FC236}">
              <a16:creationId xmlns:a16="http://schemas.microsoft.com/office/drawing/2014/main" xmlns="" id="{00000000-0008-0000-0600-0000E6020000}"/>
            </a:ext>
          </a:extLst>
        </xdr:cNvPr>
        <xdr:cNvSpPr/>
      </xdr:nvSpPr>
      <xdr:spPr>
        <a:xfrm>
          <a:off x="18605500" y="662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26397</xdr:rowOff>
    </xdr:from>
    <xdr:ext cx="469744"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8421427" y="671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a:extLst>
            <a:ext uri="{FF2B5EF4-FFF2-40B4-BE49-F238E27FC236}">
              <a16:creationId xmlns:a16="http://schemas.microsoft.com/office/drawing/2014/main" xmlns="" id="{00000000-0008-0000-0600-0000E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a:extLst>
            <a:ext uri="{FF2B5EF4-FFF2-40B4-BE49-F238E27FC236}">
              <a16:creationId xmlns:a16="http://schemas.microsoft.com/office/drawing/2014/main" xmlns="" id="{00000000-0008-0000-0600-0000E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a:extLst>
            <a:ext uri="{FF2B5EF4-FFF2-40B4-BE49-F238E27FC236}">
              <a16:creationId xmlns:a16="http://schemas.microsoft.com/office/drawing/2014/main" xmlns="" id="{00000000-0008-0000-0600-0000E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a:extLst>
            <a:ext uri="{FF2B5EF4-FFF2-40B4-BE49-F238E27FC236}">
              <a16:creationId xmlns:a16="http://schemas.microsoft.com/office/drawing/2014/main" xmlns="" id="{00000000-0008-0000-0600-0000E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a:extLst>
            <a:ext uri="{FF2B5EF4-FFF2-40B4-BE49-F238E27FC236}">
              <a16:creationId xmlns:a16="http://schemas.microsoft.com/office/drawing/2014/main" xmlns="" id="{00000000-0008-0000-0600-0000E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a:extLst>
            <a:ext uri="{FF2B5EF4-FFF2-40B4-BE49-F238E27FC236}">
              <a16:creationId xmlns:a16="http://schemas.microsoft.com/office/drawing/2014/main" xmlns="" id="{00000000-0008-0000-0600-0000E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a:extLst>
            <a:ext uri="{FF2B5EF4-FFF2-40B4-BE49-F238E27FC236}">
              <a16:creationId xmlns:a16="http://schemas.microsoft.com/office/drawing/2014/main" xmlns="" id="{00000000-0008-0000-0600-0000E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a:extLst>
            <a:ext uri="{FF2B5EF4-FFF2-40B4-BE49-F238E27FC236}">
              <a16:creationId xmlns:a16="http://schemas.microsoft.com/office/drawing/2014/main" xmlns="" id="{00000000-0008-0000-0600-0000E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a:extLst>
            <a:ext uri="{FF2B5EF4-FFF2-40B4-BE49-F238E27FC236}">
              <a16:creationId xmlns:a16="http://schemas.microsoft.com/office/drawing/2014/main" xmlns="" id="{00000000-0008-0000-0600-0000F1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a:extLst>
            <a:ext uri="{FF2B5EF4-FFF2-40B4-BE49-F238E27FC236}">
              <a16:creationId xmlns:a16="http://schemas.microsoft.com/office/drawing/2014/main" xmlns="" id="{00000000-0008-0000-0600-0000F2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a:extLst>
            <a:ext uri="{FF2B5EF4-FFF2-40B4-BE49-F238E27FC236}">
              <a16:creationId xmlns:a16="http://schemas.microsoft.com/office/drawing/2014/main" xmlns="" id="{00000000-0008-0000-0600-0000F4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a:extLst>
            <a:ext uri="{FF2B5EF4-FFF2-40B4-BE49-F238E27FC236}">
              <a16:creationId xmlns:a16="http://schemas.microsoft.com/office/drawing/2014/main" xmlns="" id="{00000000-0008-0000-0600-0000F6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a:extLst>
            <a:ext uri="{FF2B5EF4-FFF2-40B4-BE49-F238E27FC236}">
              <a16:creationId xmlns:a16="http://schemas.microsoft.com/office/drawing/2014/main" xmlns="" id="{00000000-0008-0000-0600-0000F802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a:extLst>
            <a:ext uri="{FF2B5EF4-FFF2-40B4-BE49-F238E27FC236}">
              <a16:creationId xmlns:a16="http://schemas.microsoft.com/office/drawing/2014/main" xmlns="" id="{00000000-0008-0000-0600-0000FA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a:extLst>
            <a:ext uri="{FF2B5EF4-FFF2-40B4-BE49-F238E27FC236}">
              <a16:creationId xmlns:a16="http://schemas.microsoft.com/office/drawing/2014/main" xmlns="" id="{00000000-0008-0000-0600-0000FC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a:extLst>
            <a:ext uri="{FF2B5EF4-FFF2-40B4-BE49-F238E27FC236}">
              <a16:creationId xmlns:a16="http://schemas.microsoft.com/office/drawing/2014/main" xmlns="" id="{00000000-0008-0000-0600-0000FD020000}"/>
            </a:ext>
          </a:extLst>
        </xdr:cNvPr>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a:extLst>
            <a:ext uri="{FF2B5EF4-FFF2-40B4-BE49-F238E27FC236}">
              <a16:creationId xmlns:a16="http://schemas.microsoft.com/office/drawing/2014/main" xmlns="" id="{00000000-0008-0000-0600-0000FE02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a:extLst>
            <a:ext uri="{FF2B5EF4-FFF2-40B4-BE49-F238E27FC236}">
              <a16:creationId xmlns:a16="http://schemas.microsoft.com/office/drawing/2014/main" xmlns="" id="{00000000-0008-0000-0600-000000030000}"/>
            </a:ext>
          </a:extLst>
        </xdr:cNvPr>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90734</xdr:rowOff>
    </xdr:from>
    <xdr:to>
      <xdr:col>32</xdr:col>
      <xdr:colOff>187325</xdr:colOff>
      <xdr:row>58</xdr:row>
      <xdr:rowOff>90734</xdr:rowOff>
    </xdr:to>
    <xdr:cxnSp macro="">
      <xdr:nvCxnSpPr>
        <xdr:cNvPr id="770" name="直線コネクタ 769">
          <a:extLst>
            <a:ext uri="{FF2B5EF4-FFF2-40B4-BE49-F238E27FC236}">
              <a16:creationId xmlns:a16="http://schemas.microsoft.com/office/drawing/2014/main" xmlns="" id="{00000000-0008-0000-0600-000002030000}"/>
            </a:ext>
          </a:extLst>
        </xdr:cNvPr>
        <xdr:cNvCxnSpPr/>
      </xdr:nvCxnSpPr>
      <xdr:spPr>
        <a:xfrm>
          <a:off x="21323300" y="100348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a:extLst>
            <a:ext uri="{FF2B5EF4-FFF2-40B4-BE49-F238E27FC236}">
              <a16:creationId xmlns:a16="http://schemas.microsoft.com/office/drawing/2014/main" xmlns="" id="{00000000-0008-0000-0600-000003030000}"/>
            </a:ext>
          </a:extLst>
        </xdr:cNvPr>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a:extLst>
            <a:ext uri="{FF2B5EF4-FFF2-40B4-BE49-F238E27FC236}">
              <a16:creationId xmlns:a16="http://schemas.microsoft.com/office/drawing/2014/main" xmlns="" id="{00000000-0008-0000-0600-000004030000}"/>
            </a:ext>
          </a:extLst>
        </xdr:cNvPr>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90734</xdr:rowOff>
    </xdr:from>
    <xdr:to>
      <xdr:col>31</xdr:col>
      <xdr:colOff>34925</xdr:colOff>
      <xdr:row>58</xdr:row>
      <xdr:rowOff>91329</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flipV="1">
          <a:off x="20434300" y="10034834"/>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a:extLst>
            <a:ext uri="{FF2B5EF4-FFF2-40B4-BE49-F238E27FC236}">
              <a16:creationId xmlns:a16="http://schemas.microsoft.com/office/drawing/2014/main" xmlns="" id="{00000000-0008-0000-0600-000006030000}"/>
            </a:ext>
          </a:extLst>
        </xdr:cNvPr>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91329</xdr:rowOff>
    </xdr:from>
    <xdr:to>
      <xdr:col>29</xdr:col>
      <xdr:colOff>517525</xdr:colOff>
      <xdr:row>58</xdr:row>
      <xdr:rowOff>91739</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flipV="1">
          <a:off x="19545300" y="10035429"/>
          <a:ext cx="889000" cy="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a:extLst>
            <a:ext uri="{FF2B5EF4-FFF2-40B4-BE49-F238E27FC236}">
              <a16:creationId xmlns:a16="http://schemas.microsoft.com/office/drawing/2014/main" xmlns="" id="{00000000-0008-0000-0600-000009030000}"/>
            </a:ext>
          </a:extLst>
        </xdr:cNvPr>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91739</xdr:rowOff>
    </xdr:from>
    <xdr:to>
      <xdr:col>28</xdr:col>
      <xdr:colOff>314325</xdr:colOff>
      <xdr:row>58</xdr:row>
      <xdr:rowOff>92242</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flipV="1">
          <a:off x="18656300" y="10035839"/>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a:extLst>
            <a:ext uri="{FF2B5EF4-FFF2-40B4-BE49-F238E27FC236}">
              <a16:creationId xmlns:a16="http://schemas.microsoft.com/office/drawing/2014/main" xmlns="" id="{00000000-0008-0000-0600-00000C030000}"/>
            </a:ext>
          </a:extLst>
        </xdr:cNvPr>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a:extLst>
            <a:ext uri="{FF2B5EF4-FFF2-40B4-BE49-F238E27FC236}">
              <a16:creationId xmlns:a16="http://schemas.microsoft.com/office/drawing/2014/main" xmlns="" id="{00000000-0008-0000-0600-00000E030000}"/>
            </a:ext>
          </a:extLst>
        </xdr:cNvPr>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39934</xdr:rowOff>
    </xdr:from>
    <xdr:to>
      <xdr:col>32</xdr:col>
      <xdr:colOff>238125</xdr:colOff>
      <xdr:row>58</xdr:row>
      <xdr:rowOff>141534</xdr:rowOff>
    </xdr:to>
    <xdr:sp macro="" textlink="">
      <xdr:nvSpPr>
        <xdr:cNvPr id="789" name="円/楕円 788">
          <a:extLst>
            <a:ext uri="{FF2B5EF4-FFF2-40B4-BE49-F238E27FC236}">
              <a16:creationId xmlns:a16="http://schemas.microsoft.com/office/drawing/2014/main" xmlns="" id="{00000000-0008-0000-0600-000015030000}"/>
            </a:ext>
          </a:extLst>
        </xdr:cNvPr>
        <xdr:cNvSpPr/>
      </xdr:nvSpPr>
      <xdr:spPr>
        <a:xfrm>
          <a:off x="22110700" y="998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126311</xdr:rowOff>
    </xdr:from>
    <xdr:ext cx="469744" cy="259045"/>
    <xdr:sp macro="" textlink="">
      <xdr:nvSpPr>
        <xdr:cNvPr id="790" name="貸付金該当値テキスト">
          <a:extLst>
            <a:ext uri="{FF2B5EF4-FFF2-40B4-BE49-F238E27FC236}">
              <a16:creationId xmlns:a16="http://schemas.microsoft.com/office/drawing/2014/main" xmlns="" id="{00000000-0008-0000-0600-000016030000}"/>
            </a:ext>
          </a:extLst>
        </xdr:cNvPr>
        <xdr:cNvSpPr txBox="1"/>
      </xdr:nvSpPr>
      <xdr:spPr>
        <a:xfrm>
          <a:off x="22212300" y="989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39934</xdr:rowOff>
    </xdr:from>
    <xdr:to>
      <xdr:col>31</xdr:col>
      <xdr:colOff>85725</xdr:colOff>
      <xdr:row>58</xdr:row>
      <xdr:rowOff>141534</xdr:rowOff>
    </xdr:to>
    <xdr:sp macro="" textlink="">
      <xdr:nvSpPr>
        <xdr:cNvPr id="791" name="円/楕円 790">
          <a:extLst>
            <a:ext uri="{FF2B5EF4-FFF2-40B4-BE49-F238E27FC236}">
              <a16:creationId xmlns:a16="http://schemas.microsoft.com/office/drawing/2014/main" xmlns="" id="{00000000-0008-0000-0600-000017030000}"/>
            </a:ext>
          </a:extLst>
        </xdr:cNvPr>
        <xdr:cNvSpPr/>
      </xdr:nvSpPr>
      <xdr:spPr>
        <a:xfrm>
          <a:off x="21272500" y="998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132661</xdr:rowOff>
    </xdr:from>
    <xdr:ext cx="469744"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21088427" y="1007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40529</xdr:rowOff>
    </xdr:from>
    <xdr:to>
      <xdr:col>29</xdr:col>
      <xdr:colOff>568325</xdr:colOff>
      <xdr:row>58</xdr:row>
      <xdr:rowOff>142129</xdr:rowOff>
    </xdr:to>
    <xdr:sp macro="" textlink="">
      <xdr:nvSpPr>
        <xdr:cNvPr id="793" name="円/楕円 792">
          <a:extLst>
            <a:ext uri="{FF2B5EF4-FFF2-40B4-BE49-F238E27FC236}">
              <a16:creationId xmlns:a16="http://schemas.microsoft.com/office/drawing/2014/main" xmlns="" id="{00000000-0008-0000-0600-000019030000}"/>
            </a:ext>
          </a:extLst>
        </xdr:cNvPr>
        <xdr:cNvSpPr/>
      </xdr:nvSpPr>
      <xdr:spPr>
        <a:xfrm>
          <a:off x="20383500" y="998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133256</xdr:rowOff>
    </xdr:from>
    <xdr:ext cx="469744"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20199427" y="1007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40939</xdr:rowOff>
    </xdr:from>
    <xdr:to>
      <xdr:col>28</xdr:col>
      <xdr:colOff>365125</xdr:colOff>
      <xdr:row>58</xdr:row>
      <xdr:rowOff>142539</xdr:rowOff>
    </xdr:to>
    <xdr:sp macro="" textlink="">
      <xdr:nvSpPr>
        <xdr:cNvPr id="795" name="円/楕円 794">
          <a:extLst>
            <a:ext uri="{FF2B5EF4-FFF2-40B4-BE49-F238E27FC236}">
              <a16:creationId xmlns:a16="http://schemas.microsoft.com/office/drawing/2014/main" xmlns="" id="{00000000-0008-0000-0600-00001B030000}"/>
            </a:ext>
          </a:extLst>
        </xdr:cNvPr>
        <xdr:cNvSpPr/>
      </xdr:nvSpPr>
      <xdr:spPr>
        <a:xfrm>
          <a:off x="19494500" y="998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133666</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9310427" y="1007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41442</xdr:rowOff>
    </xdr:from>
    <xdr:to>
      <xdr:col>27</xdr:col>
      <xdr:colOff>161925</xdr:colOff>
      <xdr:row>58</xdr:row>
      <xdr:rowOff>143042</xdr:rowOff>
    </xdr:to>
    <xdr:sp macro="" textlink="">
      <xdr:nvSpPr>
        <xdr:cNvPr id="797" name="円/楕円 796">
          <a:extLst>
            <a:ext uri="{FF2B5EF4-FFF2-40B4-BE49-F238E27FC236}">
              <a16:creationId xmlns:a16="http://schemas.microsoft.com/office/drawing/2014/main" xmlns="" id="{00000000-0008-0000-0600-00001D030000}"/>
            </a:ext>
          </a:extLst>
        </xdr:cNvPr>
        <xdr:cNvSpPr/>
      </xdr:nvSpPr>
      <xdr:spPr>
        <a:xfrm>
          <a:off x="18605500" y="998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134169</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18421427" y="1007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a:extLst>
            <a:ext uri="{FF2B5EF4-FFF2-40B4-BE49-F238E27FC236}">
              <a16:creationId xmlns:a16="http://schemas.microsoft.com/office/drawing/2014/main" xmlns="" id="{00000000-0008-0000-0600-00001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a:extLst>
            <a:ext uri="{FF2B5EF4-FFF2-40B4-BE49-F238E27FC236}">
              <a16:creationId xmlns:a16="http://schemas.microsoft.com/office/drawing/2014/main" xmlns="" id="{00000000-0008-0000-0600-00002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a:extLst>
            <a:ext uri="{FF2B5EF4-FFF2-40B4-BE49-F238E27FC236}">
              <a16:creationId xmlns:a16="http://schemas.microsoft.com/office/drawing/2014/main" xmlns="" id="{00000000-0008-0000-0600-00002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a:extLst>
            <a:ext uri="{FF2B5EF4-FFF2-40B4-BE49-F238E27FC236}">
              <a16:creationId xmlns:a16="http://schemas.microsoft.com/office/drawing/2014/main" xmlns="" id="{00000000-0008-0000-0600-00002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a:extLst>
            <a:ext uri="{FF2B5EF4-FFF2-40B4-BE49-F238E27FC236}">
              <a16:creationId xmlns:a16="http://schemas.microsoft.com/office/drawing/2014/main" xmlns="" id="{00000000-0008-0000-0600-00002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a:extLst>
            <a:ext uri="{FF2B5EF4-FFF2-40B4-BE49-F238E27FC236}">
              <a16:creationId xmlns:a16="http://schemas.microsoft.com/office/drawing/2014/main" xmlns="" id="{00000000-0008-0000-0600-00002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a:extLst>
            <a:ext uri="{FF2B5EF4-FFF2-40B4-BE49-F238E27FC236}">
              <a16:creationId xmlns:a16="http://schemas.microsoft.com/office/drawing/2014/main" xmlns="" id="{00000000-0008-0000-0600-00002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a:extLst>
            <a:ext uri="{FF2B5EF4-FFF2-40B4-BE49-F238E27FC236}">
              <a16:creationId xmlns:a16="http://schemas.microsoft.com/office/drawing/2014/main" xmlns="" id="{00000000-0008-0000-0600-00002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a:extLst>
            <a:ext uri="{FF2B5EF4-FFF2-40B4-BE49-F238E27FC236}">
              <a16:creationId xmlns:a16="http://schemas.microsoft.com/office/drawing/2014/main" xmlns="" id="{00000000-0008-0000-0600-00002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a:extLst>
            <a:ext uri="{FF2B5EF4-FFF2-40B4-BE49-F238E27FC236}">
              <a16:creationId xmlns:a16="http://schemas.microsoft.com/office/drawing/2014/main" xmlns="" id="{00000000-0008-0000-0600-00002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a:extLst>
            <a:ext uri="{FF2B5EF4-FFF2-40B4-BE49-F238E27FC236}">
              <a16:creationId xmlns:a16="http://schemas.microsoft.com/office/drawing/2014/main" xmlns="" id="{00000000-0008-0000-0600-00002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a:extLst>
            <a:ext uri="{FF2B5EF4-FFF2-40B4-BE49-F238E27FC236}">
              <a16:creationId xmlns:a16="http://schemas.microsoft.com/office/drawing/2014/main" xmlns="" id="{00000000-0008-0000-0600-00002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a:extLst>
            <a:ext uri="{FF2B5EF4-FFF2-40B4-BE49-F238E27FC236}">
              <a16:creationId xmlns:a16="http://schemas.microsoft.com/office/drawing/2014/main" xmlns="" id="{00000000-0008-0000-0600-00003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a:extLst>
            <a:ext uri="{FF2B5EF4-FFF2-40B4-BE49-F238E27FC236}">
              <a16:creationId xmlns:a16="http://schemas.microsoft.com/office/drawing/2014/main" xmlns="" id="{00000000-0008-0000-0600-00003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a:extLst>
            <a:ext uri="{FF2B5EF4-FFF2-40B4-BE49-F238E27FC236}">
              <a16:creationId xmlns:a16="http://schemas.microsoft.com/office/drawing/2014/main" xmlns="" id="{00000000-0008-0000-0600-00003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a:extLst>
            <a:ext uri="{FF2B5EF4-FFF2-40B4-BE49-F238E27FC236}">
              <a16:creationId xmlns:a16="http://schemas.microsoft.com/office/drawing/2014/main" xmlns="" id="{00000000-0008-0000-0600-00003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a:extLst>
            <a:ext uri="{FF2B5EF4-FFF2-40B4-BE49-F238E27FC236}">
              <a16:creationId xmlns:a16="http://schemas.microsoft.com/office/drawing/2014/main" xmlns="" id="{00000000-0008-0000-0600-00003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a:extLst>
            <a:ext uri="{FF2B5EF4-FFF2-40B4-BE49-F238E27FC236}">
              <a16:creationId xmlns:a16="http://schemas.microsoft.com/office/drawing/2014/main" xmlns="" id="{00000000-0008-0000-0600-000039030000}"/>
            </a:ext>
          </a:extLst>
        </xdr:cNvPr>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a:extLst>
            <a:ext uri="{FF2B5EF4-FFF2-40B4-BE49-F238E27FC236}">
              <a16:creationId xmlns:a16="http://schemas.microsoft.com/office/drawing/2014/main" xmlns="" id="{00000000-0008-0000-0600-00003A030000}"/>
            </a:ext>
          </a:extLst>
        </xdr:cNvPr>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a:extLst>
            <a:ext uri="{FF2B5EF4-FFF2-40B4-BE49-F238E27FC236}">
              <a16:creationId xmlns:a16="http://schemas.microsoft.com/office/drawing/2014/main" xmlns="" id="{00000000-0008-0000-0600-00003C030000}"/>
            </a:ext>
          </a:extLst>
        </xdr:cNvPr>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98813</xdr:rowOff>
    </xdr:from>
    <xdr:to>
      <xdr:col>32</xdr:col>
      <xdr:colOff>187325</xdr:colOff>
      <xdr:row>76</xdr:row>
      <xdr:rowOff>115354</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flipV="1">
          <a:off x="21323300" y="13129013"/>
          <a:ext cx="838200" cy="1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59376</xdr:rowOff>
    </xdr:from>
    <xdr:ext cx="534377" cy="259045"/>
    <xdr:sp macro="" textlink="">
      <xdr:nvSpPr>
        <xdr:cNvPr id="831" name="繰出金平均値テキスト">
          <a:extLst>
            <a:ext uri="{FF2B5EF4-FFF2-40B4-BE49-F238E27FC236}">
              <a16:creationId xmlns:a16="http://schemas.microsoft.com/office/drawing/2014/main" xmlns="" id="{00000000-0008-0000-0600-00003F030000}"/>
            </a:ext>
          </a:extLst>
        </xdr:cNvPr>
        <xdr:cNvSpPr txBox="1"/>
      </xdr:nvSpPr>
      <xdr:spPr>
        <a:xfrm>
          <a:off x="22212300" y="1326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a:extLst>
            <a:ext uri="{FF2B5EF4-FFF2-40B4-BE49-F238E27FC236}">
              <a16:creationId xmlns:a16="http://schemas.microsoft.com/office/drawing/2014/main" xmlns="" id="{00000000-0008-0000-0600-000040030000}"/>
            </a:ext>
          </a:extLst>
        </xdr:cNvPr>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115354</xdr:rowOff>
    </xdr:from>
    <xdr:to>
      <xdr:col>31</xdr:col>
      <xdr:colOff>34925</xdr:colOff>
      <xdr:row>76</xdr:row>
      <xdr:rowOff>159424</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flipV="1">
          <a:off x="20434300" y="13145554"/>
          <a:ext cx="889000" cy="4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a:extLst>
            <a:ext uri="{FF2B5EF4-FFF2-40B4-BE49-F238E27FC236}">
              <a16:creationId xmlns:a16="http://schemas.microsoft.com/office/drawing/2014/main" xmlns="" id="{00000000-0008-0000-0600-000042030000}"/>
            </a:ext>
          </a:extLst>
        </xdr:cNvPr>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126127</xdr:rowOff>
    </xdr:from>
    <xdr:ext cx="534377"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21056111" y="1332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159424</xdr:rowOff>
    </xdr:from>
    <xdr:to>
      <xdr:col>29</xdr:col>
      <xdr:colOff>517525</xdr:colOff>
      <xdr:row>77</xdr:row>
      <xdr:rowOff>17284</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flipV="1">
          <a:off x="19545300" y="13189624"/>
          <a:ext cx="889000" cy="2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a:extLst>
            <a:ext uri="{FF2B5EF4-FFF2-40B4-BE49-F238E27FC236}">
              <a16:creationId xmlns:a16="http://schemas.microsoft.com/office/drawing/2014/main" xmlns="" id="{00000000-0008-0000-0600-000045030000}"/>
            </a:ext>
          </a:extLst>
        </xdr:cNvPr>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112639</xdr:rowOff>
    </xdr:from>
    <xdr:ext cx="534377"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20167111" y="1331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141219</xdr:rowOff>
    </xdr:from>
    <xdr:to>
      <xdr:col>28</xdr:col>
      <xdr:colOff>314325</xdr:colOff>
      <xdr:row>77</xdr:row>
      <xdr:rowOff>17284</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656300" y="13171419"/>
          <a:ext cx="889000" cy="4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a:extLst>
            <a:ext uri="{FF2B5EF4-FFF2-40B4-BE49-F238E27FC236}">
              <a16:creationId xmlns:a16="http://schemas.microsoft.com/office/drawing/2014/main" xmlns="" id="{00000000-0008-0000-0600-000048030000}"/>
            </a:ext>
          </a:extLst>
        </xdr:cNvPr>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135303</xdr:rowOff>
    </xdr:from>
    <xdr:ext cx="534377"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9278111" y="1333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a:extLst>
            <a:ext uri="{FF2B5EF4-FFF2-40B4-BE49-F238E27FC236}">
              <a16:creationId xmlns:a16="http://schemas.microsoft.com/office/drawing/2014/main" xmlns="" id="{00000000-0008-0000-0600-00004A030000}"/>
            </a:ext>
          </a:extLst>
        </xdr:cNvPr>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141981</xdr:rowOff>
    </xdr:from>
    <xdr:ext cx="534377"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8389111" y="1334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48013</xdr:rowOff>
    </xdr:from>
    <xdr:to>
      <xdr:col>32</xdr:col>
      <xdr:colOff>238125</xdr:colOff>
      <xdr:row>76</xdr:row>
      <xdr:rowOff>149613</xdr:rowOff>
    </xdr:to>
    <xdr:sp macro="" textlink="">
      <xdr:nvSpPr>
        <xdr:cNvPr id="849" name="円/楕円 848">
          <a:extLst>
            <a:ext uri="{FF2B5EF4-FFF2-40B4-BE49-F238E27FC236}">
              <a16:creationId xmlns:a16="http://schemas.microsoft.com/office/drawing/2014/main" xmlns="" id="{00000000-0008-0000-0600-000051030000}"/>
            </a:ext>
          </a:extLst>
        </xdr:cNvPr>
        <xdr:cNvSpPr/>
      </xdr:nvSpPr>
      <xdr:spPr>
        <a:xfrm>
          <a:off x="22110700" y="1307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70890</xdr:rowOff>
    </xdr:from>
    <xdr:ext cx="534377" cy="259045"/>
    <xdr:sp macro="" textlink="">
      <xdr:nvSpPr>
        <xdr:cNvPr id="850" name="繰出金該当値テキスト">
          <a:extLst>
            <a:ext uri="{FF2B5EF4-FFF2-40B4-BE49-F238E27FC236}">
              <a16:creationId xmlns:a16="http://schemas.microsoft.com/office/drawing/2014/main" xmlns="" id="{00000000-0008-0000-0600-000052030000}"/>
            </a:ext>
          </a:extLst>
        </xdr:cNvPr>
        <xdr:cNvSpPr txBox="1"/>
      </xdr:nvSpPr>
      <xdr:spPr>
        <a:xfrm>
          <a:off x="22212300" y="1292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51,504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64554</xdr:rowOff>
    </xdr:from>
    <xdr:to>
      <xdr:col>31</xdr:col>
      <xdr:colOff>85725</xdr:colOff>
      <xdr:row>76</xdr:row>
      <xdr:rowOff>166154</xdr:rowOff>
    </xdr:to>
    <xdr:sp macro="" textlink="">
      <xdr:nvSpPr>
        <xdr:cNvPr id="851" name="円/楕円 850">
          <a:extLst>
            <a:ext uri="{FF2B5EF4-FFF2-40B4-BE49-F238E27FC236}">
              <a16:creationId xmlns:a16="http://schemas.microsoft.com/office/drawing/2014/main" xmlns="" id="{00000000-0008-0000-0600-000053030000}"/>
            </a:ext>
          </a:extLst>
        </xdr:cNvPr>
        <xdr:cNvSpPr/>
      </xdr:nvSpPr>
      <xdr:spPr>
        <a:xfrm>
          <a:off x="21272500" y="1309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11231</xdr:rowOff>
    </xdr:from>
    <xdr:ext cx="534377"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21056111" y="1286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50,491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108624</xdr:rowOff>
    </xdr:from>
    <xdr:to>
      <xdr:col>29</xdr:col>
      <xdr:colOff>568325</xdr:colOff>
      <xdr:row>77</xdr:row>
      <xdr:rowOff>38774</xdr:rowOff>
    </xdr:to>
    <xdr:sp macro="" textlink="">
      <xdr:nvSpPr>
        <xdr:cNvPr id="853" name="円/楕円 852">
          <a:extLst>
            <a:ext uri="{FF2B5EF4-FFF2-40B4-BE49-F238E27FC236}">
              <a16:creationId xmlns:a16="http://schemas.microsoft.com/office/drawing/2014/main" xmlns="" id="{00000000-0008-0000-0600-000055030000}"/>
            </a:ext>
          </a:extLst>
        </xdr:cNvPr>
        <xdr:cNvSpPr/>
      </xdr:nvSpPr>
      <xdr:spPr>
        <a:xfrm>
          <a:off x="20383500" y="131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55302</xdr:rowOff>
    </xdr:from>
    <xdr:ext cx="534377"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0167111" y="129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47,792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137934</xdr:rowOff>
    </xdr:from>
    <xdr:to>
      <xdr:col>28</xdr:col>
      <xdr:colOff>365125</xdr:colOff>
      <xdr:row>77</xdr:row>
      <xdr:rowOff>68084</xdr:rowOff>
    </xdr:to>
    <xdr:sp macro="" textlink="">
      <xdr:nvSpPr>
        <xdr:cNvPr id="855" name="円/楕円 854">
          <a:extLst>
            <a:ext uri="{FF2B5EF4-FFF2-40B4-BE49-F238E27FC236}">
              <a16:creationId xmlns:a16="http://schemas.microsoft.com/office/drawing/2014/main" xmlns="" id="{00000000-0008-0000-0600-000057030000}"/>
            </a:ext>
          </a:extLst>
        </xdr:cNvPr>
        <xdr:cNvSpPr/>
      </xdr:nvSpPr>
      <xdr:spPr>
        <a:xfrm>
          <a:off x="19494500" y="1316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84612</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19278111" y="1294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90419</xdr:rowOff>
    </xdr:from>
    <xdr:to>
      <xdr:col>27</xdr:col>
      <xdr:colOff>161925</xdr:colOff>
      <xdr:row>77</xdr:row>
      <xdr:rowOff>20569</xdr:rowOff>
    </xdr:to>
    <xdr:sp macro="" textlink="">
      <xdr:nvSpPr>
        <xdr:cNvPr id="857" name="円/楕円 856">
          <a:extLst>
            <a:ext uri="{FF2B5EF4-FFF2-40B4-BE49-F238E27FC236}">
              <a16:creationId xmlns:a16="http://schemas.microsoft.com/office/drawing/2014/main" xmlns="" id="{00000000-0008-0000-0600-000059030000}"/>
            </a:ext>
          </a:extLst>
        </xdr:cNvPr>
        <xdr:cNvSpPr/>
      </xdr:nvSpPr>
      <xdr:spPr>
        <a:xfrm>
          <a:off x="18605500" y="1312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37096</xdr:rowOff>
    </xdr:from>
    <xdr:ext cx="534377"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18389111" y="1289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48,907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a:extLst>
            <a:ext uri="{FF2B5EF4-FFF2-40B4-BE49-F238E27FC236}">
              <a16:creationId xmlns:a16="http://schemas.microsoft.com/office/drawing/2014/main" xmlns="" id="{00000000-0008-0000-0600-00005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a:extLst>
            <a:ext uri="{FF2B5EF4-FFF2-40B4-BE49-F238E27FC236}">
              <a16:creationId xmlns:a16="http://schemas.microsoft.com/office/drawing/2014/main" xmlns="" id="{00000000-0008-0000-0600-00005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a:extLst>
            <a:ext uri="{FF2B5EF4-FFF2-40B4-BE49-F238E27FC236}">
              <a16:creationId xmlns:a16="http://schemas.microsoft.com/office/drawing/2014/main" xmlns="" id="{00000000-0008-0000-0600-00005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a:extLst>
            <a:ext uri="{FF2B5EF4-FFF2-40B4-BE49-F238E27FC236}">
              <a16:creationId xmlns:a16="http://schemas.microsoft.com/office/drawing/2014/main" xmlns="" id="{00000000-0008-0000-0600-00005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a:extLst>
            <a:ext uri="{FF2B5EF4-FFF2-40B4-BE49-F238E27FC236}">
              <a16:creationId xmlns:a16="http://schemas.microsoft.com/office/drawing/2014/main" xmlns="" id="{00000000-0008-0000-0600-00005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a:extLst>
            <a:ext uri="{FF2B5EF4-FFF2-40B4-BE49-F238E27FC236}">
              <a16:creationId xmlns:a16="http://schemas.microsoft.com/office/drawing/2014/main" xmlns="" id="{00000000-0008-0000-0600-00006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a:extLst>
            <a:ext uri="{FF2B5EF4-FFF2-40B4-BE49-F238E27FC236}">
              <a16:creationId xmlns:a16="http://schemas.microsoft.com/office/drawing/2014/main" xmlns="" id="{00000000-0008-0000-0600-00006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a:extLst>
            <a:ext uri="{FF2B5EF4-FFF2-40B4-BE49-F238E27FC236}">
              <a16:creationId xmlns:a16="http://schemas.microsoft.com/office/drawing/2014/main" xmlns="" id="{00000000-0008-0000-0600-00006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a:extLst>
            <a:ext uri="{FF2B5EF4-FFF2-40B4-BE49-F238E27FC236}">
              <a16:creationId xmlns:a16="http://schemas.microsoft.com/office/drawing/2014/main" xmlns="" id="{00000000-0008-0000-0600-00006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a:extLst>
            <a:ext uri="{FF2B5EF4-FFF2-40B4-BE49-F238E27FC236}">
              <a16:creationId xmlns:a16="http://schemas.microsoft.com/office/drawing/2014/main" xmlns="" id="{00000000-0008-0000-0600-00006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a:extLst>
            <a:ext uri="{FF2B5EF4-FFF2-40B4-BE49-F238E27FC236}">
              <a16:creationId xmlns:a16="http://schemas.microsoft.com/office/drawing/2014/main" xmlns="" id="{00000000-0008-0000-0600-00006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a:extLst>
            <a:ext uri="{FF2B5EF4-FFF2-40B4-BE49-F238E27FC236}">
              <a16:creationId xmlns:a16="http://schemas.microsoft.com/office/drawing/2014/main" xmlns="" id="{00000000-0008-0000-0600-00006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a:extLst>
            <a:ext uri="{FF2B5EF4-FFF2-40B4-BE49-F238E27FC236}">
              <a16:creationId xmlns:a16="http://schemas.microsoft.com/office/drawing/2014/main" xmlns="" id="{00000000-0008-0000-0600-00006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a:extLst>
            <a:ext uri="{FF2B5EF4-FFF2-40B4-BE49-F238E27FC236}">
              <a16:creationId xmlns:a16="http://schemas.microsoft.com/office/drawing/2014/main" xmlns="" id="{00000000-0008-0000-0600-00006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a:extLst>
            <a:ext uri="{FF2B5EF4-FFF2-40B4-BE49-F238E27FC236}">
              <a16:creationId xmlns:a16="http://schemas.microsoft.com/office/drawing/2014/main" xmlns="" id="{00000000-0008-0000-0600-00006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a:extLst>
            <a:ext uri="{FF2B5EF4-FFF2-40B4-BE49-F238E27FC236}">
              <a16:creationId xmlns:a16="http://schemas.microsoft.com/office/drawing/2014/main" xmlns="" id="{00000000-0008-0000-0600-00006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a:extLst>
            <a:ext uri="{FF2B5EF4-FFF2-40B4-BE49-F238E27FC236}">
              <a16:creationId xmlns:a16="http://schemas.microsoft.com/office/drawing/2014/main" xmlns="" id="{00000000-0008-0000-0600-00006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a:extLst>
            <a:ext uri="{FF2B5EF4-FFF2-40B4-BE49-F238E27FC236}">
              <a16:creationId xmlns:a16="http://schemas.microsoft.com/office/drawing/2014/main" xmlns="" id="{00000000-0008-0000-0600-00006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a:extLst>
            <a:ext uri="{FF2B5EF4-FFF2-40B4-BE49-F238E27FC236}">
              <a16:creationId xmlns:a16="http://schemas.microsoft.com/office/drawing/2014/main" xmlns="" id="{00000000-0008-0000-0600-00007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a:extLst>
            <a:ext uri="{FF2B5EF4-FFF2-40B4-BE49-F238E27FC236}">
              <a16:creationId xmlns:a16="http://schemas.microsoft.com/office/drawing/2014/main" xmlns="" id="{00000000-0008-0000-0600-00007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a:extLst>
            <a:ext uri="{FF2B5EF4-FFF2-40B4-BE49-F238E27FC236}">
              <a16:creationId xmlns:a16="http://schemas.microsoft.com/office/drawing/2014/main" xmlns="" id="{00000000-0008-0000-0600-00007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a:extLst>
            <a:ext uri="{FF2B5EF4-FFF2-40B4-BE49-F238E27FC236}">
              <a16:creationId xmlns:a16="http://schemas.microsoft.com/office/drawing/2014/main" xmlns="" id="{00000000-0008-0000-0600-00007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a:extLst>
            <a:ext uri="{FF2B5EF4-FFF2-40B4-BE49-F238E27FC236}">
              <a16:creationId xmlns:a16="http://schemas.microsoft.com/office/drawing/2014/main" xmlns="" id="{00000000-0008-0000-0600-00007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a:extLst>
            <a:ext uri="{FF2B5EF4-FFF2-40B4-BE49-F238E27FC236}">
              <a16:creationId xmlns:a16="http://schemas.microsoft.com/office/drawing/2014/main" xmlns="" id="{00000000-0008-0000-0600-00007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a:extLst>
            <a:ext uri="{FF2B5EF4-FFF2-40B4-BE49-F238E27FC236}">
              <a16:creationId xmlns:a16="http://schemas.microsoft.com/office/drawing/2014/main" xmlns="" id="{00000000-0008-0000-0600-00007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a:extLst>
            <a:ext uri="{FF2B5EF4-FFF2-40B4-BE49-F238E27FC236}">
              <a16:creationId xmlns:a16="http://schemas.microsoft.com/office/drawing/2014/main" xmlns="" id="{00000000-0008-0000-0600-00008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a:extLst>
            <a:ext uri="{FF2B5EF4-FFF2-40B4-BE49-F238E27FC236}">
              <a16:creationId xmlns:a16="http://schemas.microsoft.com/office/drawing/2014/main" xmlns="" id="{00000000-0008-0000-0600-00008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a:extLst>
            <a:ext uri="{FF2B5EF4-FFF2-40B4-BE49-F238E27FC236}">
              <a16:creationId xmlns:a16="http://schemas.microsoft.com/office/drawing/2014/main" xmlns="" id="{00000000-0008-0000-0600-00008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a:extLst>
            <a:ext uri="{FF2B5EF4-FFF2-40B4-BE49-F238E27FC236}">
              <a16:creationId xmlns:a16="http://schemas.microsoft.com/office/drawing/2014/main" xmlns="" id="{00000000-0008-0000-0600-00008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a:extLst>
            <a:ext uri="{FF2B5EF4-FFF2-40B4-BE49-F238E27FC236}">
              <a16:creationId xmlns:a16="http://schemas.microsoft.com/office/drawing/2014/main" xmlns="" id="{00000000-0008-0000-0600-00008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a:extLst>
            <a:ext uri="{FF2B5EF4-FFF2-40B4-BE49-F238E27FC236}">
              <a16:creationId xmlns:a16="http://schemas.microsoft.com/office/drawing/2014/main" xmlns="" id="{00000000-0008-0000-0600-00008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a:extLst>
            <a:ext uri="{FF2B5EF4-FFF2-40B4-BE49-F238E27FC236}">
              <a16:creationId xmlns:a16="http://schemas.microsoft.com/office/drawing/2014/main" xmlns="" id="{00000000-0008-0000-0600-00008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a:extLst>
            <a:ext uri="{FF2B5EF4-FFF2-40B4-BE49-F238E27FC236}">
              <a16:creationId xmlns:a16="http://schemas.microsoft.com/office/drawing/2014/main" xmlns="" id="{00000000-0008-0000-0600-00008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383,002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円であり、そのうち人件費は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63,085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円となっており、類似団体平均、全国平均等を上回っている。これは、観光を主幹産業とする当市においては、観光交流人口を含めた</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万人規模の行政需要への対応が必要であることに加え、清掃、保育園、幼稚園等の業務を直営で実施しているためであり、人口千人当たり職員数は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7.51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人と、類似団体平均</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上回っている。また、急速な高齢化により、介護保険事業特別会計や後期高齢者医療特別会計への繰出金も全国平均等に比べて高く、年々増加している状況である。今後、公共経営改革大綱に基づく定員の適正化及び各種手当の見直しにより人件費の抑制を図るとともに、サマーレビュー等の行財政改革を継続して実施することで、経常経費の削減と財政運営の健全化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静岡県伊東市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70,682
70,193
124.10
27,779,846
27,071,345
558,613
15,230,386
26,068,603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15.7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a:extLst>
            <a:ext uri="{FF2B5EF4-FFF2-40B4-BE49-F238E27FC236}">
              <a16:creationId xmlns:a16="http://schemas.microsoft.com/office/drawing/2014/main" xmlns=""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a:extLst>
            <a:ext uri="{FF2B5EF4-FFF2-40B4-BE49-F238E27FC236}">
              <a16:creationId xmlns:a16="http://schemas.microsoft.com/office/drawing/2014/main" xmlns="" id="{00000000-0008-0000-0700-000037000000}"/>
            </a:ext>
          </a:extLst>
        </xdr:cNvPr>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a:extLst>
            <a:ext uri="{FF2B5EF4-FFF2-40B4-BE49-F238E27FC236}">
              <a16:creationId xmlns:a16="http://schemas.microsoft.com/office/drawing/2014/main" xmlns="" id="{00000000-0008-0000-0700-000039000000}"/>
            </a:ext>
          </a:extLst>
        </xdr:cNvPr>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50546</xdr:rowOff>
    </xdr:from>
    <xdr:to>
      <xdr:col>6</xdr:col>
      <xdr:colOff>511175</xdr:colOff>
      <xdr:row>36</xdr:row>
      <xdr:rowOff>51003</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3797300" y="6051296"/>
          <a:ext cx="838200" cy="17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8907</xdr:rowOff>
    </xdr:from>
    <xdr:ext cx="469744" cy="259045"/>
    <xdr:sp macro="" textlink="">
      <xdr:nvSpPr>
        <xdr:cNvPr id="60" name="議会費平均値テキスト">
          <a:extLst>
            <a:ext uri="{FF2B5EF4-FFF2-40B4-BE49-F238E27FC236}">
              <a16:creationId xmlns:a16="http://schemas.microsoft.com/office/drawing/2014/main" xmlns="" id="{00000000-0008-0000-0700-00003C000000}"/>
            </a:ext>
          </a:extLst>
        </xdr:cNvPr>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a:extLst>
            <a:ext uri="{FF2B5EF4-FFF2-40B4-BE49-F238E27FC236}">
              <a16:creationId xmlns:a16="http://schemas.microsoft.com/office/drawing/2014/main" xmlns="" id="{00000000-0008-0000-0700-00003D000000}"/>
            </a:ext>
          </a:extLst>
        </xdr:cNvPr>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50546</xdr:rowOff>
    </xdr:from>
    <xdr:to>
      <xdr:col>5</xdr:col>
      <xdr:colOff>358775</xdr:colOff>
      <xdr:row>35</xdr:row>
      <xdr:rowOff>62890</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flipV="1">
          <a:off x="2908300" y="6051296"/>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a:extLst>
            <a:ext uri="{FF2B5EF4-FFF2-40B4-BE49-F238E27FC236}">
              <a16:creationId xmlns:a16="http://schemas.microsoft.com/office/drawing/2014/main" xmlns="" id="{00000000-0008-0000-0700-00003F000000}"/>
            </a:ext>
          </a:extLst>
        </xdr:cNvPr>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136618</xdr:rowOff>
    </xdr:from>
    <xdr:ext cx="469744" cy="259045"/>
    <xdr:sp macro="" textlink="">
      <xdr:nvSpPr>
        <xdr:cNvPr id="64" name="テキスト ボックス 63">
          <a:extLst>
            <a:ext uri="{FF2B5EF4-FFF2-40B4-BE49-F238E27FC236}">
              <a16:creationId xmlns:a16="http://schemas.microsoft.com/office/drawing/2014/main" xmlns="" id="{00000000-0008-0000-0700-000040000000}"/>
            </a:ext>
          </a:extLst>
        </xdr:cNvPr>
        <xdr:cNvSpPr txBox="1"/>
      </xdr:nvSpPr>
      <xdr:spPr>
        <a:xfrm>
          <a:off x="3562427"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62890</xdr:rowOff>
    </xdr:from>
    <xdr:to>
      <xdr:col>4</xdr:col>
      <xdr:colOff>155575</xdr:colOff>
      <xdr:row>35</xdr:row>
      <xdr:rowOff>63348</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flipV="1">
          <a:off x="2019300" y="6063640"/>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a:extLst>
            <a:ext uri="{FF2B5EF4-FFF2-40B4-BE49-F238E27FC236}">
              <a16:creationId xmlns:a16="http://schemas.microsoft.com/office/drawing/2014/main" xmlns="" id="{00000000-0008-0000-0700-000042000000}"/>
            </a:ext>
          </a:extLst>
        </xdr:cNvPr>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27229</xdr:rowOff>
    </xdr:from>
    <xdr:to>
      <xdr:col>2</xdr:col>
      <xdr:colOff>638175</xdr:colOff>
      <xdr:row>35</xdr:row>
      <xdr:rowOff>63348</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a:off x="1130300" y="6027979"/>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a:extLst>
            <a:ext uri="{FF2B5EF4-FFF2-40B4-BE49-F238E27FC236}">
              <a16:creationId xmlns:a16="http://schemas.microsoft.com/office/drawing/2014/main" xmlns="" id="{00000000-0008-0000-0700-000045000000}"/>
            </a:ext>
          </a:extLst>
        </xdr:cNvPr>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a:extLst>
            <a:ext uri="{FF2B5EF4-FFF2-40B4-BE49-F238E27FC236}">
              <a16:creationId xmlns:a16="http://schemas.microsoft.com/office/drawing/2014/main" xmlns="" id="{00000000-0008-0000-0700-000047000000}"/>
            </a:ext>
          </a:extLst>
        </xdr:cNvPr>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203</xdr:rowOff>
    </xdr:from>
    <xdr:to>
      <xdr:col>6</xdr:col>
      <xdr:colOff>561975</xdr:colOff>
      <xdr:row>36</xdr:row>
      <xdr:rowOff>101803</xdr:rowOff>
    </xdr:to>
    <xdr:sp macro="" textlink="">
      <xdr:nvSpPr>
        <xdr:cNvPr id="78" name="円/楕円 77">
          <a:extLst>
            <a:ext uri="{FF2B5EF4-FFF2-40B4-BE49-F238E27FC236}">
              <a16:creationId xmlns:a16="http://schemas.microsoft.com/office/drawing/2014/main" xmlns="" id="{00000000-0008-0000-0700-00004E000000}"/>
            </a:ext>
          </a:extLst>
        </xdr:cNvPr>
        <xdr:cNvSpPr/>
      </xdr:nvSpPr>
      <xdr:spPr>
        <a:xfrm>
          <a:off x="4584700" y="617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150080</xdr:rowOff>
    </xdr:from>
    <xdr:ext cx="469744" cy="259045"/>
    <xdr:sp macro="" textlink="">
      <xdr:nvSpPr>
        <xdr:cNvPr id="79" name="議会費該当値テキスト">
          <a:extLst>
            <a:ext uri="{FF2B5EF4-FFF2-40B4-BE49-F238E27FC236}">
              <a16:creationId xmlns:a16="http://schemas.microsoft.com/office/drawing/2014/main" xmlns="" id="{00000000-0008-0000-0700-00004F000000}"/>
            </a:ext>
          </a:extLst>
        </xdr:cNvPr>
        <xdr:cNvSpPr txBox="1"/>
      </xdr:nvSpPr>
      <xdr:spPr>
        <a:xfrm>
          <a:off x="4686300" y="615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171196</xdr:rowOff>
    </xdr:from>
    <xdr:to>
      <xdr:col>5</xdr:col>
      <xdr:colOff>409575</xdr:colOff>
      <xdr:row>35</xdr:row>
      <xdr:rowOff>101346</xdr:rowOff>
    </xdr:to>
    <xdr:sp macro="" textlink="">
      <xdr:nvSpPr>
        <xdr:cNvPr id="80" name="円/楕円 79">
          <a:extLst>
            <a:ext uri="{FF2B5EF4-FFF2-40B4-BE49-F238E27FC236}">
              <a16:creationId xmlns:a16="http://schemas.microsoft.com/office/drawing/2014/main" xmlns="" id="{00000000-0008-0000-0700-000050000000}"/>
            </a:ext>
          </a:extLst>
        </xdr:cNvPr>
        <xdr:cNvSpPr/>
      </xdr:nvSpPr>
      <xdr:spPr>
        <a:xfrm>
          <a:off x="3746500" y="600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92473</xdr:rowOff>
    </xdr:from>
    <xdr:ext cx="469744"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3562427" y="609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12090</xdr:rowOff>
    </xdr:from>
    <xdr:to>
      <xdr:col>4</xdr:col>
      <xdr:colOff>206375</xdr:colOff>
      <xdr:row>35</xdr:row>
      <xdr:rowOff>113690</xdr:rowOff>
    </xdr:to>
    <xdr:sp macro="" textlink="">
      <xdr:nvSpPr>
        <xdr:cNvPr id="82" name="円/楕円 81">
          <a:extLst>
            <a:ext uri="{FF2B5EF4-FFF2-40B4-BE49-F238E27FC236}">
              <a16:creationId xmlns:a16="http://schemas.microsoft.com/office/drawing/2014/main" xmlns="" id="{00000000-0008-0000-0700-000052000000}"/>
            </a:ext>
          </a:extLst>
        </xdr:cNvPr>
        <xdr:cNvSpPr/>
      </xdr:nvSpPr>
      <xdr:spPr>
        <a:xfrm>
          <a:off x="2857500" y="60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104817</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2673427" y="610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12548</xdr:rowOff>
    </xdr:from>
    <xdr:to>
      <xdr:col>3</xdr:col>
      <xdr:colOff>3175</xdr:colOff>
      <xdr:row>35</xdr:row>
      <xdr:rowOff>114148</xdr:rowOff>
    </xdr:to>
    <xdr:sp macro="" textlink="">
      <xdr:nvSpPr>
        <xdr:cNvPr id="84" name="円/楕円 83">
          <a:extLst>
            <a:ext uri="{FF2B5EF4-FFF2-40B4-BE49-F238E27FC236}">
              <a16:creationId xmlns:a16="http://schemas.microsoft.com/office/drawing/2014/main" xmlns="" id="{00000000-0008-0000-0700-000054000000}"/>
            </a:ext>
          </a:extLst>
        </xdr:cNvPr>
        <xdr:cNvSpPr/>
      </xdr:nvSpPr>
      <xdr:spPr>
        <a:xfrm>
          <a:off x="1968500" y="60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105275</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1784427" y="610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147879</xdr:rowOff>
    </xdr:from>
    <xdr:to>
      <xdr:col>1</xdr:col>
      <xdr:colOff>485775</xdr:colOff>
      <xdr:row>35</xdr:row>
      <xdr:rowOff>78029</xdr:rowOff>
    </xdr:to>
    <xdr:sp macro="" textlink="">
      <xdr:nvSpPr>
        <xdr:cNvPr id="86" name="円/楕円 85">
          <a:extLst>
            <a:ext uri="{FF2B5EF4-FFF2-40B4-BE49-F238E27FC236}">
              <a16:creationId xmlns:a16="http://schemas.microsoft.com/office/drawing/2014/main" xmlns="" id="{00000000-0008-0000-0700-000056000000}"/>
            </a:ext>
          </a:extLst>
        </xdr:cNvPr>
        <xdr:cNvSpPr/>
      </xdr:nvSpPr>
      <xdr:spPr>
        <a:xfrm>
          <a:off x="1079500" y="597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69156</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895427" y="6069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a:extLst>
            <a:ext uri="{FF2B5EF4-FFF2-40B4-BE49-F238E27FC236}">
              <a16:creationId xmlns:a16="http://schemas.microsoft.com/office/drawing/2014/main" xmlns=""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a:extLst>
            <a:ext uri="{FF2B5EF4-FFF2-40B4-BE49-F238E27FC236}">
              <a16:creationId xmlns:a16="http://schemas.microsoft.com/office/drawing/2014/main" xmlns=""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a:extLst>
            <a:ext uri="{FF2B5EF4-FFF2-40B4-BE49-F238E27FC236}">
              <a16:creationId xmlns:a16="http://schemas.microsoft.com/office/drawing/2014/main" xmlns=""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a:extLst>
            <a:ext uri="{FF2B5EF4-FFF2-40B4-BE49-F238E27FC236}">
              <a16:creationId xmlns:a16="http://schemas.microsoft.com/office/drawing/2014/main" xmlns="" id="{00000000-0008-0000-0700-000070000000}"/>
            </a:ext>
          </a:extLst>
        </xdr:cNvPr>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a:extLst>
            <a:ext uri="{FF2B5EF4-FFF2-40B4-BE49-F238E27FC236}">
              <a16:creationId xmlns:a16="http://schemas.microsoft.com/office/drawing/2014/main" xmlns="" id="{00000000-0008-0000-0700-000072000000}"/>
            </a:ext>
          </a:extLst>
        </xdr:cNvPr>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76942</xdr:rowOff>
    </xdr:from>
    <xdr:to>
      <xdr:col>6</xdr:col>
      <xdr:colOff>511175</xdr:colOff>
      <xdr:row>57</xdr:row>
      <xdr:rowOff>77612</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3797300" y="9849592"/>
          <a:ext cx="8382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a:extLst>
            <a:ext uri="{FF2B5EF4-FFF2-40B4-BE49-F238E27FC236}">
              <a16:creationId xmlns:a16="http://schemas.microsoft.com/office/drawing/2014/main" xmlns="" id="{00000000-0008-0000-0700-000075000000}"/>
            </a:ext>
          </a:extLst>
        </xdr:cNvPr>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a:extLst>
            <a:ext uri="{FF2B5EF4-FFF2-40B4-BE49-F238E27FC236}">
              <a16:creationId xmlns:a16="http://schemas.microsoft.com/office/drawing/2014/main" xmlns="" id="{00000000-0008-0000-0700-000076000000}"/>
            </a:ext>
          </a:extLst>
        </xdr:cNvPr>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76942</xdr:rowOff>
    </xdr:from>
    <xdr:to>
      <xdr:col>5</xdr:col>
      <xdr:colOff>358775</xdr:colOff>
      <xdr:row>57</xdr:row>
      <xdr:rowOff>106736</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flipV="1">
          <a:off x="2908300" y="9849592"/>
          <a:ext cx="889000" cy="2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a:extLst>
            <a:ext uri="{FF2B5EF4-FFF2-40B4-BE49-F238E27FC236}">
              <a16:creationId xmlns:a16="http://schemas.microsoft.com/office/drawing/2014/main" xmlns="" id="{00000000-0008-0000-0700-000078000000}"/>
            </a:ext>
          </a:extLst>
        </xdr:cNvPr>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a:extLst>
            <a:ext uri="{FF2B5EF4-FFF2-40B4-BE49-F238E27FC236}">
              <a16:creationId xmlns:a16="http://schemas.microsoft.com/office/drawing/2014/main" xmlns="" id="{00000000-0008-0000-0700-000079000000}"/>
            </a:ext>
          </a:extLst>
        </xdr:cNvPr>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75609</xdr:rowOff>
    </xdr:from>
    <xdr:to>
      <xdr:col>4</xdr:col>
      <xdr:colOff>155575</xdr:colOff>
      <xdr:row>57</xdr:row>
      <xdr:rowOff>106736</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a:off x="2019300" y="9848259"/>
          <a:ext cx="889000" cy="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a:extLst>
            <a:ext uri="{FF2B5EF4-FFF2-40B4-BE49-F238E27FC236}">
              <a16:creationId xmlns:a16="http://schemas.microsoft.com/office/drawing/2014/main" xmlns="" id="{00000000-0008-0000-0700-00007B000000}"/>
            </a:ext>
          </a:extLst>
        </xdr:cNvPr>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75609</xdr:rowOff>
    </xdr:from>
    <xdr:to>
      <xdr:col>2</xdr:col>
      <xdr:colOff>638175</xdr:colOff>
      <xdr:row>57</xdr:row>
      <xdr:rowOff>123843</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flipV="1">
          <a:off x="1130300" y="9848259"/>
          <a:ext cx="889000" cy="4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a:extLst>
            <a:ext uri="{FF2B5EF4-FFF2-40B4-BE49-F238E27FC236}">
              <a16:creationId xmlns:a16="http://schemas.microsoft.com/office/drawing/2014/main" xmlns="" id="{00000000-0008-0000-0700-00007E000000}"/>
            </a:ext>
          </a:extLst>
        </xdr:cNvPr>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a:extLst>
            <a:ext uri="{FF2B5EF4-FFF2-40B4-BE49-F238E27FC236}">
              <a16:creationId xmlns:a16="http://schemas.microsoft.com/office/drawing/2014/main" xmlns="" id="{00000000-0008-0000-0700-000080000000}"/>
            </a:ext>
          </a:extLst>
        </xdr:cNvPr>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26812</xdr:rowOff>
    </xdr:from>
    <xdr:to>
      <xdr:col>6</xdr:col>
      <xdr:colOff>561975</xdr:colOff>
      <xdr:row>57</xdr:row>
      <xdr:rowOff>128412</xdr:rowOff>
    </xdr:to>
    <xdr:sp macro="" textlink="">
      <xdr:nvSpPr>
        <xdr:cNvPr id="135" name="円/楕円 134">
          <a:extLst>
            <a:ext uri="{FF2B5EF4-FFF2-40B4-BE49-F238E27FC236}">
              <a16:creationId xmlns:a16="http://schemas.microsoft.com/office/drawing/2014/main" xmlns="" id="{00000000-0008-0000-0700-000087000000}"/>
            </a:ext>
          </a:extLst>
        </xdr:cNvPr>
        <xdr:cNvSpPr/>
      </xdr:nvSpPr>
      <xdr:spPr>
        <a:xfrm>
          <a:off x="4584700" y="979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123311</xdr:rowOff>
    </xdr:from>
    <xdr:ext cx="534377" cy="259045"/>
    <xdr:sp macro="" textlink="">
      <xdr:nvSpPr>
        <xdr:cNvPr id="136" name="総務費該当値テキスト">
          <a:extLst>
            <a:ext uri="{FF2B5EF4-FFF2-40B4-BE49-F238E27FC236}">
              <a16:creationId xmlns:a16="http://schemas.microsoft.com/office/drawing/2014/main" xmlns="" id="{00000000-0008-0000-0700-000088000000}"/>
            </a:ext>
          </a:extLst>
        </xdr:cNvPr>
        <xdr:cNvSpPr txBox="1"/>
      </xdr:nvSpPr>
      <xdr:spPr>
        <a:xfrm>
          <a:off x="4686300" y="972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40,648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26142</xdr:rowOff>
    </xdr:from>
    <xdr:to>
      <xdr:col>5</xdr:col>
      <xdr:colOff>409575</xdr:colOff>
      <xdr:row>57</xdr:row>
      <xdr:rowOff>127742</xdr:rowOff>
    </xdr:to>
    <xdr:sp macro="" textlink="">
      <xdr:nvSpPr>
        <xdr:cNvPr id="137" name="円/楕円 136">
          <a:extLst>
            <a:ext uri="{FF2B5EF4-FFF2-40B4-BE49-F238E27FC236}">
              <a16:creationId xmlns:a16="http://schemas.microsoft.com/office/drawing/2014/main" xmlns="" id="{00000000-0008-0000-0700-000089000000}"/>
            </a:ext>
          </a:extLst>
        </xdr:cNvPr>
        <xdr:cNvSpPr/>
      </xdr:nvSpPr>
      <xdr:spPr>
        <a:xfrm>
          <a:off x="3746500" y="979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118869</xdr:rowOff>
    </xdr:from>
    <xdr:ext cx="534377"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3530111" y="989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40,736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55936</xdr:rowOff>
    </xdr:from>
    <xdr:to>
      <xdr:col>4</xdr:col>
      <xdr:colOff>206375</xdr:colOff>
      <xdr:row>57</xdr:row>
      <xdr:rowOff>157536</xdr:rowOff>
    </xdr:to>
    <xdr:sp macro="" textlink="">
      <xdr:nvSpPr>
        <xdr:cNvPr id="139" name="円/楕円 138">
          <a:extLst>
            <a:ext uri="{FF2B5EF4-FFF2-40B4-BE49-F238E27FC236}">
              <a16:creationId xmlns:a16="http://schemas.microsoft.com/office/drawing/2014/main" xmlns="" id="{00000000-0008-0000-0700-00008B000000}"/>
            </a:ext>
          </a:extLst>
        </xdr:cNvPr>
        <xdr:cNvSpPr/>
      </xdr:nvSpPr>
      <xdr:spPr>
        <a:xfrm>
          <a:off x="2857500" y="98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148663</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2641111" y="992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36,826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24809</xdr:rowOff>
    </xdr:from>
    <xdr:to>
      <xdr:col>3</xdr:col>
      <xdr:colOff>3175</xdr:colOff>
      <xdr:row>57</xdr:row>
      <xdr:rowOff>126409</xdr:rowOff>
    </xdr:to>
    <xdr:sp macro="" textlink="">
      <xdr:nvSpPr>
        <xdr:cNvPr id="141" name="円/楕円 140">
          <a:extLst>
            <a:ext uri="{FF2B5EF4-FFF2-40B4-BE49-F238E27FC236}">
              <a16:creationId xmlns:a16="http://schemas.microsoft.com/office/drawing/2014/main" xmlns="" id="{00000000-0008-0000-0700-00008D000000}"/>
            </a:ext>
          </a:extLst>
        </xdr:cNvPr>
        <xdr:cNvSpPr/>
      </xdr:nvSpPr>
      <xdr:spPr>
        <a:xfrm>
          <a:off x="1968500" y="979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117536</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1752111" y="98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40,911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73043</xdr:rowOff>
    </xdr:from>
    <xdr:to>
      <xdr:col>1</xdr:col>
      <xdr:colOff>485775</xdr:colOff>
      <xdr:row>58</xdr:row>
      <xdr:rowOff>3193</xdr:rowOff>
    </xdr:to>
    <xdr:sp macro="" textlink="">
      <xdr:nvSpPr>
        <xdr:cNvPr id="143" name="円/楕円 142">
          <a:extLst>
            <a:ext uri="{FF2B5EF4-FFF2-40B4-BE49-F238E27FC236}">
              <a16:creationId xmlns:a16="http://schemas.microsoft.com/office/drawing/2014/main" xmlns="" id="{00000000-0008-0000-0700-00008F000000}"/>
            </a:ext>
          </a:extLst>
        </xdr:cNvPr>
        <xdr:cNvSpPr/>
      </xdr:nvSpPr>
      <xdr:spPr>
        <a:xfrm>
          <a:off x="1079500" y="984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165770</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863111" y="993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123,010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a:extLst>
            <a:ext uri="{FF2B5EF4-FFF2-40B4-BE49-F238E27FC236}">
              <a16:creationId xmlns:a16="http://schemas.microsoft.com/office/drawing/2014/main" xmlns=""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a:extLst>
            <a:ext uri="{FF2B5EF4-FFF2-40B4-BE49-F238E27FC236}">
              <a16:creationId xmlns:a16="http://schemas.microsoft.com/office/drawing/2014/main" xmlns="" id="{00000000-0008-0000-0700-0000AA000000}"/>
            </a:ext>
          </a:extLst>
        </xdr:cNvPr>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a:extLst>
            <a:ext uri="{FF2B5EF4-FFF2-40B4-BE49-F238E27FC236}">
              <a16:creationId xmlns:a16="http://schemas.microsoft.com/office/drawing/2014/main" xmlns="" id="{00000000-0008-0000-0700-0000AC000000}"/>
            </a:ext>
          </a:extLst>
        </xdr:cNvPr>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148120</xdr:rowOff>
    </xdr:from>
    <xdr:to>
      <xdr:col>6</xdr:col>
      <xdr:colOff>511175</xdr:colOff>
      <xdr:row>74</xdr:row>
      <xdr:rowOff>167907</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flipV="1">
          <a:off x="3797300" y="12663970"/>
          <a:ext cx="838200" cy="19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147159</xdr:rowOff>
    </xdr:from>
    <xdr:ext cx="599010" cy="259045"/>
    <xdr:sp macro="" textlink="">
      <xdr:nvSpPr>
        <xdr:cNvPr id="175" name="民生費平均値テキスト">
          <a:extLst>
            <a:ext uri="{FF2B5EF4-FFF2-40B4-BE49-F238E27FC236}">
              <a16:creationId xmlns:a16="http://schemas.microsoft.com/office/drawing/2014/main" xmlns="" id="{00000000-0008-0000-0700-0000AF000000}"/>
            </a:ext>
          </a:extLst>
        </xdr:cNvPr>
        <xdr:cNvSpPr txBox="1"/>
      </xdr:nvSpPr>
      <xdr:spPr>
        <a:xfrm>
          <a:off x="4686300" y="12834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a:extLst>
            <a:ext uri="{FF2B5EF4-FFF2-40B4-BE49-F238E27FC236}">
              <a16:creationId xmlns:a16="http://schemas.microsoft.com/office/drawing/2014/main" xmlns="" id="{00000000-0008-0000-0700-0000B0000000}"/>
            </a:ext>
          </a:extLst>
        </xdr:cNvPr>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167907</xdr:rowOff>
    </xdr:from>
    <xdr:to>
      <xdr:col>5</xdr:col>
      <xdr:colOff>358775</xdr:colOff>
      <xdr:row>75</xdr:row>
      <xdr:rowOff>45669</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2908300" y="12855207"/>
          <a:ext cx="889000" cy="4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a:extLst>
            <a:ext uri="{FF2B5EF4-FFF2-40B4-BE49-F238E27FC236}">
              <a16:creationId xmlns:a16="http://schemas.microsoft.com/office/drawing/2014/main" xmlns="" id="{00000000-0008-0000-0700-0000B2000000}"/>
            </a:ext>
          </a:extLst>
        </xdr:cNvPr>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123511</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3497794"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45669</xdr:rowOff>
    </xdr:from>
    <xdr:to>
      <xdr:col>4</xdr:col>
      <xdr:colOff>155575</xdr:colOff>
      <xdr:row>75</xdr:row>
      <xdr:rowOff>148425</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2019300" y="12904419"/>
          <a:ext cx="889000" cy="10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a:extLst>
            <a:ext uri="{FF2B5EF4-FFF2-40B4-BE49-F238E27FC236}">
              <a16:creationId xmlns:a16="http://schemas.microsoft.com/office/drawing/2014/main" xmlns="" id="{00000000-0008-0000-0700-0000B5000000}"/>
            </a:ext>
          </a:extLst>
        </xdr:cNvPr>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108958</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2608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148425</xdr:rowOff>
    </xdr:from>
    <xdr:to>
      <xdr:col>2</xdr:col>
      <xdr:colOff>638175</xdr:colOff>
      <xdr:row>76</xdr:row>
      <xdr:rowOff>48388</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1130300" y="13007175"/>
          <a:ext cx="889000" cy="7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a:extLst>
            <a:ext uri="{FF2B5EF4-FFF2-40B4-BE49-F238E27FC236}">
              <a16:creationId xmlns:a16="http://schemas.microsoft.com/office/drawing/2014/main" xmlns="" id="{00000000-0008-0000-0700-0000B8000000}"/>
            </a:ext>
          </a:extLst>
        </xdr:cNvPr>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a:extLst>
            <a:ext uri="{FF2B5EF4-FFF2-40B4-BE49-F238E27FC236}">
              <a16:creationId xmlns:a16="http://schemas.microsoft.com/office/drawing/2014/main" xmlns="" id="{00000000-0008-0000-0700-0000BA000000}"/>
            </a:ext>
          </a:extLst>
        </xdr:cNvPr>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91863</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830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97320</xdr:rowOff>
    </xdr:from>
    <xdr:to>
      <xdr:col>6</xdr:col>
      <xdr:colOff>561975</xdr:colOff>
      <xdr:row>74</xdr:row>
      <xdr:rowOff>27470</xdr:rowOff>
    </xdr:to>
    <xdr:sp macro="" textlink="">
      <xdr:nvSpPr>
        <xdr:cNvPr id="193" name="円/楕円 192">
          <a:extLst>
            <a:ext uri="{FF2B5EF4-FFF2-40B4-BE49-F238E27FC236}">
              <a16:creationId xmlns:a16="http://schemas.microsoft.com/office/drawing/2014/main" xmlns="" id="{00000000-0008-0000-0700-0000C1000000}"/>
            </a:ext>
          </a:extLst>
        </xdr:cNvPr>
        <xdr:cNvSpPr/>
      </xdr:nvSpPr>
      <xdr:spPr>
        <a:xfrm>
          <a:off x="4584700" y="126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120197</xdr:rowOff>
    </xdr:from>
    <xdr:ext cx="599010" cy="259045"/>
    <xdr:sp macro="" textlink="">
      <xdr:nvSpPr>
        <xdr:cNvPr id="194" name="民生費該当値テキスト">
          <a:extLst>
            <a:ext uri="{FF2B5EF4-FFF2-40B4-BE49-F238E27FC236}">
              <a16:creationId xmlns:a16="http://schemas.microsoft.com/office/drawing/2014/main" xmlns="" id="{00000000-0008-0000-0700-0000C2000000}"/>
            </a:ext>
          </a:extLst>
        </xdr:cNvPr>
        <xdr:cNvSpPr txBox="1"/>
      </xdr:nvSpPr>
      <xdr:spPr>
        <a:xfrm>
          <a:off x="4686300" y="1246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162,837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117107</xdr:rowOff>
    </xdr:from>
    <xdr:to>
      <xdr:col>5</xdr:col>
      <xdr:colOff>409575</xdr:colOff>
      <xdr:row>75</xdr:row>
      <xdr:rowOff>47257</xdr:rowOff>
    </xdr:to>
    <xdr:sp macro="" textlink="">
      <xdr:nvSpPr>
        <xdr:cNvPr id="195" name="円/楕円 194">
          <a:extLst>
            <a:ext uri="{FF2B5EF4-FFF2-40B4-BE49-F238E27FC236}">
              <a16:creationId xmlns:a16="http://schemas.microsoft.com/office/drawing/2014/main" xmlns="" id="{00000000-0008-0000-0700-0000C3000000}"/>
            </a:ext>
          </a:extLst>
        </xdr:cNvPr>
        <xdr:cNvSpPr/>
      </xdr:nvSpPr>
      <xdr:spPr>
        <a:xfrm>
          <a:off x="3746500" y="1280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63784</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497794" y="1257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147,779</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166319</xdr:rowOff>
    </xdr:from>
    <xdr:to>
      <xdr:col>4</xdr:col>
      <xdr:colOff>206375</xdr:colOff>
      <xdr:row>75</xdr:row>
      <xdr:rowOff>96469</xdr:rowOff>
    </xdr:to>
    <xdr:sp macro="" textlink="">
      <xdr:nvSpPr>
        <xdr:cNvPr id="197" name="円/楕円 196">
          <a:extLst>
            <a:ext uri="{FF2B5EF4-FFF2-40B4-BE49-F238E27FC236}">
              <a16:creationId xmlns:a16="http://schemas.microsoft.com/office/drawing/2014/main" xmlns="" id="{00000000-0008-0000-0700-0000C5000000}"/>
            </a:ext>
          </a:extLst>
        </xdr:cNvPr>
        <xdr:cNvSpPr/>
      </xdr:nvSpPr>
      <xdr:spPr>
        <a:xfrm>
          <a:off x="2857500" y="1285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87596</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608794" y="1294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143,904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97625</xdr:rowOff>
    </xdr:from>
    <xdr:to>
      <xdr:col>3</xdr:col>
      <xdr:colOff>3175</xdr:colOff>
      <xdr:row>76</xdr:row>
      <xdr:rowOff>27775</xdr:rowOff>
    </xdr:to>
    <xdr:sp macro="" textlink="">
      <xdr:nvSpPr>
        <xdr:cNvPr id="199" name="円/楕円 198">
          <a:extLst>
            <a:ext uri="{FF2B5EF4-FFF2-40B4-BE49-F238E27FC236}">
              <a16:creationId xmlns:a16="http://schemas.microsoft.com/office/drawing/2014/main" xmlns="" id="{00000000-0008-0000-0700-0000C7000000}"/>
            </a:ext>
          </a:extLst>
        </xdr:cNvPr>
        <xdr:cNvSpPr/>
      </xdr:nvSpPr>
      <xdr:spPr>
        <a:xfrm>
          <a:off x="1968500" y="1295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18902</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719794" y="13049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135,813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169038</xdr:rowOff>
    </xdr:from>
    <xdr:to>
      <xdr:col>1</xdr:col>
      <xdr:colOff>485775</xdr:colOff>
      <xdr:row>76</xdr:row>
      <xdr:rowOff>99188</xdr:rowOff>
    </xdr:to>
    <xdr:sp macro="" textlink="">
      <xdr:nvSpPr>
        <xdr:cNvPr id="201" name="円/楕円 200">
          <a:extLst>
            <a:ext uri="{FF2B5EF4-FFF2-40B4-BE49-F238E27FC236}">
              <a16:creationId xmlns:a16="http://schemas.microsoft.com/office/drawing/2014/main" xmlns="" id="{00000000-0008-0000-0700-0000C9000000}"/>
            </a:ext>
          </a:extLst>
        </xdr:cNvPr>
        <xdr:cNvSpPr/>
      </xdr:nvSpPr>
      <xdr:spPr>
        <a:xfrm>
          <a:off x="1079500" y="1302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90315</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830794" y="1312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a:extLst>
            <a:ext uri="{FF2B5EF4-FFF2-40B4-BE49-F238E27FC236}">
              <a16:creationId xmlns:a16="http://schemas.microsoft.com/office/drawing/2014/main" xmlns=""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a:extLst>
            <a:ext uri="{FF2B5EF4-FFF2-40B4-BE49-F238E27FC236}">
              <a16:creationId xmlns:a16="http://schemas.microsoft.com/office/drawing/2014/main" xmlns="" id="{00000000-0008-0000-0700-0000E4000000}"/>
            </a:ext>
          </a:extLst>
        </xdr:cNvPr>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a:extLst>
            <a:ext uri="{FF2B5EF4-FFF2-40B4-BE49-F238E27FC236}">
              <a16:creationId xmlns:a16="http://schemas.microsoft.com/office/drawing/2014/main" xmlns="" id="{00000000-0008-0000-0700-0000E6000000}"/>
            </a:ext>
          </a:extLst>
        </xdr:cNvPr>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168942</xdr:rowOff>
    </xdr:from>
    <xdr:to>
      <xdr:col>6</xdr:col>
      <xdr:colOff>511175</xdr:colOff>
      <xdr:row>97</xdr:row>
      <xdr:rowOff>169456</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3797300" y="16799592"/>
          <a:ext cx="8382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3" name="衛生費平均値テキスト">
          <a:extLst>
            <a:ext uri="{FF2B5EF4-FFF2-40B4-BE49-F238E27FC236}">
              <a16:creationId xmlns:a16="http://schemas.microsoft.com/office/drawing/2014/main" xmlns="" id="{00000000-0008-0000-0700-0000E9000000}"/>
            </a:ext>
          </a:extLst>
        </xdr:cNvPr>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a:extLst>
            <a:ext uri="{FF2B5EF4-FFF2-40B4-BE49-F238E27FC236}">
              <a16:creationId xmlns:a16="http://schemas.microsoft.com/office/drawing/2014/main" xmlns="" id="{00000000-0008-0000-0700-0000EA000000}"/>
            </a:ext>
          </a:extLst>
        </xdr:cNvPr>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169190</xdr:rowOff>
    </xdr:from>
    <xdr:to>
      <xdr:col>5</xdr:col>
      <xdr:colOff>358775</xdr:colOff>
      <xdr:row>97</xdr:row>
      <xdr:rowOff>169456</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2908300" y="16456940"/>
          <a:ext cx="889000" cy="34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a:extLst>
            <a:ext uri="{FF2B5EF4-FFF2-40B4-BE49-F238E27FC236}">
              <a16:creationId xmlns:a16="http://schemas.microsoft.com/office/drawing/2014/main" xmlns="" id="{00000000-0008-0000-0700-0000EC000000}"/>
            </a:ext>
          </a:extLst>
        </xdr:cNvPr>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63543</xdr:rowOff>
    </xdr:from>
    <xdr:ext cx="534377"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3530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169190</xdr:rowOff>
    </xdr:from>
    <xdr:to>
      <xdr:col>4</xdr:col>
      <xdr:colOff>155575</xdr:colOff>
      <xdr:row>96</xdr:row>
      <xdr:rowOff>11988</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019300" y="16456940"/>
          <a:ext cx="889000" cy="1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a:extLst>
            <a:ext uri="{FF2B5EF4-FFF2-40B4-BE49-F238E27FC236}">
              <a16:creationId xmlns:a16="http://schemas.microsoft.com/office/drawing/2014/main" xmlns="" id="{00000000-0008-0000-0700-0000EF000000}"/>
            </a:ext>
          </a:extLst>
        </xdr:cNvPr>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23800</xdr:rowOff>
    </xdr:from>
    <xdr:to>
      <xdr:col>2</xdr:col>
      <xdr:colOff>638175</xdr:colOff>
      <xdr:row>96</xdr:row>
      <xdr:rowOff>11988</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1130300" y="16311550"/>
          <a:ext cx="889000" cy="15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a:extLst>
            <a:ext uri="{FF2B5EF4-FFF2-40B4-BE49-F238E27FC236}">
              <a16:creationId xmlns:a16="http://schemas.microsoft.com/office/drawing/2014/main" xmlns="" id="{00000000-0008-0000-0700-0000F2000000}"/>
            </a:ext>
          </a:extLst>
        </xdr:cNvPr>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a:extLst>
            <a:ext uri="{FF2B5EF4-FFF2-40B4-BE49-F238E27FC236}">
              <a16:creationId xmlns:a16="http://schemas.microsoft.com/office/drawing/2014/main" xmlns="" id="{00000000-0008-0000-0700-0000F4000000}"/>
            </a:ext>
          </a:extLst>
        </xdr:cNvPr>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118142</xdr:rowOff>
    </xdr:from>
    <xdr:to>
      <xdr:col>6</xdr:col>
      <xdr:colOff>561975</xdr:colOff>
      <xdr:row>98</xdr:row>
      <xdr:rowOff>48292</xdr:rowOff>
    </xdr:to>
    <xdr:sp macro="" textlink="">
      <xdr:nvSpPr>
        <xdr:cNvPr id="251" name="円/楕円 250">
          <a:extLst>
            <a:ext uri="{FF2B5EF4-FFF2-40B4-BE49-F238E27FC236}">
              <a16:creationId xmlns:a16="http://schemas.microsoft.com/office/drawing/2014/main" xmlns="" id="{00000000-0008-0000-0700-0000FB000000}"/>
            </a:ext>
          </a:extLst>
        </xdr:cNvPr>
        <xdr:cNvSpPr/>
      </xdr:nvSpPr>
      <xdr:spPr>
        <a:xfrm>
          <a:off x="4584700" y="1674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96569</xdr:rowOff>
    </xdr:from>
    <xdr:ext cx="534377" cy="259045"/>
    <xdr:sp macro="" textlink="">
      <xdr:nvSpPr>
        <xdr:cNvPr id="252" name="衛生費該当値テキスト">
          <a:extLst>
            <a:ext uri="{FF2B5EF4-FFF2-40B4-BE49-F238E27FC236}">
              <a16:creationId xmlns:a16="http://schemas.microsoft.com/office/drawing/2014/main" xmlns="" id="{00000000-0008-0000-0700-0000FC000000}"/>
            </a:ext>
          </a:extLst>
        </xdr:cNvPr>
        <xdr:cNvSpPr txBox="1"/>
      </xdr:nvSpPr>
      <xdr:spPr>
        <a:xfrm>
          <a:off x="4686300" y="1672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31,465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118656</xdr:rowOff>
    </xdr:from>
    <xdr:to>
      <xdr:col>5</xdr:col>
      <xdr:colOff>409575</xdr:colOff>
      <xdr:row>98</xdr:row>
      <xdr:rowOff>48806</xdr:rowOff>
    </xdr:to>
    <xdr:sp macro="" textlink="">
      <xdr:nvSpPr>
        <xdr:cNvPr id="253" name="円/楕円 252">
          <a:extLst>
            <a:ext uri="{FF2B5EF4-FFF2-40B4-BE49-F238E27FC236}">
              <a16:creationId xmlns:a16="http://schemas.microsoft.com/office/drawing/2014/main" xmlns="" id="{00000000-0008-0000-0700-0000FD000000}"/>
            </a:ext>
          </a:extLst>
        </xdr:cNvPr>
        <xdr:cNvSpPr/>
      </xdr:nvSpPr>
      <xdr:spPr>
        <a:xfrm>
          <a:off x="3746500" y="1674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39933</xdr:rowOff>
    </xdr:from>
    <xdr:ext cx="534377"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3530111" y="1684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31,438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118390</xdr:rowOff>
    </xdr:from>
    <xdr:to>
      <xdr:col>4</xdr:col>
      <xdr:colOff>206375</xdr:colOff>
      <xdr:row>96</xdr:row>
      <xdr:rowOff>48540</xdr:rowOff>
    </xdr:to>
    <xdr:sp macro="" textlink="">
      <xdr:nvSpPr>
        <xdr:cNvPr id="255" name="円/楕円 254">
          <a:extLst>
            <a:ext uri="{FF2B5EF4-FFF2-40B4-BE49-F238E27FC236}">
              <a16:creationId xmlns:a16="http://schemas.microsoft.com/office/drawing/2014/main" xmlns="" id="{00000000-0008-0000-0700-0000FF000000}"/>
            </a:ext>
          </a:extLst>
        </xdr:cNvPr>
        <xdr:cNvSpPr/>
      </xdr:nvSpPr>
      <xdr:spPr>
        <a:xfrm>
          <a:off x="2857500" y="164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65067</xdr:rowOff>
    </xdr:from>
    <xdr:ext cx="534377"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2641111" y="1618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49,452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132638</xdr:rowOff>
    </xdr:from>
    <xdr:to>
      <xdr:col>3</xdr:col>
      <xdr:colOff>3175</xdr:colOff>
      <xdr:row>96</xdr:row>
      <xdr:rowOff>62788</xdr:rowOff>
    </xdr:to>
    <xdr:sp macro="" textlink="">
      <xdr:nvSpPr>
        <xdr:cNvPr id="257" name="円/楕円 256">
          <a:extLst>
            <a:ext uri="{FF2B5EF4-FFF2-40B4-BE49-F238E27FC236}">
              <a16:creationId xmlns:a16="http://schemas.microsoft.com/office/drawing/2014/main" xmlns="" id="{00000000-0008-0000-0700-000001010000}"/>
            </a:ext>
          </a:extLst>
        </xdr:cNvPr>
        <xdr:cNvSpPr/>
      </xdr:nvSpPr>
      <xdr:spPr>
        <a:xfrm>
          <a:off x="1968500" y="1642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79315</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1752111" y="1619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48,704</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144450</xdr:rowOff>
    </xdr:from>
    <xdr:to>
      <xdr:col>1</xdr:col>
      <xdr:colOff>485775</xdr:colOff>
      <xdr:row>95</xdr:row>
      <xdr:rowOff>74600</xdr:rowOff>
    </xdr:to>
    <xdr:sp macro="" textlink="">
      <xdr:nvSpPr>
        <xdr:cNvPr id="259" name="円/楕円 258">
          <a:extLst>
            <a:ext uri="{FF2B5EF4-FFF2-40B4-BE49-F238E27FC236}">
              <a16:creationId xmlns:a16="http://schemas.microsoft.com/office/drawing/2014/main" xmlns="" id="{00000000-0008-0000-0700-000003010000}"/>
            </a:ext>
          </a:extLst>
        </xdr:cNvPr>
        <xdr:cNvSpPr/>
      </xdr:nvSpPr>
      <xdr:spPr>
        <a:xfrm>
          <a:off x="1079500" y="1626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91127</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863111" y="1603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a:extLst>
            <a:ext uri="{FF2B5EF4-FFF2-40B4-BE49-F238E27FC236}">
              <a16:creationId xmlns:a16="http://schemas.microsoft.com/office/drawing/2014/main" xmlns=""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a:extLst>
            <a:ext uri="{FF2B5EF4-FFF2-40B4-BE49-F238E27FC236}">
              <a16:creationId xmlns:a16="http://schemas.microsoft.com/office/drawing/2014/main" xmlns=""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a:extLst>
            <a:ext uri="{FF2B5EF4-FFF2-40B4-BE49-F238E27FC236}">
              <a16:creationId xmlns:a16="http://schemas.microsoft.com/office/drawing/2014/main" xmlns="" id="{00000000-0008-0000-0700-00001F010000}"/>
            </a:ext>
          </a:extLst>
        </xdr:cNvPr>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22352</xdr:rowOff>
    </xdr:from>
    <xdr:to>
      <xdr:col>15</xdr:col>
      <xdr:colOff>180975</xdr:colOff>
      <xdr:row>36</xdr:row>
      <xdr:rowOff>26924</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flipV="1">
          <a:off x="9639300" y="61945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50944</xdr:rowOff>
    </xdr:from>
    <xdr:ext cx="378565" cy="259045"/>
    <xdr:sp macro="" textlink="">
      <xdr:nvSpPr>
        <xdr:cNvPr id="290" name="労働費平均値テキスト">
          <a:extLst>
            <a:ext uri="{FF2B5EF4-FFF2-40B4-BE49-F238E27FC236}">
              <a16:creationId xmlns:a16="http://schemas.microsoft.com/office/drawing/2014/main" xmlns="" id="{00000000-0008-0000-0700-000022010000}"/>
            </a:ext>
          </a:extLst>
        </xdr:cNvPr>
        <xdr:cNvSpPr txBox="1"/>
      </xdr:nvSpPr>
      <xdr:spPr>
        <a:xfrm>
          <a:off x="10528300" y="6394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a:extLst>
            <a:ext uri="{FF2B5EF4-FFF2-40B4-BE49-F238E27FC236}">
              <a16:creationId xmlns:a16="http://schemas.microsoft.com/office/drawing/2014/main" xmlns="" id="{00000000-0008-0000-0700-000023010000}"/>
            </a:ext>
          </a:extLst>
        </xdr:cNvPr>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26924</xdr:rowOff>
    </xdr:from>
    <xdr:to>
      <xdr:col>14</xdr:col>
      <xdr:colOff>28575</xdr:colOff>
      <xdr:row>36</xdr:row>
      <xdr:rowOff>36830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flipV="1">
          <a:off x="8750300" y="619912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a:extLst>
            <a:ext uri="{FF2B5EF4-FFF2-40B4-BE49-F238E27FC236}">
              <a16:creationId xmlns:a16="http://schemas.microsoft.com/office/drawing/2014/main" xmlns="" id="{00000000-0008-0000-0700-000025010000}"/>
            </a:ext>
          </a:extLst>
        </xdr:cNvPr>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160672</xdr:rowOff>
    </xdr:from>
    <xdr:ext cx="378565"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9450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126365</xdr:rowOff>
    </xdr:from>
    <xdr:to>
      <xdr:col>12</xdr:col>
      <xdr:colOff>511175</xdr:colOff>
      <xdr:row>36</xdr:row>
      <xdr:rowOff>36830</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7861300" y="5784215"/>
          <a:ext cx="889000" cy="42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a:extLst>
            <a:ext uri="{FF2B5EF4-FFF2-40B4-BE49-F238E27FC236}">
              <a16:creationId xmlns:a16="http://schemas.microsoft.com/office/drawing/2014/main" xmlns="" id="{00000000-0008-0000-0700-000028010000}"/>
            </a:ext>
          </a:extLst>
        </xdr:cNvPr>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129049</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8515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133985</xdr:rowOff>
    </xdr:from>
    <xdr:to>
      <xdr:col>11</xdr:col>
      <xdr:colOff>307975</xdr:colOff>
      <xdr:row>33</xdr:row>
      <xdr:rowOff>126365</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6972300" y="5277485"/>
          <a:ext cx="8890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a:extLst>
            <a:ext uri="{FF2B5EF4-FFF2-40B4-BE49-F238E27FC236}">
              <a16:creationId xmlns:a16="http://schemas.microsoft.com/office/drawing/2014/main" xmlns="" id="{00000000-0008-0000-0700-00002B010000}"/>
            </a:ext>
          </a:extLst>
        </xdr:cNvPr>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9034</xdr:rowOff>
    </xdr:from>
    <xdr:ext cx="469744"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7626427" y="61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a:extLst>
            <a:ext uri="{FF2B5EF4-FFF2-40B4-BE49-F238E27FC236}">
              <a16:creationId xmlns:a16="http://schemas.microsoft.com/office/drawing/2014/main" xmlns="" id="{00000000-0008-0000-0700-00002D010000}"/>
            </a:ext>
          </a:extLst>
        </xdr:cNvPr>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52468</xdr:rowOff>
    </xdr:from>
    <xdr:ext cx="469744"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6737427" y="605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143002</xdr:rowOff>
    </xdr:from>
    <xdr:to>
      <xdr:col>15</xdr:col>
      <xdr:colOff>231775</xdr:colOff>
      <xdr:row>36</xdr:row>
      <xdr:rowOff>73152</xdr:rowOff>
    </xdr:to>
    <xdr:sp macro="" textlink="">
      <xdr:nvSpPr>
        <xdr:cNvPr id="308" name="円/楕円 307">
          <a:extLst>
            <a:ext uri="{FF2B5EF4-FFF2-40B4-BE49-F238E27FC236}">
              <a16:creationId xmlns:a16="http://schemas.microsoft.com/office/drawing/2014/main" xmlns="" id="{00000000-0008-0000-0700-000034010000}"/>
            </a:ext>
          </a:extLst>
        </xdr:cNvPr>
        <xdr:cNvSpPr/>
      </xdr:nvSpPr>
      <xdr:spPr>
        <a:xfrm>
          <a:off x="10426700" y="614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165879</xdr:rowOff>
    </xdr:from>
    <xdr:ext cx="469744" cy="259045"/>
    <xdr:sp macro="" textlink="">
      <xdr:nvSpPr>
        <xdr:cNvPr id="309" name="労働費該当値テキスト">
          <a:extLst>
            <a:ext uri="{FF2B5EF4-FFF2-40B4-BE49-F238E27FC236}">
              <a16:creationId xmlns:a16="http://schemas.microsoft.com/office/drawing/2014/main" xmlns="" id="{00000000-0008-0000-0700-000035010000}"/>
            </a:ext>
          </a:extLst>
        </xdr:cNvPr>
        <xdr:cNvSpPr txBox="1"/>
      </xdr:nvSpPr>
      <xdr:spPr>
        <a:xfrm>
          <a:off x="10528300"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147574</xdr:rowOff>
    </xdr:from>
    <xdr:to>
      <xdr:col>14</xdr:col>
      <xdr:colOff>79375</xdr:colOff>
      <xdr:row>36</xdr:row>
      <xdr:rowOff>77724</xdr:rowOff>
    </xdr:to>
    <xdr:sp macro="" textlink="">
      <xdr:nvSpPr>
        <xdr:cNvPr id="310" name="円/楕円 309">
          <a:extLst>
            <a:ext uri="{FF2B5EF4-FFF2-40B4-BE49-F238E27FC236}">
              <a16:creationId xmlns:a16="http://schemas.microsoft.com/office/drawing/2014/main" xmlns="" id="{00000000-0008-0000-0700-000036010000}"/>
            </a:ext>
          </a:extLst>
        </xdr:cNvPr>
        <xdr:cNvSpPr/>
      </xdr:nvSpPr>
      <xdr:spPr>
        <a:xfrm>
          <a:off x="9588500" y="614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94251</xdr:rowOff>
    </xdr:from>
    <xdr:ext cx="469744"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9404427" y="592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157480</xdr:rowOff>
    </xdr:from>
    <xdr:to>
      <xdr:col>12</xdr:col>
      <xdr:colOff>561975</xdr:colOff>
      <xdr:row>36</xdr:row>
      <xdr:rowOff>87630</xdr:rowOff>
    </xdr:to>
    <xdr:sp macro="" textlink="">
      <xdr:nvSpPr>
        <xdr:cNvPr id="312" name="円/楕円 311">
          <a:extLst>
            <a:ext uri="{FF2B5EF4-FFF2-40B4-BE49-F238E27FC236}">
              <a16:creationId xmlns:a16="http://schemas.microsoft.com/office/drawing/2014/main" xmlns="" id="{00000000-0008-0000-0700-000038010000}"/>
            </a:ext>
          </a:extLst>
        </xdr:cNvPr>
        <xdr:cNvSpPr/>
      </xdr:nvSpPr>
      <xdr:spPr>
        <a:xfrm>
          <a:off x="86995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104157</xdr:rowOff>
    </xdr:from>
    <xdr:ext cx="469744"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8515427" y="593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75565</xdr:rowOff>
    </xdr:from>
    <xdr:to>
      <xdr:col>11</xdr:col>
      <xdr:colOff>358775</xdr:colOff>
      <xdr:row>34</xdr:row>
      <xdr:rowOff>5715</xdr:rowOff>
    </xdr:to>
    <xdr:sp macro="" textlink="">
      <xdr:nvSpPr>
        <xdr:cNvPr id="314" name="円/楕円 313">
          <a:extLst>
            <a:ext uri="{FF2B5EF4-FFF2-40B4-BE49-F238E27FC236}">
              <a16:creationId xmlns:a16="http://schemas.microsoft.com/office/drawing/2014/main" xmlns="" id="{00000000-0008-0000-0700-00003A010000}"/>
            </a:ext>
          </a:extLst>
        </xdr:cNvPr>
        <xdr:cNvSpPr/>
      </xdr:nvSpPr>
      <xdr:spPr>
        <a:xfrm>
          <a:off x="7810500" y="57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22242</xdr:rowOff>
    </xdr:from>
    <xdr:ext cx="469744"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7626427" y="550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2,485</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83185</xdr:rowOff>
    </xdr:from>
    <xdr:to>
      <xdr:col>10</xdr:col>
      <xdr:colOff>155575</xdr:colOff>
      <xdr:row>31</xdr:row>
      <xdr:rowOff>13335</xdr:rowOff>
    </xdr:to>
    <xdr:sp macro="" textlink="">
      <xdr:nvSpPr>
        <xdr:cNvPr id="316" name="円/楕円 315">
          <a:extLst>
            <a:ext uri="{FF2B5EF4-FFF2-40B4-BE49-F238E27FC236}">
              <a16:creationId xmlns:a16="http://schemas.microsoft.com/office/drawing/2014/main" xmlns="" id="{00000000-0008-0000-0700-00003C010000}"/>
            </a:ext>
          </a:extLst>
        </xdr:cNvPr>
        <xdr:cNvSpPr/>
      </xdr:nvSpPr>
      <xdr:spPr>
        <a:xfrm>
          <a:off x="6921500" y="522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29862</xdr:rowOff>
    </xdr:from>
    <xdr:ext cx="469744"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6737427" y="500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a:extLst>
            <a:ext uri="{FF2B5EF4-FFF2-40B4-BE49-F238E27FC236}">
              <a16:creationId xmlns:a16="http://schemas.microsoft.com/office/drawing/2014/main" xmlns=""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a:extLst>
            <a:ext uri="{FF2B5EF4-FFF2-40B4-BE49-F238E27FC236}">
              <a16:creationId xmlns:a16="http://schemas.microsoft.com/office/drawing/2014/main" xmlns="" id="{00000000-0008-0000-0700-000054010000}"/>
            </a:ext>
          </a:extLst>
        </xdr:cNvPr>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a:extLst>
            <a:ext uri="{FF2B5EF4-FFF2-40B4-BE49-F238E27FC236}">
              <a16:creationId xmlns:a16="http://schemas.microsoft.com/office/drawing/2014/main" xmlns="" id="{00000000-0008-0000-0700-000056010000}"/>
            </a:ext>
          </a:extLst>
        </xdr:cNvPr>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85751</xdr:rowOff>
    </xdr:from>
    <xdr:to>
      <xdr:col>15</xdr:col>
      <xdr:colOff>180975</xdr:colOff>
      <xdr:row>58</xdr:row>
      <xdr:rowOff>89499</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9639300" y="10029851"/>
          <a:ext cx="8382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a:extLst>
            <a:ext uri="{FF2B5EF4-FFF2-40B4-BE49-F238E27FC236}">
              <a16:creationId xmlns:a16="http://schemas.microsoft.com/office/drawing/2014/main" xmlns="" id="{00000000-0008-0000-0700-000059010000}"/>
            </a:ext>
          </a:extLst>
        </xdr:cNvPr>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a:extLst>
            <a:ext uri="{FF2B5EF4-FFF2-40B4-BE49-F238E27FC236}">
              <a16:creationId xmlns:a16="http://schemas.microsoft.com/office/drawing/2014/main" xmlns="" id="{00000000-0008-0000-0700-00005A010000}"/>
            </a:ext>
          </a:extLst>
        </xdr:cNvPr>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85751</xdr:rowOff>
    </xdr:from>
    <xdr:to>
      <xdr:col>14</xdr:col>
      <xdr:colOff>28575</xdr:colOff>
      <xdr:row>58</xdr:row>
      <xdr:rowOff>93820</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8750300" y="10029851"/>
          <a:ext cx="889000" cy="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a:extLst>
            <a:ext uri="{FF2B5EF4-FFF2-40B4-BE49-F238E27FC236}">
              <a16:creationId xmlns:a16="http://schemas.microsoft.com/office/drawing/2014/main" xmlns="" id="{00000000-0008-0000-0700-00005C010000}"/>
            </a:ext>
          </a:extLst>
        </xdr:cNvPr>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93820</xdr:rowOff>
    </xdr:from>
    <xdr:to>
      <xdr:col>12</xdr:col>
      <xdr:colOff>511175</xdr:colOff>
      <xdr:row>58</xdr:row>
      <xdr:rowOff>97043</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7861300" y="10037920"/>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a:extLst>
            <a:ext uri="{FF2B5EF4-FFF2-40B4-BE49-F238E27FC236}">
              <a16:creationId xmlns:a16="http://schemas.microsoft.com/office/drawing/2014/main" xmlns="" id="{00000000-0008-0000-0700-00005F010000}"/>
            </a:ext>
          </a:extLst>
        </xdr:cNvPr>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96175</xdr:rowOff>
    </xdr:from>
    <xdr:to>
      <xdr:col>11</xdr:col>
      <xdr:colOff>307975</xdr:colOff>
      <xdr:row>58</xdr:row>
      <xdr:rowOff>97043</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6972300" y="10040275"/>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a:extLst>
            <a:ext uri="{FF2B5EF4-FFF2-40B4-BE49-F238E27FC236}">
              <a16:creationId xmlns:a16="http://schemas.microsoft.com/office/drawing/2014/main" xmlns="" id="{00000000-0008-0000-0700-000062010000}"/>
            </a:ext>
          </a:extLst>
        </xdr:cNvPr>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a:extLst>
            <a:ext uri="{FF2B5EF4-FFF2-40B4-BE49-F238E27FC236}">
              <a16:creationId xmlns:a16="http://schemas.microsoft.com/office/drawing/2014/main" xmlns="" id="{00000000-0008-0000-0700-000064010000}"/>
            </a:ext>
          </a:extLst>
        </xdr:cNvPr>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38699</xdr:rowOff>
    </xdr:from>
    <xdr:to>
      <xdr:col>15</xdr:col>
      <xdr:colOff>231775</xdr:colOff>
      <xdr:row>58</xdr:row>
      <xdr:rowOff>140299</xdr:rowOff>
    </xdr:to>
    <xdr:sp macro="" textlink="">
      <xdr:nvSpPr>
        <xdr:cNvPr id="363" name="円/楕円 362">
          <a:extLst>
            <a:ext uri="{FF2B5EF4-FFF2-40B4-BE49-F238E27FC236}">
              <a16:creationId xmlns:a16="http://schemas.microsoft.com/office/drawing/2014/main" xmlns="" id="{00000000-0008-0000-0700-00006B010000}"/>
            </a:ext>
          </a:extLst>
        </xdr:cNvPr>
        <xdr:cNvSpPr/>
      </xdr:nvSpPr>
      <xdr:spPr>
        <a:xfrm>
          <a:off x="10426700" y="998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125076</xdr:rowOff>
    </xdr:from>
    <xdr:ext cx="469744" cy="259045"/>
    <xdr:sp macro="" textlink="">
      <xdr:nvSpPr>
        <xdr:cNvPr id="364" name="農林水産業費該当値テキスト">
          <a:extLst>
            <a:ext uri="{FF2B5EF4-FFF2-40B4-BE49-F238E27FC236}">
              <a16:creationId xmlns:a16="http://schemas.microsoft.com/office/drawing/2014/main" xmlns="" id="{00000000-0008-0000-0700-00006C010000}"/>
            </a:ext>
          </a:extLst>
        </xdr:cNvPr>
        <xdr:cNvSpPr txBox="1"/>
      </xdr:nvSpPr>
      <xdr:spPr>
        <a:xfrm>
          <a:off x="10528300" y="989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34951</xdr:rowOff>
    </xdr:from>
    <xdr:to>
      <xdr:col>14</xdr:col>
      <xdr:colOff>79375</xdr:colOff>
      <xdr:row>58</xdr:row>
      <xdr:rowOff>136551</xdr:rowOff>
    </xdr:to>
    <xdr:sp macro="" textlink="">
      <xdr:nvSpPr>
        <xdr:cNvPr id="365" name="円/楕円 364">
          <a:extLst>
            <a:ext uri="{FF2B5EF4-FFF2-40B4-BE49-F238E27FC236}">
              <a16:creationId xmlns:a16="http://schemas.microsoft.com/office/drawing/2014/main" xmlns="" id="{00000000-0008-0000-0700-00006D010000}"/>
            </a:ext>
          </a:extLst>
        </xdr:cNvPr>
        <xdr:cNvSpPr/>
      </xdr:nvSpPr>
      <xdr:spPr>
        <a:xfrm>
          <a:off x="9588500" y="997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127678</xdr:rowOff>
    </xdr:from>
    <xdr:ext cx="469744"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9404427" y="100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43020</xdr:rowOff>
    </xdr:from>
    <xdr:to>
      <xdr:col>12</xdr:col>
      <xdr:colOff>561975</xdr:colOff>
      <xdr:row>58</xdr:row>
      <xdr:rowOff>144620</xdr:rowOff>
    </xdr:to>
    <xdr:sp macro="" textlink="">
      <xdr:nvSpPr>
        <xdr:cNvPr id="367" name="円/楕円 366">
          <a:extLst>
            <a:ext uri="{FF2B5EF4-FFF2-40B4-BE49-F238E27FC236}">
              <a16:creationId xmlns:a16="http://schemas.microsoft.com/office/drawing/2014/main" xmlns="" id="{00000000-0008-0000-0700-00006F010000}"/>
            </a:ext>
          </a:extLst>
        </xdr:cNvPr>
        <xdr:cNvSpPr/>
      </xdr:nvSpPr>
      <xdr:spPr>
        <a:xfrm>
          <a:off x="8699500" y="99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135747</xdr:rowOff>
    </xdr:from>
    <xdr:ext cx="469744"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8515427" y="1007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46243</xdr:rowOff>
    </xdr:from>
    <xdr:to>
      <xdr:col>11</xdr:col>
      <xdr:colOff>358775</xdr:colOff>
      <xdr:row>58</xdr:row>
      <xdr:rowOff>147843</xdr:rowOff>
    </xdr:to>
    <xdr:sp macro="" textlink="">
      <xdr:nvSpPr>
        <xdr:cNvPr id="369" name="円/楕円 368">
          <a:extLst>
            <a:ext uri="{FF2B5EF4-FFF2-40B4-BE49-F238E27FC236}">
              <a16:creationId xmlns:a16="http://schemas.microsoft.com/office/drawing/2014/main" xmlns="" id="{00000000-0008-0000-0700-000071010000}"/>
            </a:ext>
          </a:extLst>
        </xdr:cNvPr>
        <xdr:cNvSpPr/>
      </xdr:nvSpPr>
      <xdr:spPr>
        <a:xfrm>
          <a:off x="7810500" y="999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138970</xdr:rowOff>
    </xdr:from>
    <xdr:ext cx="469744"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7626427" y="1008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45375</xdr:rowOff>
    </xdr:from>
    <xdr:to>
      <xdr:col>10</xdr:col>
      <xdr:colOff>155575</xdr:colOff>
      <xdr:row>58</xdr:row>
      <xdr:rowOff>146975</xdr:rowOff>
    </xdr:to>
    <xdr:sp macro="" textlink="">
      <xdr:nvSpPr>
        <xdr:cNvPr id="371" name="円/楕円 370">
          <a:extLst>
            <a:ext uri="{FF2B5EF4-FFF2-40B4-BE49-F238E27FC236}">
              <a16:creationId xmlns:a16="http://schemas.microsoft.com/office/drawing/2014/main" xmlns="" id="{00000000-0008-0000-0700-000073010000}"/>
            </a:ext>
          </a:extLst>
        </xdr:cNvPr>
        <xdr:cNvSpPr/>
      </xdr:nvSpPr>
      <xdr:spPr>
        <a:xfrm>
          <a:off x="6921500" y="998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138102</xdr:rowOff>
    </xdr:from>
    <xdr:ext cx="469744"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6737427" y="10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a:extLst>
            <a:ext uri="{FF2B5EF4-FFF2-40B4-BE49-F238E27FC236}">
              <a16:creationId xmlns:a16="http://schemas.microsoft.com/office/drawing/2014/main" xmlns=""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a:extLst>
            <a:ext uri="{FF2B5EF4-FFF2-40B4-BE49-F238E27FC236}">
              <a16:creationId xmlns:a16="http://schemas.microsoft.com/office/drawing/2014/main" xmlns="" id="{00000000-0008-0000-0700-00008D010000}"/>
            </a:ext>
          </a:extLst>
        </xdr:cNvPr>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a:extLst>
            <a:ext uri="{FF2B5EF4-FFF2-40B4-BE49-F238E27FC236}">
              <a16:creationId xmlns:a16="http://schemas.microsoft.com/office/drawing/2014/main" xmlns="" id="{00000000-0008-0000-0700-00008F010000}"/>
            </a:ext>
          </a:extLst>
        </xdr:cNvPr>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87351</xdr:rowOff>
    </xdr:from>
    <xdr:to>
      <xdr:col>15</xdr:col>
      <xdr:colOff>180975</xdr:colOff>
      <xdr:row>76</xdr:row>
      <xdr:rowOff>144272</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9639300" y="13117551"/>
          <a:ext cx="8382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77424</xdr:rowOff>
    </xdr:from>
    <xdr:ext cx="469744" cy="259045"/>
    <xdr:sp macro="" textlink="">
      <xdr:nvSpPr>
        <xdr:cNvPr id="402" name="商工費平均値テキスト">
          <a:extLst>
            <a:ext uri="{FF2B5EF4-FFF2-40B4-BE49-F238E27FC236}">
              <a16:creationId xmlns:a16="http://schemas.microsoft.com/office/drawing/2014/main" xmlns="" id="{00000000-0008-0000-0700-000092010000}"/>
            </a:ext>
          </a:extLst>
        </xdr:cNvPr>
        <xdr:cNvSpPr txBox="1"/>
      </xdr:nvSpPr>
      <xdr:spPr>
        <a:xfrm>
          <a:off x="10528300" y="13279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a:extLst>
            <a:ext uri="{FF2B5EF4-FFF2-40B4-BE49-F238E27FC236}">
              <a16:creationId xmlns:a16="http://schemas.microsoft.com/office/drawing/2014/main" xmlns="" id="{00000000-0008-0000-0700-000093010000}"/>
            </a:ext>
          </a:extLst>
        </xdr:cNvPr>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87351</xdr:rowOff>
    </xdr:from>
    <xdr:to>
      <xdr:col>14</xdr:col>
      <xdr:colOff>28575</xdr:colOff>
      <xdr:row>77</xdr:row>
      <xdr:rowOff>44602</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8750300" y="13117551"/>
          <a:ext cx="889000" cy="12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a:extLst>
            <a:ext uri="{FF2B5EF4-FFF2-40B4-BE49-F238E27FC236}">
              <a16:creationId xmlns:a16="http://schemas.microsoft.com/office/drawing/2014/main" xmlns="" id="{00000000-0008-0000-0700-000095010000}"/>
            </a:ext>
          </a:extLst>
        </xdr:cNvPr>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21187</xdr:rowOff>
    </xdr:from>
    <xdr:ext cx="469744"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9404427"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44602</xdr:rowOff>
    </xdr:from>
    <xdr:to>
      <xdr:col>12</xdr:col>
      <xdr:colOff>511175</xdr:colOff>
      <xdr:row>77</xdr:row>
      <xdr:rowOff>58204</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7861300" y="13246252"/>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a:extLst>
            <a:ext uri="{FF2B5EF4-FFF2-40B4-BE49-F238E27FC236}">
              <a16:creationId xmlns:a16="http://schemas.microsoft.com/office/drawing/2014/main" xmlns="" id="{00000000-0008-0000-0700-000098010000}"/>
            </a:ext>
          </a:extLst>
        </xdr:cNvPr>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58204</xdr:rowOff>
    </xdr:from>
    <xdr:to>
      <xdr:col>11</xdr:col>
      <xdr:colOff>307975</xdr:colOff>
      <xdr:row>77</xdr:row>
      <xdr:rowOff>89827</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flipV="1">
          <a:off x="6972300" y="13259854"/>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a:extLst>
            <a:ext uri="{FF2B5EF4-FFF2-40B4-BE49-F238E27FC236}">
              <a16:creationId xmlns:a16="http://schemas.microsoft.com/office/drawing/2014/main" xmlns="" id="{00000000-0008-0000-0700-00009B010000}"/>
            </a:ext>
          </a:extLst>
        </xdr:cNvPr>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100740</xdr:rowOff>
    </xdr:from>
    <xdr:ext cx="469744"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7626427" y="1330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a:extLst>
            <a:ext uri="{FF2B5EF4-FFF2-40B4-BE49-F238E27FC236}">
              <a16:creationId xmlns:a16="http://schemas.microsoft.com/office/drawing/2014/main" xmlns="" id="{00000000-0008-0000-0700-00009D010000}"/>
            </a:ext>
          </a:extLst>
        </xdr:cNvPr>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93472</xdr:rowOff>
    </xdr:from>
    <xdr:to>
      <xdr:col>15</xdr:col>
      <xdr:colOff>231775</xdr:colOff>
      <xdr:row>77</xdr:row>
      <xdr:rowOff>23622</xdr:rowOff>
    </xdr:to>
    <xdr:sp macro="" textlink="">
      <xdr:nvSpPr>
        <xdr:cNvPr id="420" name="円/楕円 419">
          <a:extLst>
            <a:ext uri="{FF2B5EF4-FFF2-40B4-BE49-F238E27FC236}">
              <a16:creationId xmlns:a16="http://schemas.microsoft.com/office/drawing/2014/main" xmlns="" id="{00000000-0008-0000-0700-0000A4010000}"/>
            </a:ext>
          </a:extLst>
        </xdr:cNvPr>
        <xdr:cNvSpPr/>
      </xdr:nvSpPr>
      <xdr:spPr>
        <a:xfrm>
          <a:off x="10426700" y="1312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116349</xdr:rowOff>
    </xdr:from>
    <xdr:ext cx="534377" cy="259045"/>
    <xdr:sp macro="" textlink="">
      <xdr:nvSpPr>
        <xdr:cNvPr id="421" name="商工費該当値テキスト">
          <a:extLst>
            <a:ext uri="{FF2B5EF4-FFF2-40B4-BE49-F238E27FC236}">
              <a16:creationId xmlns:a16="http://schemas.microsoft.com/office/drawing/2014/main" xmlns="" id="{00000000-0008-0000-0700-0000A5010000}"/>
            </a:ext>
          </a:extLst>
        </xdr:cNvPr>
        <xdr:cNvSpPr txBox="1"/>
      </xdr:nvSpPr>
      <xdr:spPr>
        <a:xfrm>
          <a:off x="10528300" y="1297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10,880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36551</xdr:rowOff>
    </xdr:from>
    <xdr:to>
      <xdr:col>14</xdr:col>
      <xdr:colOff>79375</xdr:colOff>
      <xdr:row>76</xdr:row>
      <xdr:rowOff>138151</xdr:rowOff>
    </xdr:to>
    <xdr:sp macro="" textlink="">
      <xdr:nvSpPr>
        <xdr:cNvPr id="422" name="円/楕円 421">
          <a:extLst>
            <a:ext uri="{FF2B5EF4-FFF2-40B4-BE49-F238E27FC236}">
              <a16:creationId xmlns:a16="http://schemas.microsoft.com/office/drawing/2014/main" xmlns="" id="{00000000-0008-0000-0700-0000A6010000}"/>
            </a:ext>
          </a:extLst>
        </xdr:cNvPr>
        <xdr:cNvSpPr/>
      </xdr:nvSpPr>
      <xdr:spPr>
        <a:xfrm>
          <a:off x="9588500" y="1306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154677</xdr:rowOff>
    </xdr:from>
    <xdr:ext cx="534377"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372111" y="128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165252</xdr:rowOff>
    </xdr:from>
    <xdr:to>
      <xdr:col>12</xdr:col>
      <xdr:colOff>561975</xdr:colOff>
      <xdr:row>77</xdr:row>
      <xdr:rowOff>95402</xdr:rowOff>
    </xdr:to>
    <xdr:sp macro="" textlink="">
      <xdr:nvSpPr>
        <xdr:cNvPr id="424" name="円/楕円 423">
          <a:extLst>
            <a:ext uri="{FF2B5EF4-FFF2-40B4-BE49-F238E27FC236}">
              <a16:creationId xmlns:a16="http://schemas.microsoft.com/office/drawing/2014/main" xmlns="" id="{00000000-0008-0000-0700-0000A8010000}"/>
            </a:ext>
          </a:extLst>
        </xdr:cNvPr>
        <xdr:cNvSpPr/>
      </xdr:nvSpPr>
      <xdr:spPr>
        <a:xfrm>
          <a:off x="8699500" y="1319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86529</xdr:rowOff>
    </xdr:from>
    <xdr:ext cx="469744"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8515427" y="1328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7404</xdr:rowOff>
    </xdr:from>
    <xdr:to>
      <xdr:col>11</xdr:col>
      <xdr:colOff>358775</xdr:colOff>
      <xdr:row>77</xdr:row>
      <xdr:rowOff>109004</xdr:rowOff>
    </xdr:to>
    <xdr:sp macro="" textlink="">
      <xdr:nvSpPr>
        <xdr:cNvPr id="426" name="円/楕円 425">
          <a:extLst>
            <a:ext uri="{FF2B5EF4-FFF2-40B4-BE49-F238E27FC236}">
              <a16:creationId xmlns:a16="http://schemas.microsoft.com/office/drawing/2014/main" xmlns="" id="{00000000-0008-0000-0700-0000AA010000}"/>
            </a:ext>
          </a:extLst>
        </xdr:cNvPr>
        <xdr:cNvSpPr/>
      </xdr:nvSpPr>
      <xdr:spPr>
        <a:xfrm>
          <a:off x="7810500" y="1320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125531</xdr:rowOff>
    </xdr:from>
    <xdr:ext cx="469744"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7626427" y="1298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39027</xdr:rowOff>
    </xdr:from>
    <xdr:to>
      <xdr:col>10</xdr:col>
      <xdr:colOff>155575</xdr:colOff>
      <xdr:row>77</xdr:row>
      <xdr:rowOff>140627</xdr:rowOff>
    </xdr:to>
    <xdr:sp macro="" textlink="">
      <xdr:nvSpPr>
        <xdr:cNvPr id="428" name="円/楕円 427">
          <a:extLst>
            <a:ext uri="{FF2B5EF4-FFF2-40B4-BE49-F238E27FC236}">
              <a16:creationId xmlns:a16="http://schemas.microsoft.com/office/drawing/2014/main" xmlns="" id="{00000000-0008-0000-0700-0000AC010000}"/>
            </a:ext>
          </a:extLst>
        </xdr:cNvPr>
        <xdr:cNvSpPr/>
      </xdr:nvSpPr>
      <xdr:spPr>
        <a:xfrm>
          <a:off x="6921500" y="1324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131754</xdr:rowOff>
    </xdr:from>
    <xdr:ext cx="469744"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6737427" y="1333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52,445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a:extLst>
            <a:ext uri="{FF2B5EF4-FFF2-40B4-BE49-F238E27FC236}">
              <a16:creationId xmlns:a16="http://schemas.microsoft.com/office/drawing/2014/main" xmlns=""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a:extLst>
            <a:ext uri="{FF2B5EF4-FFF2-40B4-BE49-F238E27FC236}">
              <a16:creationId xmlns:a16="http://schemas.microsoft.com/office/drawing/2014/main" xmlns="" id="{00000000-0008-0000-0700-0000C4010000}"/>
            </a:ext>
          </a:extLst>
        </xdr:cNvPr>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a:extLst>
            <a:ext uri="{FF2B5EF4-FFF2-40B4-BE49-F238E27FC236}">
              <a16:creationId xmlns:a16="http://schemas.microsoft.com/office/drawing/2014/main" xmlns="" id="{00000000-0008-0000-0700-0000C6010000}"/>
            </a:ext>
          </a:extLst>
        </xdr:cNvPr>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153681</xdr:rowOff>
    </xdr:from>
    <xdr:to>
      <xdr:col>15</xdr:col>
      <xdr:colOff>180975</xdr:colOff>
      <xdr:row>97</xdr:row>
      <xdr:rowOff>171169</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9639300" y="16784331"/>
          <a:ext cx="8382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a:extLst>
            <a:ext uri="{FF2B5EF4-FFF2-40B4-BE49-F238E27FC236}">
              <a16:creationId xmlns:a16="http://schemas.microsoft.com/office/drawing/2014/main" xmlns="" id="{00000000-0008-0000-0700-0000C9010000}"/>
            </a:ext>
          </a:extLst>
        </xdr:cNvPr>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a:extLst>
            <a:ext uri="{FF2B5EF4-FFF2-40B4-BE49-F238E27FC236}">
              <a16:creationId xmlns:a16="http://schemas.microsoft.com/office/drawing/2014/main" xmlns="" id="{00000000-0008-0000-0700-0000CA010000}"/>
            </a:ext>
          </a:extLst>
        </xdr:cNvPr>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171169</xdr:rowOff>
    </xdr:from>
    <xdr:to>
      <xdr:col>14</xdr:col>
      <xdr:colOff>28575</xdr:colOff>
      <xdr:row>98</xdr:row>
      <xdr:rowOff>5297</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flipV="1">
          <a:off x="8750300" y="16801819"/>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a:extLst>
            <a:ext uri="{FF2B5EF4-FFF2-40B4-BE49-F238E27FC236}">
              <a16:creationId xmlns:a16="http://schemas.microsoft.com/office/drawing/2014/main" xmlns="" id="{00000000-0008-0000-0700-0000CC010000}"/>
            </a:ext>
          </a:extLst>
        </xdr:cNvPr>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5297</xdr:rowOff>
    </xdr:from>
    <xdr:to>
      <xdr:col>12</xdr:col>
      <xdr:colOff>511175</xdr:colOff>
      <xdr:row>98</xdr:row>
      <xdr:rowOff>9407</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7861300" y="16807397"/>
          <a:ext cx="889000" cy="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a:extLst>
            <a:ext uri="{FF2B5EF4-FFF2-40B4-BE49-F238E27FC236}">
              <a16:creationId xmlns:a16="http://schemas.microsoft.com/office/drawing/2014/main" xmlns="" id="{00000000-0008-0000-0700-0000CF010000}"/>
            </a:ext>
          </a:extLst>
        </xdr:cNvPr>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164677</xdr:rowOff>
    </xdr:from>
    <xdr:to>
      <xdr:col>11</xdr:col>
      <xdr:colOff>307975</xdr:colOff>
      <xdr:row>98</xdr:row>
      <xdr:rowOff>9407</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6972300" y="16795327"/>
          <a:ext cx="889000" cy="1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a:extLst>
            <a:ext uri="{FF2B5EF4-FFF2-40B4-BE49-F238E27FC236}">
              <a16:creationId xmlns:a16="http://schemas.microsoft.com/office/drawing/2014/main" xmlns="" id="{00000000-0008-0000-0700-0000D2010000}"/>
            </a:ext>
          </a:extLst>
        </xdr:cNvPr>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a:extLst>
            <a:ext uri="{FF2B5EF4-FFF2-40B4-BE49-F238E27FC236}">
              <a16:creationId xmlns:a16="http://schemas.microsoft.com/office/drawing/2014/main" xmlns="" id="{00000000-0008-0000-0700-0000D4010000}"/>
            </a:ext>
          </a:extLst>
        </xdr:cNvPr>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16032</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6705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102881</xdr:rowOff>
    </xdr:from>
    <xdr:to>
      <xdr:col>15</xdr:col>
      <xdr:colOff>231775</xdr:colOff>
      <xdr:row>98</xdr:row>
      <xdr:rowOff>33031</xdr:rowOff>
    </xdr:to>
    <xdr:sp macro="" textlink="">
      <xdr:nvSpPr>
        <xdr:cNvPr id="475" name="円/楕円 474">
          <a:extLst>
            <a:ext uri="{FF2B5EF4-FFF2-40B4-BE49-F238E27FC236}">
              <a16:creationId xmlns:a16="http://schemas.microsoft.com/office/drawing/2014/main" xmlns="" id="{00000000-0008-0000-0700-0000DB010000}"/>
            </a:ext>
          </a:extLst>
        </xdr:cNvPr>
        <xdr:cNvSpPr/>
      </xdr:nvSpPr>
      <xdr:spPr>
        <a:xfrm>
          <a:off x="10426700" y="1673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63802</xdr:rowOff>
    </xdr:from>
    <xdr:ext cx="534377" cy="259045"/>
    <xdr:sp macro="" textlink="">
      <xdr:nvSpPr>
        <xdr:cNvPr id="476" name="土木費該当値テキスト">
          <a:extLst>
            <a:ext uri="{FF2B5EF4-FFF2-40B4-BE49-F238E27FC236}">
              <a16:creationId xmlns:a16="http://schemas.microsoft.com/office/drawing/2014/main" xmlns="" id="{00000000-0008-0000-0700-0000DC010000}"/>
            </a:ext>
          </a:extLst>
        </xdr:cNvPr>
        <xdr:cNvSpPr txBox="1"/>
      </xdr:nvSpPr>
      <xdr:spPr>
        <a:xfrm>
          <a:off x="10528300" y="1669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34,442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120369</xdr:rowOff>
    </xdr:from>
    <xdr:to>
      <xdr:col>14</xdr:col>
      <xdr:colOff>79375</xdr:colOff>
      <xdr:row>98</xdr:row>
      <xdr:rowOff>50519</xdr:rowOff>
    </xdr:to>
    <xdr:sp macro="" textlink="">
      <xdr:nvSpPr>
        <xdr:cNvPr id="477" name="円/楕円 476">
          <a:extLst>
            <a:ext uri="{FF2B5EF4-FFF2-40B4-BE49-F238E27FC236}">
              <a16:creationId xmlns:a16="http://schemas.microsoft.com/office/drawing/2014/main" xmlns="" id="{00000000-0008-0000-0700-0000DD010000}"/>
            </a:ext>
          </a:extLst>
        </xdr:cNvPr>
        <xdr:cNvSpPr/>
      </xdr:nvSpPr>
      <xdr:spPr>
        <a:xfrm>
          <a:off x="9588500" y="1675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41646</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372111" y="1684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30,617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125947</xdr:rowOff>
    </xdr:from>
    <xdr:to>
      <xdr:col>12</xdr:col>
      <xdr:colOff>561975</xdr:colOff>
      <xdr:row>98</xdr:row>
      <xdr:rowOff>56097</xdr:rowOff>
    </xdr:to>
    <xdr:sp macro="" textlink="">
      <xdr:nvSpPr>
        <xdr:cNvPr id="479" name="円/楕円 478">
          <a:extLst>
            <a:ext uri="{FF2B5EF4-FFF2-40B4-BE49-F238E27FC236}">
              <a16:creationId xmlns:a16="http://schemas.microsoft.com/office/drawing/2014/main" xmlns="" id="{00000000-0008-0000-0700-0000DF010000}"/>
            </a:ext>
          </a:extLst>
        </xdr:cNvPr>
        <xdr:cNvSpPr/>
      </xdr:nvSpPr>
      <xdr:spPr>
        <a:xfrm>
          <a:off x="8699500" y="1675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47224</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8483111" y="1684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29,397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130057</xdr:rowOff>
    </xdr:from>
    <xdr:to>
      <xdr:col>11</xdr:col>
      <xdr:colOff>358775</xdr:colOff>
      <xdr:row>98</xdr:row>
      <xdr:rowOff>60207</xdr:rowOff>
    </xdr:to>
    <xdr:sp macro="" textlink="">
      <xdr:nvSpPr>
        <xdr:cNvPr id="481" name="円/楕円 480">
          <a:extLst>
            <a:ext uri="{FF2B5EF4-FFF2-40B4-BE49-F238E27FC236}">
              <a16:creationId xmlns:a16="http://schemas.microsoft.com/office/drawing/2014/main" xmlns="" id="{00000000-0008-0000-0700-0000E1010000}"/>
            </a:ext>
          </a:extLst>
        </xdr:cNvPr>
        <xdr:cNvSpPr/>
      </xdr:nvSpPr>
      <xdr:spPr>
        <a:xfrm>
          <a:off x="7810500" y="1676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51334</xdr:rowOff>
    </xdr:from>
    <xdr:ext cx="534377"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7594111" y="1685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113877</xdr:rowOff>
    </xdr:from>
    <xdr:to>
      <xdr:col>10</xdr:col>
      <xdr:colOff>155575</xdr:colOff>
      <xdr:row>98</xdr:row>
      <xdr:rowOff>44027</xdr:rowOff>
    </xdr:to>
    <xdr:sp macro="" textlink="">
      <xdr:nvSpPr>
        <xdr:cNvPr id="483" name="円/楕円 482">
          <a:extLst>
            <a:ext uri="{FF2B5EF4-FFF2-40B4-BE49-F238E27FC236}">
              <a16:creationId xmlns:a16="http://schemas.microsoft.com/office/drawing/2014/main" xmlns="" id="{00000000-0008-0000-0700-0000E3010000}"/>
            </a:ext>
          </a:extLst>
        </xdr:cNvPr>
        <xdr:cNvSpPr/>
      </xdr:nvSpPr>
      <xdr:spPr>
        <a:xfrm>
          <a:off x="6921500" y="1674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35154</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6705111" y="168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a:extLst>
            <a:ext uri="{FF2B5EF4-FFF2-40B4-BE49-F238E27FC236}">
              <a16:creationId xmlns:a16="http://schemas.microsoft.com/office/drawing/2014/main" xmlns=""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a:extLst>
            <a:ext uri="{FF2B5EF4-FFF2-40B4-BE49-F238E27FC236}">
              <a16:creationId xmlns:a16="http://schemas.microsoft.com/office/drawing/2014/main" xmlns="" id="{00000000-0008-0000-0700-0000FC010000}"/>
            </a:ext>
          </a:extLst>
        </xdr:cNvPr>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a:extLst>
            <a:ext uri="{FF2B5EF4-FFF2-40B4-BE49-F238E27FC236}">
              <a16:creationId xmlns:a16="http://schemas.microsoft.com/office/drawing/2014/main" xmlns="" id="{00000000-0008-0000-0700-0000FE010000}"/>
            </a:ext>
          </a:extLst>
        </xdr:cNvPr>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53106</xdr:rowOff>
    </xdr:from>
    <xdr:to>
      <xdr:col>23</xdr:col>
      <xdr:colOff>517525</xdr:colOff>
      <xdr:row>36</xdr:row>
      <xdr:rowOff>167086</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5481300" y="6225306"/>
          <a:ext cx="838200" cy="11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33952</xdr:rowOff>
    </xdr:from>
    <xdr:ext cx="534377" cy="259045"/>
    <xdr:sp macro="" textlink="">
      <xdr:nvSpPr>
        <xdr:cNvPr id="513" name="消防費平均値テキスト">
          <a:extLst>
            <a:ext uri="{FF2B5EF4-FFF2-40B4-BE49-F238E27FC236}">
              <a16:creationId xmlns:a16="http://schemas.microsoft.com/office/drawing/2014/main" xmlns="" id="{00000000-0008-0000-0700-000001020000}"/>
            </a:ext>
          </a:extLst>
        </xdr:cNvPr>
        <xdr:cNvSpPr txBox="1"/>
      </xdr:nvSpPr>
      <xdr:spPr>
        <a:xfrm>
          <a:off x="16370300" y="637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a:extLst>
            <a:ext uri="{FF2B5EF4-FFF2-40B4-BE49-F238E27FC236}">
              <a16:creationId xmlns:a16="http://schemas.microsoft.com/office/drawing/2014/main" xmlns="" id="{00000000-0008-0000-0700-000002020000}"/>
            </a:ext>
          </a:extLst>
        </xdr:cNvPr>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53106</xdr:rowOff>
    </xdr:from>
    <xdr:to>
      <xdr:col>22</xdr:col>
      <xdr:colOff>365125</xdr:colOff>
      <xdr:row>36</xdr:row>
      <xdr:rowOff>125298</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4592300" y="6225306"/>
          <a:ext cx="889000" cy="7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a:extLst>
            <a:ext uri="{FF2B5EF4-FFF2-40B4-BE49-F238E27FC236}">
              <a16:creationId xmlns:a16="http://schemas.microsoft.com/office/drawing/2014/main" xmlns="" id="{00000000-0008-0000-0700-000004020000}"/>
            </a:ext>
          </a:extLst>
        </xdr:cNvPr>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1764</xdr:rowOff>
    </xdr:from>
    <xdr:ext cx="534377"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5214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81453</xdr:rowOff>
    </xdr:from>
    <xdr:to>
      <xdr:col>21</xdr:col>
      <xdr:colOff>161925</xdr:colOff>
      <xdr:row>36</xdr:row>
      <xdr:rowOff>125298</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3703300" y="6253653"/>
          <a:ext cx="889000" cy="4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a:extLst>
            <a:ext uri="{FF2B5EF4-FFF2-40B4-BE49-F238E27FC236}">
              <a16:creationId xmlns:a16="http://schemas.microsoft.com/office/drawing/2014/main" xmlns="" id="{00000000-0008-0000-0700-000007020000}"/>
            </a:ext>
          </a:extLst>
        </xdr:cNvPr>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81453</xdr:rowOff>
    </xdr:from>
    <xdr:to>
      <xdr:col>19</xdr:col>
      <xdr:colOff>644525</xdr:colOff>
      <xdr:row>37</xdr:row>
      <xdr:rowOff>133436</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2814300" y="6253653"/>
          <a:ext cx="889000" cy="22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a:extLst>
            <a:ext uri="{FF2B5EF4-FFF2-40B4-BE49-F238E27FC236}">
              <a16:creationId xmlns:a16="http://schemas.microsoft.com/office/drawing/2014/main" xmlns="" id="{00000000-0008-0000-0700-00000A020000}"/>
            </a:ext>
          </a:extLst>
        </xdr:cNvPr>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a:extLst>
            <a:ext uri="{FF2B5EF4-FFF2-40B4-BE49-F238E27FC236}">
              <a16:creationId xmlns:a16="http://schemas.microsoft.com/office/drawing/2014/main" xmlns="" id="{00000000-0008-0000-0700-00000C020000}"/>
            </a:ext>
          </a:extLst>
        </xdr:cNvPr>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116286</xdr:rowOff>
    </xdr:from>
    <xdr:to>
      <xdr:col>23</xdr:col>
      <xdr:colOff>568325</xdr:colOff>
      <xdr:row>37</xdr:row>
      <xdr:rowOff>46436</xdr:rowOff>
    </xdr:to>
    <xdr:sp macro="" textlink="">
      <xdr:nvSpPr>
        <xdr:cNvPr id="531" name="円/楕円 530">
          <a:extLst>
            <a:ext uri="{FF2B5EF4-FFF2-40B4-BE49-F238E27FC236}">
              <a16:creationId xmlns:a16="http://schemas.microsoft.com/office/drawing/2014/main" xmlns="" id="{00000000-0008-0000-0700-000013020000}"/>
            </a:ext>
          </a:extLst>
        </xdr:cNvPr>
        <xdr:cNvSpPr/>
      </xdr:nvSpPr>
      <xdr:spPr>
        <a:xfrm>
          <a:off x="16268700" y="628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139163</xdr:rowOff>
    </xdr:from>
    <xdr:ext cx="534377" cy="259045"/>
    <xdr:sp macro="" textlink="">
      <xdr:nvSpPr>
        <xdr:cNvPr id="532" name="消防費該当値テキスト">
          <a:extLst>
            <a:ext uri="{FF2B5EF4-FFF2-40B4-BE49-F238E27FC236}">
              <a16:creationId xmlns:a16="http://schemas.microsoft.com/office/drawing/2014/main" xmlns="" id="{00000000-0008-0000-0700-000014020000}"/>
            </a:ext>
          </a:extLst>
        </xdr:cNvPr>
        <xdr:cNvSpPr txBox="1"/>
      </xdr:nvSpPr>
      <xdr:spPr>
        <a:xfrm>
          <a:off x="16370300" y="613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16,901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2306</xdr:rowOff>
    </xdr:from>
    <xdr:to>
      <xdr:col>22</xdr:col>
      <xdr:colOff>415925</xdr:colOff>
      <xdr:row>36</xdr:row>
      <xdr:rowOff>103906</xdr:rowOff>
    </xdr:to>
    <xdr:sp macro="" textlink="">
      <xdr:nvSpPr>
        <xdr:cNvPr id="533" name="円/楕円 532">
          <a:extLst>
            <a:ext uri="{FF2B5EF4-FFF2-40B4-BE49-F238E27FC236}">
              <a16:creationId xmlns:a16="http://schemas.microsoft.com/office/drawing/2014/main" xmlns="" id="{00000000-0008-0000-0700-000015020000}"/>
            </a:ext>
          </a:extLst>
        </xdr:cNvPr>
        <xdr:cNvSpPr/>
      </xdr:nvSpPr>
      <xdr:spPr>
        <a:xfrm>
          <a:off x="15430500" y="617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120433</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5214111" y="594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19,394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74498</xdr:rowOff>
    </xdr:from>
    <xdr:to>
      <xdr:col>21</xdr:col>
      <xdr:colOff>212725</xdr:colOff>
      <xdr:row>37</xdr:row>
      <xdr:rowOff>4648</xdr:rowOff>
    </xdr:to>
    <xdr:sp macro="" textlink="">
      <xdr:nvSpPr>
        <xdr:cNvPr id="535" name="円/楕円 534">
          <a:extLst>
            <a:ext uri="{FF2B5EF4-FFF2-40B4-BE49-F238E27FC236}">
              <a16:creationId xmlns:a16="http://schemas.microsoft.com/office/drawing/2014/main" xmlns="" id="{00000000-0008-0000-0700-000017020000}"/>
            </a:ext>
          </a:extLst>
        </xdr:cNvPr>
        <xdr:cNvSpPr/>
      </xdr:nvSpPr>
      <xdr:spPr>
        <a:xfrm>
          <a:off x="14541500" y="624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21175</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325111" y="60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30653</xdr:rowOff>
    </xdr:from>
    <xdr:to>
      <xdr:col>20</xdr:col>
      <xdr:colOff>9525</xdr:colOff>
      <xdr:row>36</xdr:row>
      <xdr:rowOff>132253</xdr:rowOff>
    </xdr:to>
    <xdr:sp macro="" textlink="">
      <xdr:nvSpPr>
        <xdr:cNvPr id="537" name="円/楕円 536">
          <a:extLst>
            <a:ext uri="{FF2B5EF4-FFF2-40B4-BE49-F238E27FC236}">
              <a16:creationId xmlns:a16="http://schemas.microsoft.com/office/drawing/2014/main" xmlns="" id="{00000000-0008-0000-0700-000019020000}"/>
            </a:ext>
          </a:extLst>
        </xdr:cNvPr>
        <xdr:cNvSpPr/>
      </xdr:nvSpPr>
      <xdr:spPr>
        <a:xfrm>
          <a:off x="13652500" y="620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148780</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3436111" y="597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18,774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82636</xdr:rowOff>
    </xdr:from>
    <xdr:to>
      <xdr:col>18</xdr:col>
      <xdr:colOff>492125</xdr:colOff>
      <xdr:row>38</xdr:row>
      <xdr:rowOff>12787</xdr:rowOff>
    </xdr:to>
    <xdr:sp macro="" textlink="">
      <xdr:nvSpPr>
        <xdr:cNvPr id="539" name="円/楕円 538">
          <a:extLst>
            <a:ext uri="{FF2B5EF4-FFF2-40B4-BE49-F238E27FC236}">
              <a16:creationId xmlns:a16="http://schemas.microsoft.com/office/drawing/2014/main" xmlns="" id="{00000000-0008-0000-0700-00001B020000}"/>
            </a:ext>
          </a:extLst>
        </xdr:cNvPr>
        <xdr:cNvSpPr/>
      </xdr:nvSpPr>
      <xdr:spPr>
        <a:xfrm>
          <a:off x="12763500" y="64262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3913</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547111" y="651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a:extLst>
            <a:ext uri="{FF2B5EF4-FFF2-40B4-BE49-F238E27FC236}">
              <a16:creationId xmlns:a16="http://schemas.microsoft.com/office/drawing/2014/main" xmlns=""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a:extLst>
            <a:ext uri="{FF2B5EF4-FFF2-40B4-BE49-F238E27FC236}">
              <a16:creationId xmlns:a16="http://schemas.microsoft.com/office/drawing/2014/main" xmlns=""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a:extLst>
            <a:ext uri="{FF2B5EF4-FFF2-40B4-BE49-F238E27FC236}">
              <a16:creationId xmlns:a16="http://schemas.microsoft.com/office/drawing/2014/main" xmlns="" id="{00000000-0008-0000-0700-000038020000}"/>
            </a:ext>
          </a:extLst>
        </xdr:cNvPr>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a:extLst>
            <a:ext uri="{FF2B5EF4-FFF2-40B4-BE49-F238E27FC236}">
              <a16:creationId xmlns:a16="http://schemas.microsoft.com/office/drawing/2014/main" xmlns="" id="{00000000-0008-0000-0700-00003A020000}"/>
            </a:ext>
          </a:extLst>
        </xdr:cNvPr>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25465</xdr:rowOff>
    </xdr:from>
    <xdr:to>
      <xdr:col>23</xdr:col>
      <xdr:colOff>517525</xdr:colOff>
      <xdr:row>58</xdr:row>
      <xdr:rowOff>8043</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flipV="1">
          <a:off x="15481300" y="9798115"/>
          <a:ext cx="838200" cy="15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28008</xdr:rowOff>
    </xdr:from>
    <xdr:ext cx="534377" cy="259045"/>
    <xdr:sp macro="" textlink="">
      <xdr:nvSpPr>
        <xdr:cNvPr id="573" name="教育費平均値テキスト">
          <a:extLst>
            <a:ext uri="{FF2B5EF4-FFF2-40B4-BE49-F238E27FC236}">
              <a16:creationId xmlns:a16="http://schemas.microsoft.com/office/drawing/2014/main" xmlns="" id="{00000000-0008-0000-0700-00003D020000}"/>
            </a:ext>
          </a:extLst>
        </xdr:cNvPr>
        <xdr:cNvSpPr txBox="1"/>
      </xdr:nvSpPr>
      <xdr:spPr>
        <a:xfrm>
          <a:off x="16370300" y="980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a:extLst>
            <a:ext uri="{FF2B5EF4-FFF2-40B4-BE49-F238E27FC236}">
              <a16:creationId xmlns:a16="http://schemas.microsoft.com/office/drawing/2014/main" xmlns="" id="{00000000-0008-0000-0700-00003E020000}"/>
            </a:ext>
          </a:extLst>
        </xdr:cNvPr>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8043</xdr:rowOff>
    </xdr:from>
    <xdr:to>
      <xdr:col>22</xdr:col>
      <xdr:colOff>365125</xdr:colOff>
      <xdr:row>58</xdr:row>
      <xdr:rowOff>91106</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4592300" y="9952143"/>
          <a:ext cx="889000" cy="8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a:extLst>
            <a:ext uri="{FF2B5EF4-FFF2-40B4-BE49-F238E27FC236}">
              <a16:creationId xmlns:a16="http://schemas.microsoft.com/office/drawing/2014/main" xmlns="" id="{00000000-0008-0000-0700-000040020000}"/>
            </a:ext>
          </a:extLst>
        </xdr:cNvPr>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151461</xdr:rowOff>
    </xdr:from>
    <xdr:ext cx="534377"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5214111" y="9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91106</xdr:rowOff>
    </xdr:from>
    <xdr:to>
      <xdr:col>21</xdr:col>
      <xdr:colOff>161925</xdr:colOff>
      <xdr:row>59</xdr:row>
      <xdr:rowOff>21857</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3703300" y="10035206"/>
          <a:ext cx="889000" cy="10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a:extLst>
            <a:ext uri="{FF2B5EF4-FFF2-40B4-BE49-F238E27FC236}">
              <a16:creationId xmlns:a16="http://schemas.microsoft.com/office/drawing/2014/main" xmlns="" id="{00000000-0008-0000-0700-000043020000}"/>
            </a:ext>
          </a:extLst>
        </xdr:cNvPr>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126147</xdr:rowOff>
    </xdr:from>
    <xdr:to>
      <xdr:col>19</xdr:col>
      <xdr:colOff>644525</xdr:colOff>
      <xdr:row>59</xdr:row>
      <xdr:rowOff>21857</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2814300" y="10070247"/>
          <a:ext cx="889000" cy="6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a:extLst>
            <a:ext uri="{FF2B5EF4-FFF2-40B4-BE49-F238E27FC236}">
              <a16:creationId xmlns:a16="http://schemas.microsoft.com/office/drawing/2014/main" xmlns="" id="{00000000-0008-0000-0700-000046020000}"/>
            </a:ext>
          </a:extLst>
        </xdr:cNvPr>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a:extLst>
            <a:ext uri="{FF2B5EF4-FFF2-40B4-BE49-F238E27FC236}">
              <a16:creationId xmlns:a16="http://schemas.microsoft.com/office/drawing/2014/main" xmlns="" id="{00000000-0008-0000-0700-000048020000}"/>
            </a:ext>
          </a:extLst>
        </xdr:cNvPr>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146115</xdr:rowOff>
    </xdr:from>
    <xdr:to>
      <xdr:col>23</xdr:col>
      <xdr:colOff>568325</xdr:colOff>
      <xdr:row>57</xdr:row>
      <xdr:rowOff>76265</xdr:rowOff>
    </xdr:to>
    <xdr:sp macro="" textlink="">
      <xdr:nvSpPr>
        <xdr:cNvPr id="591" name="円/楕円 590">
          <a:extLst>
            <a:ext uri="{FF2B5EF4-FFF2-40B4-BE49-F238E27FC236}">
              <a16:creationId xmlns:a16="http://schemas.microsoft.com/office/drawing/2014/main" xmlns="" id="{00000000-0008-0000-0700-00004F020000}"/>
            </a:ext>
          </a:extLst>
        </xdr:cNvPr>
        <xdr:cNvSpPr/>
      </xdr:nvSpPr>
      <xdr:spPr>
        <a:xfrm>
          <a:off x="16268700" y="974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168992</xdr:rowOff>
    </xdr:from>
    <xdr:ext cx="534377" cy="259045"/>
    <xdr:sp macro="" textlink="">
      <xdr:nvSpPr>
        <xdr:cNvPr id="592" name="教育費該当値テキスト">
          <a:extLst>
            <a:ext uri="{FF2B5EF4-FFF2-40B4-BE49-F238E27FC236}">
              <a16:creationId xmlns:a16="http://schemas.microsoft.com/office/drawing/2014/main" xmlns="" id="{00000000-0008-0000-0700-000050020000}"/>
            </a:ext>
          </a:extLst>
        </xdr:cNvPr>
        <xdr:cNvSpPr txBox="1"/>
      </xdr:nvSpPr>
      <xdr:spPr>
        <a:xfrm>
          <a:off x="16370300" y="959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45,496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128693</xdr:rowOff>
    </xdr:from>
    <xdr:to>
      <xdr:col>22</xdr:col>
      <xdr:colOff>415925</xdr:colOff>
      <xdr:row>58</xdr:row>
      <xdr:rowOff>58843</xdr:rowOff>
    </xdr:to>
    <xdr:sp macro="" textlink="">
      <xdr:nvSpPr>
        <xdr:cNvPr id="593" name="円/楕円 592">
          <a:extLst>
            <a:ext uri="{FF2B5EF4-FFF2-40B4-BE49-F238E27FC236}">
              <a16:creationId xmlns:a16="http://schemas.microsoft.com/office/drawing/2014/main" xmlns="" id="{00000000-0008-0000-0700-000051020000}"/>
            </a:ext>
          </a:extLst>
        </xdr:cNvPr>
        <xdr:cNvSpPr/>
      </xdr:nvSpPr>
      <xdr:spPr>
        <a:xfrm>
          <a:off x="15430500" y="990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49970</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5214111" y="999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36,063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40306</xdr:rowOff>
    </xdr:from>
    <xdr:to>
      <xdr:col>21</xdr:col>
      <xdr:colOff>212725</xdr:colOff>
      <xdr:row>58</xdr:row>
      <xdr:rowOff>141906</xdr:rowOff>
    </xdr:to>
    <xdr:sp macro="" textlink="">
      <xdr:nvSpPr>
        <xdr:cNvPr id="595" name="円/楕円 594">
          <a:extLst>
            <a:ext uri="{FF2B5EF4-FFF2-40B4-BE49-F238E27FC236}">
              <a16:creationId xmlns:a16="http://schemas.microsoft.com/office/drawing/2014/main" xmlns="" id="{00000000-0008-0000-0700-000053020000}"/>
            </a:ext>
          </a:extLst>
        </xdr:cNvPr>
        <xdr:cNvSpPr/>
      </xdr:nvSpPr>
      <xdr:spPr>
        <a:xfrm>
          <a:off x="14541500" y="998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133033</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4325111" y="1007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142507</xdr:rowOff>
    </xdr:from>
    <xdr:to>
      <xdr:col>20</xdr:col>
      <xdr:colOff>9525</xdr:colOff>
      <xdr:row>59</xdr:row>
      <xdr:rowOff>72657</xdr:rowOff>
    </xdr:to>
    <xdr:sp macro="" textlink="">
      <xdr:nvSpPr>
        <xdr:cNvPr id="597" name="円/楕円 596">
          <a:extLst>
            <a:ext uri="{FF2B5EF4-FFF2-40B4-BE49-F238E27FC236}">
              <a16:creationId xmlns:a16="http://schemas.microsoft.com/office/drawing/2014/main" xmlns="" id="{00000000-0008-0000-0700-000055020000}"/>
            </a:ext>
          </a:extLst>
        </xdr:cNvPr>
        <xdr:cNvSpPr/>
      </xdr:nvSpPr>
      <xdr:spPr>
        <a:xfrm>
          <a:off x="13652500" y="1008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63784</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3436111" y="1017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24,717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75347</xdr:rowOff>
    </xdr:from>
    <xdr:to>
      <xdr:col>18</xdr:col>
      <xdr:colOff>492125</xdr:colOff>
      <xdr:row>59</xdr:row>
      <xdr:rowOff>5497</xdr:rowOff>
    </xdr:to>
    <xdr:sp macro="" textlink="">
      <xdr:nvSpPr>
        <xdr:cNvPr id="599" name="円/楕円 598">
          <a:extLst>
            <a:ext uri="{FF2B5EF4-FFF2-40B4-BE49-F238E27FC236}">
              <a16:creationId xmlns:a16="http://schemas.microsoft.com/office/drawing/2014/main" xmlns="" id="{00000000-0008-0000-0700-000057020000}"/>
            </a:ext>
          </a:extLst>
        </xdr:cNvPr>
        <xdr:cNvSpPr/>
      </xdr:nvSpPr>
      <xdr:spPr>
        <a:xfrm>
          <a:off x="12763500" y="1001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168074</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2547111" y="1011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28,830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a:extLst>
            <a:ext uri="{FF2B5EF4-FFF2-40B4-BE49-F238E27FC236}">
              <a16:creationId xmlns:a16="http://schemas.microsoft.com/office/drawing/2014/main" xmlns=""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a:extLst>
            <a:ext uri="{FF2B5EF4-FFF2-40B4-BE49-F238E27FC236}">
              <a16:creationId xmlns:a16="http://schemas.microsoft.com/office/drawing/2014/main" xmlns="" id="{00000000-0008-0000-0700-00006F020000}"/>
            </a:ext>
          </a:extLst>
        </xdr:cNvPr>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a:extLst>
            <a:ext uri="{FF2B5EF4-FFF2-40B4-BE49-F238E27FC236}">
              <a16:creationId xmlns:a16="http://schemas.microsoft.com/office/drawing/2014/main" xmlns="" id="{00000000-0008-0000-0700-000071020000}"/>
            </a:ext>
          </a:extLst>
        </xdr:cNvPr>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a:extLst>
            <a:ext uri="{FF2B5EF4-FFF2-40B4-BE49-F238E27FC236}">
              <a16:creationId xmlns:a16="http://schemas.microsoft.com/office/drawing/2014/main" xmlns="" id="{00000000-0008-0000-0700-000074020000}"/>
            </a:ext>
          </a:extLst>
        </xdr:cNvPr>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a:extLst>
            <a:ext uri="{FF2B5EF4-FFF2-40B4-BE49-F238E27FC236}">
              <a16:creationId xmlns:a16="http://schemas.microsoft.com/office/drawing/2014/main" xmlns="" id="{00000000-0008-0000-0700-000075020000}"/>
            </a:ext>
          </a:extLst>
        </xdr:cNvPr>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a:extLst>
            <a:ext uri="{FF2B5EF4-FFF2-40B4-BE49-F238E27FC236}">
              <a16:creationId xmlns:a16="http://schemas.microsoft.com/office/drawing/2014/main" xmlns="" id="{00000000-0008-0000-0700-000077020000}"/>
            </a:ext>
          </a:extLst>
        </xdr:cNvPr>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a:extLst>
            <a:ext uri="{FF2B5EF4-FFF2-40B4-BE49-F238E27FC236}">
              <a16:creationId xmlns:a16="http://schemas.microsoft.com/office/drawing/2014/main" xmlns="" id="{00000000-0008-0000-0700-00007A020000}"/>
            </a:ext>
          </a:extLst>
        </xdr:cNvPr>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122051</xdr:rowOff>
    </xdr:from>
    <xdr:to>
      <xdr:col>19</xdr:col>
      <xdr:colOff>644525</xdr:colOff>
      <xdr:row>78</xdr:row>
      <xdr:rowOff>139700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2814300" y="13495151"/>
          <a:ext cx="889000" cy="1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a:extLst>
            <a:ext uri="{FF2B5EF4-FFF2-40B4-BE49-F238E27FC236}">
              <a16:creationId xmlns:a16="http://schemas.microsoft.com/office/drawing/2014/main" xmlns="" id="{00000000-0008-0000-0700-00007D020000}"/>
            </a:ext>
          </a:extLst>
        </xdr:cNvPr>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a:extLst>
            <a:ext uri="{FF2B5EF4-FFF2-40B4-BE49-F238E27FC236}">
              <a16:creationId xmlns:a16="http://schemas.microsoft.com/office/drawing/2014/main" xmlns="" id="{00000000-0008-0000-0700-00007F020000}"/>
            </a:ext>
          </a:extLst>
        </xdr:cNvPr>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a:extLst>
            <a:ext uri="{FF2B5EF4-FFF2-40B4-BE49-F238E27FC236}">
              <a16:creationId xmlns:a16="http://schemas.microsoft.com/office/drawing/2014/main" xmlns="" id="{00000000-0008-0000-0700-000086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7" name="災害復旧費該当値テキスト">
          <a:extLst>
            <a:ext uri="{FF2B5EF4-FFF2-40B4-BE49-F238E27FC236}">
              <a16:creationId xmlns:a16="http://schemas.microsoft.com/office/drawing/2014/main" xmlns="" id="{00000000-0008-0000-0700-000087020000}"/>
            </a:ext>
          </a:extLst>
        </xdr:cNvPr>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8" name="円/楕円 647">
          <a:extLst>
            <a:ext uri="{FF2B5EF4-FFF2-40B4-BE49-F238E27FC236}">
              <a16:creationId xmlns:a16="http://schemas.microsoft.com/office/drawing/2014/main" xmlns="" id="{00000000-0008-0000-0700-000088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0" name="円/楕円 649">
          <a:extLst>
            <a:ext uri="{FF2B5EF4-FFF2-40B4-BE49-F238E27FC236}">
              <a16:creationId xmlns:a16="http://schemas.microsoft.com/office/drawing/2014/main" xmlns="" id="{00000000-0008-0000-0700-00008A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2" name="円/楕円 651">
          <a:extLst>
            <a:ext uri="{FF2B5EF4-FFF2-40B4-BE49-F238E27FC236}">
              <a16:creationId xmlns:a16="http://schemas.microsoft.com/office/drawing/2014/main" xmlns="" id="{00000000-0008-0000-0700-00008C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71251</xdr:rowOff>
    </xdr:from>
    <xdr:to>
      <xdr:col>18</xdr:col>
      <xdr:colOff>492125</xdr:colOff>
      <xdr:row>79</xdr:row>
      <xdr:rowOff>1401</xdr:rowOff>
    </xdr:to>
    <xdr:sp macro="" textlink="">
      <xdr:nvSpPr>
        <xdr:cNvPr id="654" name="円/楕円 653">
          <a:extLst>
            <a:ext uri="{FF2B5EF4-FFF2-40B4-BE49-F238E27FC236}">
              <a16:creationId xmlns:a16="http://schemas.microsoft.com/office/drawing/2014/main" xmlns="" id="{00000000-0008-0000-0700-00008E020000}"/>
            </a:ext>
          </a:extLst>
        </xdr:cNvPr>
        <xdr:cNvSpPr/>
      </xdr:nvSpPr>
      <xdr:spPr>
        <a:xfrm>
          <a:off x="12763500" y="134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163978</xdr:rowOff>
    </xdr:from>
    <xdr:ext cx="378565"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2625017" y="13537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a:extLst>
            <a:ext uri="{FF2B5EF4-FFF2-40B4-BE49-F238E27FC236}">
              <a16:creationId xmlns:a16="http://schemas.microsoft.com/office/drawing/2014/main" xmlns=""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a:extLst>
            <a:ext uri="{FF2B5EF4-FFF2-40B4-BE49-F238E27FC236}">
              <a16:creationId xmlns:a16="http://schemas.microsoft.com/office/drawing/2014/main" xmlns="" id="{00000000-0008-0000-0700-0000AC020000}"/>
            </a:ext>
          </a:extLst>
        </xdr:cNvPr>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a:extLst>
            <a:ext uri="{FF2B5EF4-FFF2-40B4-BE49-F238E27FC236}">
              <a16:creationId xmlns:a16="http://schemas.microsoft.com/office/drawing/2014/main" xmlns="" id="{00000000-0008-0000-0700-0000AE020000}"/>
            </a:ext>
          </a:extLst>
        </xdr:cNvPr>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157074</xdr:rowOff>
    </xdr:from>
    <xdr:to>
      <xdr:col>23</xdr:col>
      <xdr:colOff>517525</xdr:colOff>
      <xdr:row>96</xdr:row>
      <xdr:rowOff>171362</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5481300" y="16616274"/>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89" name="公債費平均値テキスト">
          <a:extLst>
            <a:ext uri="{FF2B5EF4-FFF2-40B4-BE49-F238E27FC236}">
              <a16:creationId xmlns:a16="http://schemas.microsoft.com/office/drawing/2014/main" xmlns="" id="{00000000-0008-0000-0700-0000B1020000}"/>
            </a:ext>
          </a:extLst>
        </xdr:cNvPr>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a:extLst>
            <a:ext uri="{FF2B5EF4-FFF2-40B4-BE49-F238E27FC236}">
              <a16:creationId xmlns:a16="http://schemas.microsoft.com/office/drawing/2014/main" xmlns="" id="{00000000-0008-0000-0700-0000B2020000}"/>
            </a:ext>
          </a:extLst>
        </xdr:cNvPr>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118297</xdr:rowOff>
    </xdr:from>
    <xdr:to>
      <xdr:col>22</xdr:col>
      <xdr:colOff>365125</xdr:colOff>
      <xdr:row>96</xdr:row>
      <xdr:rowOff>157074</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4592300" y="16577497"/>
          <a:ext cx="889000" cy="3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a:extLst>
            <a:ext uri="{FF2B5EF4-FFF2-40B4-BE49-F238E27FC236}">
              <a16:creationId xmlns:a16="http://schemas.microsoft.com/office/drawing/2014/main" xmlns="" id="{00000000-0008-0000-0700-0000B4020000}"/>
            </a:ext>
          </a:extLst>
        </xdr:cNvPr>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49993</xdr:rowOff>
    </xdr:from>
    <xdr:ext cx="534377"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5214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104282</xdr:rowOff>
    </xdr:from>
    <xdr:to>
      <xdr:col>21</xdr:col>
      <xdr:colOff>161925</xdr:colOff>
      <xdr:row>96</xdr:row>
      <xdr:rowOff>118297</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a:off x="13703300" y="16563482"/>
          <a:ext cx="889000" cy="1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a:extLst>
            <a:ext uri="{FF2B5EF4-FFF2-40B4-BE49-F238E27FC236}">
              <a16:creationId xmlns:a16="http://schemas.microsoft.com/office/drawing/2014/main" xmlns="" id="{00000000-0008-0000-0700-0000B7020000}"/>
            </a:ext>
          </a:extLst>
        </xdr:cNvPr>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85021</xdr:rowOff>
    </xdr:from>
    <xdr:to>
      <xdr:col>19</xdr:col>
      <xdr:colOff>644525</xdr:colOff>
      <xdr:row>96</xdr:row>
      <xdr:rowOff>104282</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2814300" y="16544221"/>
          <a:ext cx="889000" cy="1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a:extLst>
            <a:ext uri="{FF2B5EF4-FFF2-40B4-BE49-F238E27FC236}">
              <a16:creationId xmlns:a16="http://schemas.microsoft.com/office/drawing/2014/main" xmlns="" id="{00000000-0008-0000-0700-0000BA020000}"/>
            </a:ext>
          </a:extLst>
        </xdr:cNvPr>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a:extLst>
            <a:ext uri="{FF2B5EF4-FFF2-40B4-BE49-F238E27FC236}">
              <a16:creationId xmlns:a16="http://schemas.microsoft.com/office/drawing/2014/main" xmlns="" id="{00000000-0008-0000-0700-0000BC020000}"/>
            </a:ext>
          </a:extLst>
        </xdr:cNvPr>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120562</xdr:rowOff>
    </xdr:from>
    <xdr:to>
      <xdr:col>23</xdr:col>
      <xdr:colOff>568325</xdr:colOff>
      <xdr:row>97</xdr:row>
      <xdr:rowOff>50712</xdr:rowOff>
    </xdr:to>
    <xdr:sp macro="" textlink="">
      <xdr:nvSpPr>
        <xdr:cNvPr id="707" name="円/楕円 706">
          <a:extLst>
            <a:ext uri="{FF2B5EF4-FFF2-40B4-BE49-F238E27FC236}">
              <a16:creationId xmlns:a16="http://schemas.microsoft.com/office/drawing/2014/main" xmlns="" id="{00000000-0008-0000-0700-0000C3020000}"/>
            </a:ext>
          </a:extLst>
        </xdr:cNvPr>
        <xdr:cNvSpPr/>
      </xdr:nvSpPr>
      <xdr:spPr>
        <a:xfrm>
          <a:off x="16268700" y="1657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98989</xdr:rowOff>
    </xdr:from>
    <xdr:ext cx="534377" cy="259045"/>
    <xdr:sp macro="" textlink="">
      <xdr:nvSpPr>
        <xdr:cNvPr id="708" name="公債費該当値テキスト">
          <a:extLst>
            <a:ext uri="{FF2B5EF4-FFF2-40B4-BE49-F238E27FC236}">
              <a16:creationId xmlns:a16="http://schemas.microsoft.com/office/drawing/2014/main" xmlns="" id="{00000000-0008-0000-0700-0000C4020000}"/>
            </a:ext>
          </a:extLst>
        </xdr:cNvPr>
        <xdr:cNvSpPr txBox="1"/>
      </xdr:nvSpPr>
      <xdr:spPr>
        <a:xfrm>
          <a:off x="16370300" y="1655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33,784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106274</xdr:rowOff>
    </xdr:from>
    <xdr:to>
      <xdr:col>22</xdr:col>
      <xdr:colOff>415925</xdr:colOff>
      <xdr:row>97</xdr:row>
      <xdr:rowOff>36424</xdr:rowOff>
    </xdr:to>
    <xdr:sp macro="" textlink="">
      <xdr:nvSpPr>
        <xdr:cNvPr id="709" name="円/楕円 708">
          <a:extLst>
            <a:ext uri="{FF2B5EF4-FFF2-40B4-BE49-F238E27FC236}">
              <a16:creationId xmlns:a16="http://schemas.microsoft.com/office/drawing/2014/main" xmlns="" id="{00000000-0008-0000-0700-0000C5020000}"/>
            </a:ext>
          </a:extLst>
        </xdr:cNvPr>
        <xdr:cNvSpPr/>
      </xdr:nvSpPr>
      <xdr:spPr>
        <a:xfrm>
          <a:off x="15430500" y="1656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27551</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5214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34,784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67497</xdr:rowOff>
    </xdr:from>
    <xdr:to>
      <xdr:col>21</xdr:col>
      <xdr:colOff>212725</xdr:colOff>
      <xdr:row>96</xdr:row>
      <xdr:rowOff>169097</xdr:rowOff>
    </xdr:to>
    <xdr:sp macro="" textlink="">
      <xdr:nvSpPr>
        <xdr:cNvPr id="711" name="円/楕円 710">
          <a:extLst>
            <a:ext uri="{FF2B5EF4-FFF2-40B4-BE49-F238E27FC236}">
              <a16:creationId xmlns:a16="http://schemas.microsoft.com/office/drawing/2014/main" xmlns="" id="{00000000-0008-0000-0700-0000C7020000}"/>
            </a:ext>
          </a:extLst>
        </xdr:cNvPr>
        <xdr:cNvSpPr/>
      </xdr:nvSpPr>
      <xdr:spPr>
        <a:xfrm>
          <a:off x="14541500" y="1652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160224</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4325111" y="1661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37,498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53482</xdr:rowOff>
    </xdr:from>
    <xdr:to>
      <xdr:col>20</xdr:col>
      <xdr:colOff>9525</xdr:colOff>
      <xdr:row>96</xdr:row>
      <xdr:rowOff>155082</xdr:rowOff>
    </xdr:to>
    <xdr:sp macro="" textlink="">
      <xdr:nvSpPr>
        <xdr:cNvPr id="713" name="円/楕円 712">
          <a:extLst>
            <a:ext uri="{FF2B5EF4-FFF2-40B4-BE49-F238E27FC236}">
              <a16:creationId xmlns:a16="http://schemas.microsoft.com/office/drawing/2014/main" xmlns="" id="{00000000-0008-0000-0700-0000C9020000}"/>
            </a:ext>
          </a:extLst>
        </xdr:cNvPr>
        <xdr:cNvSpPr/>
      </xdr:nvSpPr>
      <xdr:spPr>
        <a:xfrm>
          <a:off x="13652500" y="1651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146209</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3436111" y="1660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38,479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34221</xdr:rowOff>
    </xdr:from>
    <xdr:to>
      <xdr:col>18</xdr:col>
      <xdr:colOff>492125</xdr:colOff>
      <xdr:row>96</xdr:row>
      <xdr:rowOff>135821</xdr:rowOff>
    </xdr:to>
    <xdr:sp macro="" textlink="">
      <xdr:nvSpPr>
        <xdr:cNvPr id="715" name="円/楕円 714">
          <a:extLst>
            <a:ext uri="{FF2B5EF4-FFF2-40B4-BE49-F238E27FC236}">
              <a16:creationId xmlns:a16="http://schemas.microsoft.com/office/drawing/2014/main" xmlns="" id="{00000000-0008-0000-0700-0000CB020000}"/>
            </a:ext>
          </a:extLst>
        </xdr:cNvPr>
        <xdr:cNvSpPr/>
      </xdr:nvSpPr>
      <xdr:spPr>
        <a:xfrm>
          <a:off x="12763500" y="1649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126948</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2547111" y="1658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a:extLst>
            <a:ext uri="{FF2B5EF4-FFF2-40B4-BE49-F238E27FC236}">
              <a16:creationId xmlns:a16="http://schemas.microsoft.com/office/drawing/2014/main" xmlns=""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a:extLst>
            <a:ext uri="{FF2B5EF4-FFF2-40B4-BE49-F238E27FC236}">
              <a16:creationId xmlns:a16="http://schemas.microsoft.com/office/drawing/2014/main" xmlns="" id="{00000000-0008-0000-07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a:extLst>
            <a:ext uri="{FF2B5EF4-FFF2-40B4-BE49-F238E27FC236}">
              <a16:creationId xmlns:a16="http://schemas.microsoft.com/office/drawing/2014/main" xmlns="" id="{00000000-0008-0000-0700-0000E7020000}"/>
            </a:ext>
          </a:extLst>
        </xdr:cNvPr>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a:extLst>
            <a:ext uri="{FF2B5EF4-FFF2-40B4-BE49-F238E27FC236}">
              <a16:creationId xmlns:a16="http://schemas.microsoft.com/office/drawing/2014/main" xmlns="" id="{00000000-0008-0000-0700-0000EA020000}"/>
            </a:ext>
          </a:extLst>
        </xdr:cNvPr>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a:extLst>
            <a:ext uri="{FF2B5EF4-FFF2-40B4-BE49-F238E27FC236}">
              <a16:creationId xmlns:a16="http://schemas.microsoft.com/office/drawing/2014/main" xmlns="" id="{00000000-0008-0000-0700-0000EB020000}"/>
            </a:ext>
          </a:extLst>
        </xdr:cNvPr>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a:extLst>
            <a:ext uri="{FF2B5EF4-FFF2-40B4-BE49-F238E27FC236}">
              <a16:creationId xmlns:a16="http://schemas.microsoft.com/office/drawing/2014/main" xmlns="" id="{00000000-0008-0000-0700-0000ED020000}"/>
            </a:ext>
          </a:extLst>
        </xdr:cNvPr>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a:extLst>
            <a:ext uri="{FF2B5EF4-FFF2-40B4-BE49-F238E27FC236}">
              <a16:creationId xmlns:a16="http://schemas.microsoft.com/office/drawing/2014/main" xmlns="" id="{00000000-0008-0000-0700-0000F0020000}"/>
            </a:ext>
          </a:extLst>
        </xdr:cNvPr>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a:extLst>
            <a:ext uri="{FF2B5EF4-FFF2-40B4-BE49-F238E27FC236}">
              <a16:creationId xmlns:a16="http://schemas.microsoft.com/office/drawing/2014/main" xmlns="" id="{00000000-0008-0000-0700-0000F3020000}"/>
            </a:ext>
          </a:extLst>
        </xdr:cNvPr>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a:extLst>
            <a:ext uri="{FF2B5EF4-FFF2-40B4-BE49-F238E27FC236}">
              <a16:creationId xmlns:a16="http://schemas.microsoft.com/office/drawing/2014/main" xmlns="" id="{00000000-0008-0000-0700-0000F5020000}"/>
            </a:ext>
          </a:extLst>
        </xdr:cNvPr>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a:extLst>
            <a:ext uri="{FF2B5EF4-FFF2-40B4-BE49-F238E27FC236}">
              <a16:creationId xmlns:a16="http://schemas.microsoft.com/office/drawing/2014/main" xmlns=""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a:extLst>
            <a:ext uri="{FF2B5EF4-FFF2-40B4-BE49-F238E27FC236}">
              <a16:creationId xmlns:a16="http://schemas.microsoft.com/office/drawing/2014/main" xmlns="" id="{00000000-0008-0000-0700-0000FD020000}"/>
            </a:ext>
          </a:extLst>
        </xdr:cNvPr>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a:extLst>
            <a:ext uri="{FF2B5EF4-FFF2-40B4-BE49-F238E27FC236}">
              <a16:creationId xmlns:a16="http://schemas.microsoft.com/office/drawing/2014/main" xmlns=""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a:extLst>
            <a:ext uri="{FF2B5EF4-FFF2-40B4-BE49-F238E27FC236}">
              <a16:creationId xmlns:a16="http://schemas.microsoft.com/office/drawing/2014/main" xmlns=""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a:extLst>
            <a:ext uri="{FF2B5EF4-FFF2-40B4-BE49-F238E27FC236}">
              <a16:creationId xmlns:a16="http://schemas.microsoft.com/office/drawing/2014/main" xmlns=""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a:extLst>
            <a:ext uri="{FF2B5EF4-FFF2-40B4-BE49-F238E27FC236}">
              <a16:creationId xmlns:a16="http://schemas.microsoft.com/office/drawing/2014/main" xmlns=""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a:extLst>
            <a:ext uri="{FF2B5EF4-FFF2-40B4-BE49-F238E27FC236}">
              <a16:creationId xmlns:a16="http://schemas.microsoft.com/office/drawing/2014/main" xmlns=""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xmlns=""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xmlns=""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xmlns=""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a:extLst>
            <a:ext uri="{FF2B5EF4-FFF2-40B4-BE49-F238E27FC236}">
              <a16:creationId xmlns:a16="http://schemas.microsoft.com/office/drawing/2014/main" xmlns=""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a:extLst>
            <a:ext uri="{FF2B5EF4-FFF2-40B4-BE49-F238E27FC236}">
              <a16:creationId xmlns:a16="http://schemas.microsoft.com/office/drawing/2014/main" xmlns=""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a:extLst>
            <a:ext uri="{FF2B5EF4-FFF2-40B4-BE49-F238E27FC236}">
              <a16:creationId xmlns:a16="http://schemas.microsoft.com/office/drawing/2014/main" xmlns=""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a:extLst>
            <a:ext uri="{FF2B5EF4-FFF2-40B4-BE49-F238E27FC236}">
              <a16:creationId xmlns:a16="http://schemas.microsoft.com/office/drawing/2014/main" xmlns=""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a:extLst>
            <a:ext uri="{FF2B5EF4-FFF2-40B4-BE49-F238E27FC236}">
              <a16:creationId xmlns:a16="http://schemas.microsoft.com/office/drawing/2014/main" xmlns=""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a:extLst>
            <a:ext uri="{FF2B5EF4-FFF2-40B4-BE49-F238E27FC236}">
              <a16:creationId xmlns:a16="http://schemas.microsoft.com/office/drawing/2014/main" xmlns=""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xmlns=""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a:extLst>
            <a:ext uri="{FF2B5EF4-FFF2-40B4-BE49-F238E27FC236}">
              <a16:creationId xmlns:a16="http://schemas.microsoft.com/office/drawing/2014/main" xmlns=""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a:extLst>
            <a:ext uri="{FF2B5EF4-FFF2-40B4-BE49-F238E27FC236}">
              <a16:creationId xmlns:a16="http://schemas.microsoft.com/office/drawing/2014/main" xmlns=""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a:extLst>
            <a:ext uri="{FF2B5EF4-FFF2-40B4-BE49-F238E27FC236}">
              <a16:creationId xmlns:a16="http://schemas.microsoft.com/office/drawing/2014/main" xmlns=""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a:extLst>
            <a:ext uri="{FF2B5EF4-FFF2-40B4-BE49-F238E27FC236}">
              <a16:creationId xmlns:a16="http://schemas.microsoft.com/office/drawing/2014/main" xmlns=""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a:extLst>
            <a:ext uri="{FF2B5EF4-FFF2-40B4-BE49-F238E27FC236}">
              <a16:creationId xmlns:a16="http://schemas.microsoft.com/office/drawing/2014/main" xmlns=""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a:extLst>
            <a:ext uri="{FF2B5EF4-FFF2-40B4-BE49-F238E27FC236}">
              <a16:creationId xmlns:a16="http://schemas.microsoft.com/office/drawing/2014/main" xmlns=""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162,837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いる。生活保護費が高止まりしているのに加え、障害者自立支援関係の扶助費が増加していること、急速な高齢化の進展により、介護保険事業特別会計や後期高齢者医療特別会計への繰出金は年々増加しているため、今後も増嵩していくことが予想される。また、近年減少傾向にある公債費については、学校給食センターや健康福祉センター建設事業などの大規模事業で借り入れた地方債の元金償還が開始されることにより、今後は増加していくことが見込まれる。これら義務的経費の増嵩により、当市財政の硬直化が懸念されるため、経常経費の更なる削減と、市税等自主財源の確保に向けて様々な取組を実施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歳入総額は、市税の増などにより増加したが、歳出において、退職金の減に伴う人件費などの減があったものの、健康福祉センター建設事業などの大規模事業があったことにより、投資的経費が大きく増加し、前年度と比較して数値が減少している。現在、財政調整基金残高は標準財政規模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20.93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％まで確保されており、今後も引き続き行財政改革の推進を図り、基金残高を維持しながら、財政運営の健全性確保に努めていく。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連結実質赤字比率については、これまでの徹底した経営改善努力の結果、平成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累積赤字を解消した競輪事業特別会計が、黒字を維持出来ていることから、全会計において収支が黒字となっている状況であるが、病院事業会計については、新病院建設に伴う企業債の償還等により、今後厳しい経営を余儀なくされることが見込まれるため、引き続き各事業会計、特に競輪事業において健全経営の維持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27779846</v>
      </c>
      <c r="BO4" s="411"/>
      <c r="BP4" s="411"/>
      <c r="BQ4" s="411"/>
      <c r="BR4" s="411"/>
      <c r="BS4" s="411"/>
      <c r="BT4" s="411"/>
      <c r="BU4" s="412"/>
      <c r="BV4" s="410">
        <v>26607885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3.7</v>
      </c>
      <c r="CU4" s="588"/>
      <c r="CV4" s="588"/>
      <c r="CW4" s="588"/>
      <c r="CX4" s="588"/>
      <c r="CY4" s="588"/>
      <c r="CZ4" s="588"/>
      <c r="DA4" s="589"/>
      <c r="DB4" s="587">
        <v>3.9</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27071345</v>
      </c>
      <c r="BO5" s="416"/>
      <c r="BP5" s="416"/>
      <c r="BQ5" s="416"/>
      <c r="BR5" s="416"/>
      <c r="BS5" s="416"/>
      <c r="BT5" s="416"/>
      <c r="BU5" s="417"/>
      <c r="BV5" s="415">
        <v>25748904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83.2</v>
      </c>
      <c r="CU5" s="386"/>
      <c r="CV5" s="386"/>
      <c r="CW5" s="386"/>
      <c r="CX5" s="386"/>
      <c r="CY5" s="386"/>
      <c r="CZ5" s="386"/>
      <c r="DA5" s="387"/>
      <c r="DB5" s="385">
        <v>83.6</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708501</v>
      </c>
      <c r="BO6" s="416"/>
      <c r="BP6" s="416"/>
      <c r="BQ6" s="416"/>
      <c r="BR6" s="416"/>
      <c r="BS6" s="416"/>
      <c r="BT6" s="416"/>
      <c r="BU6" s="417"/>
      <c r="BV6" s="415">
        <v>858981</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90</v>
      </c>
      <c r="CU6" s="562"/>
      <c r="CV6" s="562"/>
      <c r="CW6" s="562"/>
      <c r="CX6" s="562"/>
      <c r="CY6" s="562"/>
      <c r="CZ6" s="562"/>
      <c r="DA6" s="563"/>
      <c r="DB6" s="561">
        <v>91.8</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149888</v>
      </c>
      <c r="BO7" s="416"/>
      <c r="BP7" s="416"/>
      <c r="BQ7" s="416"/>
      <c r="BR7" s="416"/>
      <c r="BS7" s="416"/>
      <c r="BT7" s="416"/>
      <c r="BU7" s="417"/>
      <c r="BV7" s="415">
        <v>263016</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15230386</v>
      </c>
      <c r="CU7" s="416"/>
      <c r="CV7" s="416"/>
      <c r="CW7" s="416"/>
      <c r="CX7" s="416"/>
      <c r="CY7" s="416"/>
      <c r="CZ7" s="416"/>
      <c r="DA7" s="417"/>
      <c r="DB7" s="415">
        <v>15388657</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78</v>
      </c>
      <c r="AV8" s="473"/>
      <c r="AW8" s="473"/>
      <c r="AX8" s="473"/>
      <c r="AY8" s="395" t="s">
        <v>93</v>
      </c>
      <c r="AZ8" s="396"/>
      <c r="BA8" s="396"/>
      <c r="BB8" s="396"/>
      <c r="BC8" s="396"/>
      <c r="BD8" s="396"/>
      <c r="BE8" s="396"/>
      <c r="BF8" s="396"/>
      <c r="BG8" s="396"/>
      <c r="BH8" s="396"/>
      <c r="BI8" s="396"/>
      <c r="BJ8" s="396"/>
      <c r="BK8" s="396"/>
      <c r="BL8" s="396"/>
      <c r="BM8" s="397"/>
      <c r="BN8" s="415">
        <v>558613</v>
      </c>
      <c r="BO8" s="416"/>
      <c r="BP8" s="416"/>
      <c r="BQ8" s="416"/>
      <c r="BR8" s="416"/>
      <c r="BS8" s="416"/>
      <c r="BT8" s="416"/>
      <c r="BU8" s="417"/>
      <c r="BV8" s="415">
        <v>595965</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0.76</v>
      </c>
      <c r="CU8" s="525"/>
      <c r="CV8" s="525"/>
      <c r="CW8" s="525"/>
      <c r="CX8" s="525"/>
      <c r="CY8" s="525"/>
      <c r="CZ8" s="525"/>
      <c r="DA8" s="526"/>
      <c r="DB8" s="524">
        <v>0.77</v>
      </c>
      <c r="DC8" s="525"/>
      <c r="DD8" s="525"/>
      <c r="DE8" s="525"/>
      <c r="DF8" s="525"/>
      <c r="DG8" s="525"/>
      <c r="DH8" s="525"/>
      <c r="DI8" s="526"/>
      <c r="DJ8" s="139"/>
      <c r="DK8" s="139"/>
      <c r="DL8" s="139"/>
      <c r="DM8" s="139"/>
      <c r="DN8" s="139"/>
      <c r="DO8" s="139"/>
    </row>
    <row r="9" spans="1:119" ht="18.75" customHeight="1" thickBot="1" x14ac:dyDescent="0.2">
      <c r="A9" s="140"/>
      <c r="B9" s="550" t="s">
        <v>95</v>
      </c>
      <c r="C9" s="551"/>
      <c r="D9" s="551"/>
      <c r="E9" s="551"/>
      <c r="F9" s="551"/>
      <c r="G9" s="551"/>
      <c r="H9" s="551"/>
      <c r="I9" s="551"/>
      <c r="J9" s="551"/>
      <c r="K9" s="478"/>
      <c r="L9" s="552" t="s">
        <v>96</v>
      </c>
      <c r="M9" s="553"/>
      <c r="N9" s="553"/>
      <c r="O9" s="553"/>
      <c r="P9" s="553"/>
      <c r="Q9" s="554"/>
      <c r="R9" s="555">
        <v>68345</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99</v>
      </c>
      <c r="AV9" s="473"/>
      <c r="AW9" s="473"/>
      <c r="AX9" s="473"/>
      <c r="AY9" s="395" t="s">
        <v>100</v>
      </c>
      <c r="AZ9" s="396"/>
      <c r="BA9" s="396"/>
      <c r="BB9" s="396"/>
      <c r="BC9" s="396"/>
      <c r="BD9" s="396"/>
      <c r="BE9" s="396"/>
      <c r="BF9" s="396"/>
      <c r="BG9" s="396"/>
      <c r="BH9" s="396"/>
      <c r="BI9" s="396"/>
      <c r="BJ9" s="396"/>
      <c r="BK9" s="396"/>
      <c r="BL9" s="396"/>
      <c r="BM9" s="397"/>
      <c r="BN9" s="415">
        <v>-37352</v>
      </c>
      <c r="BO9" s="416"/>
      <c r="BP9" s="416"/>
      <c r="BQ9" s="416"/>
      <c r="BR9" s="416"/>
      <c r="BS9" s="416"/>
      <c r="BT9" s="416"/>
      <c r="BU9" s="417"/>
      <c r="BV9" s="415">
        <v>31413</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12.5</v>
      </c>
      <c r="CU9" s="386"/>
      <c r="CV9" s="386"/>
      <c r="CW9" s="386"/>
      <c r="CX9" s="386"/>
      <c r="CY9" s="386"/>
      <c r="CZ9" s="386"/>
      <c r="DA9" s="387"/>
      <c r="DB9" s="385">
        <v>13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71437</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301966</v>
      </c>
      <c r="BO10" s="416"/>
      <c r="BP10" s="416"/>
      <c r="BQ10" s="416"/>
      <c r="BR10" s="416"/>
      <c r="BS10" s="416"/>
      <c r="BT10" s="416"/>
      <c r="BU10" s="417"/>
      <c r="BV10" s="415">
        <v>302345</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70682</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400000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70193</v>
      </c>
      <c r="S13" s="517"/>
      <c r="T13" s="517"/>
      <c r="U13" s="517"/>
      <c r="V13" s="518"/>
      <c r="W13" s="504" t="s">
        <v>123</v>
      </c>
      <c r="X13" s="428"/>
      <c r="Y13" s="428"/>
      <c r="Z13" s="428"/>
      <c r="AA13" s="428"/>
      <c r="AB13" s="429"/>
      <c r="AC13" s="391">
        <v>789</v>
      </c>
      <c r="AD13" s="392"/>
      <c r="AE13" s="392"/>
      <c r="AF13" s="392"/>
      <c r="AG13" s="393"/>
      <c r="AH13" s="391">
        <v>810</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-135386</v>
      </c>
      <c r="BO13" s="416"/>
      <c r="BP13" s="416"/>
      <c r="BQ13" s="416"/>
      <c r="BR13" s="416"/>
      <c r="BS13" s="416"/>
      <c r="BT13" s="416"/>
      <c r="BU13" s="417"/>
      <c r="BV13" s="415">
        <v>333758</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7</v>
      </c>
      <c r="CU13" s="386"/>
      <c r="CV13" s="386"/>
      <c r="CW13" s="386"/>
      <c r="CX13" s="386"/>
      <c r="CY13" s="386"/>
      <c r="CZ13" s="386"/>
      <c r="DA13" s="387"/>
      <c r="DB13" s="385">
        <v>8</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71473</v>
      </c>
      <c r="S14" s="517"/>
      <c r="T14" s="517"/>
      <c r="U14" s="517"/>
      <c r="V14" s="518"/>
      <c r="W14" s="519"/>
      <c r="X14" s="431"/>
      <c r="Y14" s="431"/>
      <c r="Z14" s="431"/>
      <c r="AA14" s="431"/>
      <c r="AB14" s="432"/>
      <c r="AC14" s="509">
        <v>2.7</v>
      </c>
      <c r="AD14" s="510"/>
      <c r="AE14" s="510"/>
      <c r="AF14" s="510"/>
      <c r="AG14" s="511"/>
      <c r="AH14" s="509">
        <v>2.6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15.7</v>
      </c>
      <c r="CU14" s="488"/>
      <c r="CV14" s="488"/>
      <c r="CW14" s="488"/>
      <c r="CX14" s="488"/>
      <c r="CY14" s="488"/>
      <c r="CZ14" s="488"/>
      <c r="DA14" s="489"/>
      <c r="DB14" s="520">
        <v>12.6</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71002</v>
      </c>
      <c r="S15" s="517"/>
      <c r="T15" s="517"/>
      <c r="U15" s="517"/>
      <c r="V15" s="518"/>
      <c r="W15" s="504" t="s">
        <v>130</v>
      </c>
      <c r="X15" s="428"/>
      <c r="Y15" s="428"/>
      <c r="Z15" s="428"/>
      <c r="AA15" s="428"/>
      <c r="AB15" s="429"/>
      <c r="AC15" s="391">
        <v>3966</v>
      </c>
      <c r="AD15" s="392"/>
      <c r="AE15" s="392"/>
      <c r="AF15" s="392"/>
      <c r="AG15" s="393"/>
      <c r="AH15" s="391">
        <v>4312</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8729994</v>
      </c>
      <c r="BO15" s="411"/>
      <c r="BP15" s="411"/>
      <c r="BQ15" s="411"/>
      <c r="BR15" s="411"/>
      <c r="BS15" s="411"/>
      <c r="BT15" s="411"/>
      <c r="BU15" s="412"/>
      <c r="BV15" s="410">
        <v>8679358</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13.4</v>
      </c>
      <c r="AD16" s="510"/>
      <c r="AE16" s="510"/>
      <c r="AF16" s="510"/>
      <c r="AG16" s="511"/>
      <c r="AH16" s="509">
        <v>13.8</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11609905</v>
      </c>
      <c r="BO16" s="416"/>
      <c r="BP16" s="416"/>
      <c r="BQ16" s="416"/>
      <c r="BR16" s="416"/>
      <c r="BS16" s="416"/>
      <c r="BT16" s="416"/>
      <c r="BU16" s="417"/>
      <c r="BV16" s="415">
        <v>11511191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24762</v>
      </c>
      <c r="AD17" s="392"/>
      <c r="AE17" s="392"/>
      <c r="AF17" s="392"/>
      <c r="AG17" s="393"/>
      <c r="AH17" s="391">
        <v>26207</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11181400</v>
      </c>
      <c r="BO17" s="416"/>
      <c r="BP17" s="416"/>
      <c r="BQ17" s="416"/>
      <c r="BR17" s="416"/>
      <c r="BS17" s="416"/>
      <c r="BT17" s="416"/>
      <c r="BU17" s="417"/>
      <c r="BV17" s="415">
        <v>11112497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124.1</v>
      </c>
      <c r="M18" s="480"/>
      <c r="N18" s="480"/>
      <c r="O18" s="480"/>
      <c r="P18" s="480"/>
      <c r="Q18" s="480"/>
      <c r="R18" s="481"/>
      <c r="S18" s="481"/>
      <c r="T18" s="481"/>
      <c r="U18" s="481"/>
      <c r="V18" s="482"/>
      <c r="W18" s="496"/>
      <c r="X18" s="497"/>
      <c r="Y18" s="497"/>
      <c r="Z18" s="497"/>
      <c r="AA18" s="497"/>
      <c r="AB18" s="505"/>
      <c r="AC18" s="379">
        <v>83.9</v>
      </c>
      <c r="AD18" s="380"/>
      <c r="AE18" s="380"/>
      <c r="AF18" s="380"/>
      <c r="AG18" s="483"/>
      <c r="AH18" s="379">
        <v>83.7</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13094697</v>
      </c>
      <c r="BO18" s="416"/>
      <c r="BP18" s="416"/>
      <c r="BQ18" s="416"/>
      <c r="BR18" s="416"/>
      <c r="BS18" s="416"/>
      <c r="BT18" s="416"/>
      <c r="BU18" s="417"/>
      <c r="BV18" s="415">
        <v>13445694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551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18464965</v>
      </c>
      <c r="BO19" s="416"/>
      <c r="BP19" s="416"/>
      <c r="BQ19" s="416"/>
      <c r="BR19" s="416"/>
      <c r="BS19" s="416"/>
      <c r="BT19" s="416"/>
      <c r="BU19" s="417"/>
      <c r="BV19" s="415">
        <v>18490995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30478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26068603</v>
      </c>
      <c r="BO23" s="416"/>
      <c r="BP23" s="416"/>
      <c r="BQ23" s="416"/>
      <c r="BR23" s="416"/>
      <c r="BS23" s="416"/>
      <c r="BT23" s="416"/>
      <c r="BU23" s="417"/>
      <c r="BV23" s="415">
        <v>25254391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8350</v>
      </c>
      <c r="R24" s="392"/>
      <c r="S24" s="392"/>
      <c r="T24" s="392"/>
      <c r="U24" s="392"/>
      <c r="V24" s="393"/>
      <c r="W24" s="457"/>
      <c r="X24" s="448"/>
      <c r="Y24" s="449"/>
      <c r="Z24" s="388" t="s">
        <v>153</v>
      </c>
      <c r="AA24" s="389"/>
      <c r="AB24" s="389"/>
      <c r="AC24" s="389"/>
      <c r="AD24" s="389"/>
      <c r="AE24" s="389"/>
      <c r="AF24" s="389"/>
      <c r="AG24" s="390"/>
      <c r="AH24" s="391">
        <v>485</v>
      </c>
      <c r="AI24" s="392"/>
      <c r="AJ24" s="392"/>
      <c r="AK24" s="392"/>
      <c r="AL24" s="393"/>
      <c r="AM24" s="391">
        <v>1599045</v>
      </c>
      <c r="AN24" s="392"/>
      <c r="AO24" s="392"/>
      <c r="AP24" s="392"/>
      <c r="AQ24" s="392"/>
      <c r="AR24" s="393"/>
      <c r="AS24" s="391">
        <v>3297</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22995288</v>
      </c>
      <c r="BO24" s="416"/>
      <c r="BP24" s="416"/>
      <c r="BQ24" s="416"/>
      <c r="BR24" s="416"/>
      <c r="BS24" s="416"/>
      <c r="BT24" s="416"/>
      <c r="BU24" s="417"/>
      <c r="BV24" s="415">
        <v>22478799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2</v>
      </c>
      <c r="M25" s="392"/>
      <c r="N25" s="392"/>
      <c r="O25" s="392"/>
      <c r="P25" s="393"/>
      <c r="Q25" s="391">
        <v>7270</v>
      </c>
      <c r="R25" s="392"/>
      <c r="S25" s="392"/>
      <c r="T25" s="392"/>
      <c r="U25" s="392"/>
      <c r="V25" s="393"/>
      <c r="W25" s="457"/>
      <c r="X25" s="448"/>
      <c r="Y25" s="449"/>
      <c r="Z25" s="388" t="s">
        <v>156</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3561122</v>
      </c>
      <c r="BO25" s="411"/>
      <c r="BP25" s="411"/>
      <c r="BQ25" s="411"/>
      <c r="BR25" s="411"/>
      <c r="BS25" s="411"/>
      <c r="BT25" s="411"/>
      <c r="BU25" s="412"/>
      <c r="BV25" s="410">
        <v>4830355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6680</v>
      </c>
      <c r="R26" s="392"/>
      <c r="S26" s="392"/>
      <c r="T26" s="392"/>
      <c r="U26" s="392"/>
      <c r="V26" s="393"/>
      <c r="W26" s="457"/>
      <c r="X26" s="448"/>
      <c r="Y26" s="449"/>
      <c r="Z26" s="388" t="s">
        <v>159</v>
      </c>
      <c r="AA26" s="470"/>
      <c r="AB26" s="470"/>
      <c r="AC26" s="470"/>
      <c r="AD26" s="470"/>
      <c r="AE26" s="470"/>
      <c r="AF26" s="470"/>
      <c r="AG26" s="471"/>
      <c r="AH26" s="391">
        <v>91</v>
      </c>
      <c r="AI26" s="392"/>
      <c r="AJ26" s="392"/>
      <c r="AK26" s="392"/>
      <c r="AL26" s="393"/>
      <c r="AM26" s="391">
        <v>336700</v>
      </c>
      <c r="AN26" s="392"/>
      <c r="AO26" s="392"/>
      <c r="AP26" s="392"/>
      <c r="AQ26" s="392"/>
      <c r="AR26" s="393"/>
      <c r="AS26" s="391">
        <v>3700</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v>60000</v>
      </c>
      <c r="BO26" s="416"/>
      <c r="BP26" s="416"/>
      <c r="BQ26" s="416"/>
      <c r="BR26" s="416"/>
      <c r="BS26" s="416"/>
      <c r="BT26" s="416"/>
      <c r="BU26" s="417"/>
      <c r="BV26" s="415">
        <v>70000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4230</v>
      </c>
      <c r="R27" s="392"/>
      <c r="S27" s="392"/>
      <c r="T27" s="392"/>
      <c r="U27" s="392"/>
      <c r="V27" s="393"/>
      <c r="W27" s="457"/>
      <c r="X27" s="448"/>
      <c r="Y27" s="449"/>
      <c r="Z27" s="388" t="s">
        <v>162</v>
      </c>
      <c r="AA27" s="389"/>
      <c r="AB27" s="389"/>
      <c r="AC27" s="389"/>
      <c r="AD27" s="389"/>
      <c r="AE27" s="389"/>
      <c r="AF27" s="389"/>
      <c r="AG27" s="390"/>
      <c r="AH27" s="391">
        <v>46</v>
      </c>
      <c r="AI27" s="392"/>
      <c r="AJ27" s="392"/>
      <c r="AK27" s="392"/>
      <c r="AL27" s="393"/>
      <c r="AM27" s="391">
        <v>136954</v>
      </c>
      <c r="AN27" s="392"/>
      <c r="AO27" s="392"/>
      <c r="AP27" s="392"/>
      <c r="AQ27" s="392"/>
      <c r="AR27" s="393"/>
      <c r="AS27" s="391">
        <v>2977</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323249</v>
      </c>
      <c r="BO27" s="419"/>
      <c r="BP27" s="419"/>
      <c r="BQ27" s="419"/>
      <c r="BR27" s="419"/>
      <c r="BS27" s="419"/>
      <c r="BT27" s="419"/>
      <c r="BU27" s="420"/>
      <c r="BV27" s="418">
        <v>323247</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164</v>
      </c>
      <c r="F28" s="389"/>
      <c r="G28" s="389"/>
      <c r="H28" s="389"/>
      <c r="I28" s="389"/>
      <c r="J28" s="389"/>
      <c r="K28" s="390"/>
      <c r="L28" s="391">
        <v>1</v>
      </c>
      <c r="M28" s="392"/>
      <c r="N28" s="392"/>
      <c r="O28" s="392"/>
      <c r="P28" s="393"/>
      <c r="Q28" s="391">
        <v>3900</v>
      </c>
      <c r="R28" s="392"/>
      <c r="S28" s="392"/>
      <c r="T28" s="392"/>
      <c r="U28" s="392"/>
      <c r="V28" s="393"/>
      <c r="W28" s="457"/>
      <c r="X28" s="448"/>
      <c r="Y28" s="449"/>
      <c r="Z28" s="388" t="s">
        <v>165</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3187466</v>
      </c>
      <c r="BO28" s="411"/>
      <c r="BP28" s="411"/>
      <c r="BQ28" s="411"/>
      <c r="BR28" s="411"/>
      <c r="BS28" s="411"/>
      <c r="BT28" s="411"/>
      <c r="BU28" s="412"/>
      <c r="BV28" s="410">
        <v>3285500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18</v>
      </c>
      <c r="M29" s="392"/>
      <c r="N29" s="392"/>
      <c r="O29" s="392"/>
      <c r="P29" s="393"/>
      <c r="Q29" s="391">
        <v>3610</v>
      </c>
      <c r="R29" s="392"/>
      <c r="S29" s="392"/>
      <c r="T29" s="392"/>
      <c r="U29" s="392"/>
      <c r="V29" s="393"/>
      <c r="W29" s="458"/>
      <c r="X29" s="459"/>
      <c r="Y29" s="460"/>
      <c r="Z29" s="388" t="s">
        <v>169</v>
      </c>
      <c r="AA29" s="389"/>
      <c r="AB29" s="389"/>
      <c r="AC29" s="389"/>
      <c r="AD29" s="389"/>
      <c r="AE29" s="389"/>
      <c r="AF29" s="389"/>
      <c r="AG29" s="390"/>
      <c r="AH29" s="391">
        <v>531</v>
      </c>
      <c r="AI29" s="392"/>
      <c r="AJ29" s="392"/>
      <c r="AK29" s="392"/>
      <c r="AL29" s="393"/>
      <c r="AM29" s="391">
        <v>1735999</v>
      </c>
      <c r="AN29" s="392"/>
      <c r="AO29" s="392"/>
      <c r="AP29" s="392"/>
      <c r="AQ29" s="392"/>
      <c r="AR29" s="393"/>
      <c r="AS29" s="391">
        <v>3269</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1211767</v>
      </c>
      <c r="BO29" s="416"/>
      <c r="BP29" s="416"/>
      <c r="BQ29" s="416"/>
      <c r="BR29" s="416"/>
      <c r="BS29" s="416"/>
      <c r="BT29" s="416"/>
      <c r="BU29" s="417"/>
      <c r="BV29" s="415">
        <v>1011239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100.9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941335</v>
      </c>
      <c r="BO30" s="419"/>
      <c r="BP30" s="419"/>
      <c r="BQ30" s="419"/>
      <c r="BR30" s="419"/>
      <c r="BS30" s="419"/>
      <c r="BT30" s="419"/>
      <c r="BU30" s="420"/>
      <c r="BV30" s="418">
        <v>1025710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競輪事業特別会計</v>
      </c>
      <c r="X34" s="374"/>
      <c r="Y34" s="374"/>
      <c r="Z34" s="374"/>
      <c r="AA34" s="374"/>
      <c r="AB34" s="374"/>
      <c r="AC34" s="374"/>
      <c r="AD34" s="374"/>
      <c r="AE34" s="374"/>
      <c r="AF34" s="374"/>
      <c r="AG34" s="374"/>
      <c r="AH34" s="374"/>
      <c r="AI34" s="374"/>
      <c r="AJ34" s="374"/>
      <c r="AK34" s="374"/>
      <c r="AL34" s="167"/>
      <c r="AM34" s="375">
        <f>IF(AO34="","",MAX(C34:D43,U34:V43)+1)</f>
        <v>9</v>
      </c>
      <c r="AN34" s="375"/>
      <c r="AO34" s="374" t="str">
        <f>IF('各会計、関係団体の財政状況及び健全化判断比率'!B33="","",'各会計、関係団体の財政状況及び健全化判断比率'!B33)</f>
        <v>病院事業会計</v>
      </c>
      <c r="AP34" s="374"/>
      <c r="AQ34" s="374"/>
      <c r="AR34" s="374"/>
      <c r="AS34" s="374"/>
      <c r="AT34" s="374"/>
      <c r="AU34" s="374"/>
      <c r="AV34" s="374"/>
      <c r="AW34" s="374"/>
      <c r="AX34" s="374"/>
      <c r="AY34" s="374"/>
      <c r="AZ34" s="374"/>
      <c r="BA34" s="374"/>
      <c r="BB34" s="374"/>
      <c r="BC34" s="374"/>
      <c r="BD34" s="167"/>
      <c r="BE34" s="375">
        <f>IF(BG34="","",MAX(C34:D43,U34:V43,AM34:AN43)+1)</f>
        <v>11</v>
      </c>
      <c r="BF34" s="375"/>
      <c r="BG34" s="374" t="str">
        <f>IF('各会計、関係団体の財政状況及び健全化判断比率'!B35="","",'各会計、関係団体の財政状況及び健全化判断比率'!B35)</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12</v>
      </c>
      <c r="BX34" s="375"/>
      <c r="BY34" s="374" t="str">
        <f>IF('各会計、関係団体の財政状況及び健全化判断比率'!B68="","",'各会計、関係団体の財政状況及び健全化判断比率'!B68)</f>
        <v>静岡県後期高齢者医療広域連合（普通会計）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伊東マリンタウン株式会社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土地取得特別会計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国民健康保険事業特別会計</v>
      </c>
      <c r="X35" s="374"/>
      <c r="Y35" s="374"/>
      <c r="Z35" s="374"/>
      <c r="AA35" s="374"/>
      <c r="AB35" s="374"/>
      <c r="AC35" s="374"/>
      <c r="AD35" s="374"/>
      <c r="AE35" s="374"/>
      <c r="AF35" s="374"/>
      <c r="AG35" s="374"/>
      <c r="AH35" s="374"/>
      <c r="AI35" s="374"/>
      <c r="AJ35" s="374"/>
      <c r="AK35" s="374"/>
      <c r="AL35" s="167"/>
      <c r="AM35" s="375">
        <f t="shared" ref="AM35:AM43" si="0">IF(AO35="","",AM34+1)</f>
        <v>10</v>
      </c>
      <c r="AN35" s="375"/>
      <c r="AO35" s="374" t="str">
        <f>IF('各会計、関係団体の財政状況及び健全化判断比率'!B34="","",'各会計、関係団体の財政状況及び健全化判断比率'!B34)</f>
        <v>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13</v>
      </c>
      <c r="BX35" s="375"/>
      <c r="BY35" s="374" t="str">
        <f>IF('各会計、関係団体の財政状況及び健全化判断比率'!B69="","",'各会計、関係団体の財政状況及び健全化判断比率'!B69)</f>
        <v>静岡県後期高齢者医療広域連合（事業会計）</v>
      </c>
      <c r="BZ35" s="374"/>
      <c r="CA35" s="374"/>
      <c r="CB35" s="374"/>
      <c r="CC35" s="374"/>
      <c r="CD35" s="374"/>
      <c r="CE35" s="374"/>
      <c r="CF35" s="374"/>
      <c r="CG35" s="374"/>
      <c r="CH35" s="374"/>
      <c r="CI35" s="374"/>
      <c r="CJ35" s="374"/>
      <c r="CK35" s="374"/>
      <c r="CL35" s="374"/>
      <c r="CM35" s="374"/>
      <c r="CN35" s="167"/>
      <c r="CO35" s="375">
        <f t="shared" ref="CO35:CO43" si="3">IF(CQ35="","",CO34+1)</f>
        <v>17</v>
      </c>
      <c r="CP35" s="375"/>
      <c r="CQ35" s="374" t="str">
        <f>IF('各会計、関係団体の財政状況及び健全化判断比率'!BS8="","",'各会計、関係団体の財政状況及び健全化判断比率'!BS8)</f>
        <v>公益財団法人伊東市振興公社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霊園事業特別会計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介護保険事業特別会計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14</v>
      </c>
      <c r="BX36" s="375"/>
      <c r="BY36" s="374" t="str">
        <f>IF('各会計、関係団体の財政状況及び健全化判断比率'!B70="","",'各会計、関係団体の財政状況及び健全化判断比率'!B70)</f>
        <v>静岡地方税滞納整理機構</v>
      </c>
      <c r="BZ36" s="374"/>
      <c r="CA36" s="374"/>
      <c r="CB36" s="374"/>
      <c r="CC36" s="374"/>
      <c r="CD36" s="374"/>
      <c r="CE36" s="374"/>
      <c r="CF36" s="374"/>
      <c r="CG36" s="374"/>
      <c r="CH36" s="374"/>
      <c r="CI36" s="374"/>
      <c r="CJ36" s="374"/>
      <c r="CK36" s="374"/>
      <c r="CL36" s="374"/>
      <c r="CM36" s="374"/>
      <c r="CN36" s="167"/>
      <c r="CO36" s="375">
        <f t="shared" si="3"/>
        <v>18</v>
      </c>
      <c r="CP36" s="375"/>
      <c r="CQ36" s="374" t="str">
        <f>IF('各会計、関係団体の財政状況及び健全化判断比率'!BS9="","",'各会計、関係団体の財政状況及び健全化判断比率'!BS9)</f>
        <v>伊豆東海岸鉄道整備株式会社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介護老人保健施設特別会計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15</v>
      </c>
      <c r="BX37" s="375"/>
      <c r="BY37" s="374" t="str">
        <f>IF('各会計、関係団体の財政状況及び健全化判断比率'!B71="","",'各会計、関係団体の財政状況及び健全化判断比率'!B71)</f>
        <v>駿東伊豆消防組合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8</v>
      </c>
      <c r="V38" s="375"/>
      <c r="W38" s="374" t="str">
        <f>IF('各会計、関係団体の財政状況及び健全化判断比率'!B32="","",'各会計、関係団体の財政状況及び健全化判断比率'!B32)</f>
        <v>後期高齢者医療特別会計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527</v>
      </c>
      <c r="D34" s="1184"/>
      <c r="E34" s="1185"/>
      <c r="F34" s="32">
        <v>8.75</v>
      </c>
      <c r="G34" s="33">
        <v>9.9499999999999993</v>
      </c>
      <c r="H34" s="33">
        <v>10.26</v>
      </c>
      <c r="I34" s="33">
        <v>10.64</v>
      </c>
      <c r="J34" s="34">
        <v>11.51</v>
      </c>
      <c r="K34" s="22"/>
      <c r="L34" s="22"/>
      <c r="M34" s="22"/>
      <c r="N34" s="22"/>
      <c r="O34" s="22"/>
      <c r="P34" s="22"/>
    </row>
    <row r="35" spans="1:16" ht="39" customHeight="1" x14ac:dyDescent="0.15">
      <c r="A35" s="22"/>
      <c r="B35" s="35"/>
      <c r="C35" s="1178" t="s">
        <v>528</v>
      </c>
      <c r="D35" s="1179"/>
      <c r="E35" s="1180"/>
      <c r="F35" s="36">
        <v>6.94</v>
      </c>
      <c r="G35" s="37">
        <v>6.26</v>
      </c>
      <c r="H35" s="37">
        <v>7.4</v>
      </c>
      <c r="I35" s="37">
        <v>7.55</v>
      </c>
      <c r="J35" s="38">
        <v>6.34</v>
      </c>
      <c r="K35" s="22"/>
      <c r="L35" s="22"/>
      <c r="M35" s="22"/>
      <c r="N35" s="22"/>
      <c r="O35" s="22"/>
      <c r="P35" s="22"/>
    </row>
    <row r="36" spans="1:16" ht="39" customHeight="1" x14ac:dyDescent="0.15">
      <c r="A36" s="22"/>
      <c r="B36" s="35"/>
      <c r="C36" s="1178" t="s">
        <v>529</v>
      </c>
      <c r="D36" s="1179"/>
      <c r="E36" s="1180"/>
      <c r="F36" s="36">
        <v>3.98</v>
      </c>
      <c r="G36" s="37">
        <v>2.93</v>
      </c>
      <c r="H36" s="37">
        <v>3.99</v>
      </c>
      <c r="I36" s="37">
        <v>3.48</v>
      </c>
      <c r="J36" s="38">
        <v>3.99</v>
      </c>
      <c r="K36" s="22"/>
      <c r="L36" s="22"/>
      <c r="M36" s="22"/>
      <c r="N36" s="22"/>
      <c r="O36" s="22"/>
      <c r="P36" s="22"/>
    </row>
    <row r="37" spans="1:16" ht="39" customHeight="1" x14ac:dyDescent="0.15">
      <c r="A37" s="22"/>
      <c r="B37" s="35"/>
      <c r="C37" s="1178" t="s">
        <v>530</v>
      </c>
      <c r="D37" s="1179"/>
      <c r="E37" s="1180"/>
      <c r="F37" s="36">
        <v>4.79</v>
      </c>
      <c r="G37" s="37">
        <v>4.59</v>
      </c>
      <c r="H37" s="37">
        <v>3.76</v>
      </c>
      <c r="I37" s="37">
        <v>3.87</v>
      </c>
      <c r="J37" s="38">
        <v>3.66</v>
      </c>
      <c r="K37" s="22"/>
      <c r="L37" s="22"/>
      <c r="M37" s="22"/>
      <c r="N37" s="22"/>
      <c r="O37" s="22"/>
      <c r="P37" s="22"/>
    </row>
    <row r="38" spans="1:16" ht="39" customHeight="1" x14ac:dyDescent="0.15">
      <c r="A38" s="22"/>
      <c r="B38" s="35"/>
      <c r="C38" s="1178" t="s">
        <v>531</v>
      </c>
      <c r="D38" s="1179"/>
      <c r="E38" s="1180"/>
      <c r="F38" s="36" t="s">
        <v>532</v>
      </c>
      <c r="G38" s="37" t="s">
        <v>533</v>
      </c>
      <c r="H38" s="37">
        <v>0.87</v>
      </c>
      <c r="I38" s="37">
        <v>1.79</v>
      </c>
      <c r="J38" s="38">
        <v>3.49</v>
      </c>
      <c r="K38" s="22"/>
      <c r="L38" s="22"/>
      <c r="M38" s="22"/>
      <c r="N38" s="22"/>
      <c r="O38" s="22"/>
      <c r="P38" s="22"/>
    </row>
    <row r="39" spans="1:16" ht="39" customHeight="1" x14ac:dyDescent="0.15">
      <c r="A39" s="22"/>
      <c r="B39" s="35"/>
      <c r="C39" s="1178" t="s">
        <v>534</v>
      </c>
      <c r="D39" s="1179"/>
      <c r="E39" s="1180"/>
      <c r="F39" s="36">
        <v>0</v>
      </c>
      <c r="G39" s="37">
        <v>0</v>
      </c>
      <c r="H39" s="37">
        <v>0.62</v>
      </c>
      <c r="I39" s="37">
        <v>0.2</v>
      </c>
      <c r="J39" s="38">
        <v>0.43</v>
      </c>
      <c r="K39" s="22"/>
      <c r="L39" s="22"/>
      <c r="M39" s="22"/>
      <c r="N39" s="22"/>
      <c r="O39" s="22"/>
      <c r="P39" s="22"/>
    </row>
    <row r="40" spans="1:16" ht="39" customHeight="1" x14ac:dyDescent="0.15">
      <c r="A40" s="22"/>
      <c r="B40" s="35"/>
      <c r="C40" s="1178" t="s">
        <v>535</v>
      </c>
      <c r="D40" s="1179"/>
      <c r="E40" s="1180"/>
      <c r="F40" s="36">
        <v>0.11</v>
      </c>
      <c r="G40" s="37">
        <v>0.1</v>
      </c>
      <c r="H40" s="37">
        <v>0.11</v>
      </c>
      <c r="I40" s="37">
        <v>0.11</v>
      </c>
      <c r="J40" s="38">
        <v>0.13</v>
      </c>
      <c r="K40" s="22"/>
      <c r="L40" s="22"/>
      <c r="M40" s="22"/>
      <c r="N40" s="22"/>
      <c r="O40" s="22"/>
      <c r="P40" s="22"/>
    </row>
    <row r="41" spans="1:16" ht="39" customHeight="1" x14ac:dyDescent="0.15">
      <c r="A41" s="22"/>
      <c r="B41" s="35"/>
      <c r="C41" s="1178" t="s">
        <v>536</v>
      </c>
      <c r="D41" s="1179"/>
      <c r="E41" s="1180"/>
      <c r="F41" s="36">
        <v>0.11</v>
      </c>
      <c r="G41" s="37">
        <v>0.1</v>
      </c>
      <c r="H41" s="37">
        <v>0.12</v>
      </c>
      <c r="I41" s="37">
        <v>0.1</v>
      </c>
      <c r="J41" s="38">
        <v>0.05</v>
      </c>
      <c r="K41" s="22"/>
      <c r="L41" s="22"/>
      <c r="M41" s="22"/>
      <c r="N41" s="22"/>
      <c r="O41" s="22"/>
      <c r="P41" s="22"/>
    </row>
    <row r="42" spans="1:16" ht="39" customHeight="1" x14ac:dyDescent="0.15">
      <c r="A42" s="22"/>
      <c r="B42" s="39"/>
      <c r="C42" s="1178" t="s">
        <v>537</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538</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2900</v>
      </c>
      <c r="L45" s="60">
        <v>2796</v>
      </c>
      <c r="M45" s="60">
        <v>2705</v>
      </c>
      <c r="N45" s="60">
        <v>2486</v>
      </c>
      <c r="O45" s="61">
        <v>2388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538</v>
      </c>
      <c r="L48" s="64">
        <v>585</v>
      </c>
      <c r="M48" s="64">
        <v>572</v>
      </c>
      <c r="N48" s="64">
        <v>675</v>
      </c>
      <c r="O48" s="65">
        <v>649</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481</v>
      </c>
      <c r="L49" s="64" t="s">
        <v>481</v>
      </c>
      <c r="M49" s="64" t="s">
        <v>481</v>
      </c>
      <c r="N49" s="64" t="s">
        <v>481</v>
      </c>
      <c r="O49" s="65" t="s">
        <v>481</v>
      </c>
      <c r="P49" s="48"/>
      <c r="Q49" s="48"/>
      <c r="R49" s="48"/>
      <c r="S49" s="48"/>
      <c r="T49" s="48"/>
      <c r="U49" s="48"/>
    </row>
    <row r="50" spans="1:21" ht="30.75" customHeight="1" x14ac:dyDescent="0.15">
      <c r="A50" s="48"/>
      <c r="B50" s="1196"/>
      <c r="C50" s="1197"/>
      <c r="D50" s="62"/>
      <c r="E50" s="1188" t="s">
        <v>17</v>
      </c>
      <c r="F50" s="1188"/>
      <c r="G50" s="1188"/>
      <c r="H50" s="1188"/>
      <c r="I50" s="1188"/>
      <c r="J50" s="1189"/>
      <c r="K50" s="63">
        <v>22</v>
      </c>
      <c r="L50" s="64">
        <v>34</v>
      </c>
      <c r="M50" s="64">
        <v>16</v>
      </c>
      <c r="N50" s="64">
        <v>5</v>
      </c>
      <c r="O50" s="65">
        <v>11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2179</v>
      </c>
      <c r="L52" s="64">
        <v>2201</v>
      </c>
      <c r="M52" s="64">
        <v>2261</v>
      </c>
      <c r="N52" s="64">
        <v>2138</v>
      </c>
      <c r="O52" s="65">
        <v>2227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1281</v>
      </c>
      <c r="L53" s="69">
        <v>1214</v>
      </c>
      <c r="M53" s="69">
        <v>1032</v>
      </c>
      <c r="N53" s="69">
        <v>1028</v>
      </c>
      <c r="O53" s="70">
        <v>821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abSelected="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14" t="s">
        <v>24</v>
      </c>
      <c r="C41" s="1215"/>
      <c r="D41" s="81"/>
      <c r="E41" s="1216" t="s">
        <v>25</v>
      </c>
      <c r="F41" s="1216"/>
      <c r="G41" s="1216"/>
      <c r="H41" s="1217"/>
      <c r="I41" s="82">
        <v>23124</v>
      </c>
      <c r="J41" s="83">
        <v>23881</v>
      </c>
      <c r="K41" s="83">
        <v>24713</v>
      </c>
      <c r="L41" s="83">
        <v>25254</v>
      </c>
      <c r="M41" s="84">
        <v>26069</v>
      </c>
    </row>
    <row r="42" spans="2:13" ht="27.75" customHeight="1" x14ac:dyDescent="0.15">
      <c r="B42" s="1204"/>
      <c r="C42" s="1205"/>
      <c r="D42" s="85"/>
      <c r="E42" s="1208" t="s">
        <v>26</v>
      </c>
      <c r="F42" s="1208"/>
      <c r="G42" s="1208"/>
      <c r="H42" s="1209"/>
      <c r="I42" s="86" t="s">
        <v>481</v>
      </c>
      <c r="J42" s="87" t="s">
        <v>481</v>
      </c>
      <c r="K42" s="87" t="s">
        <v>481</v>
      </c>
      <c r="L42" s="87" t="s">
        <v>481</v>
      </c>
      <c r="M42" s="88" t="s">
        <v>481</v>
      </c>
    </row>
    <row r="43" spans="2:13" ht="27.75" customHeight="1" x14ac:dyDescent="0.15">
      <c r="B43" s="1204"/>
      <c r="C43" s="1205"/>
      <c r="D43" s="85"/>
      <c r="E43" s="1208" t="s">
        <v>27</v>
      </c>
      <c r="F43" s="1208"/>
      <c r="G43" s="1208"/>
      <c r="H43" s="1209"/>
      <c r="I43" s="86">
        <v>12091</v>
      </c>
      <c r="J43" s="87">
        <v>11371</v>
      </c>
      <c r="K43" s="87">
        <v>11428</v>
      </c>
      <c r="L43" s="87">
        <v>11180</v>
      </c>
      <c r="M43" s="88">
        <v>10906</v>
      </c>
    </row>
    <row r="44" spans="2:13" ht="27.75" customHeight="1" x14ac:dyDescent="0.15">
      <c r="B44" s="1204"/>
      <c r="C44" s="1205"/>
      <c r="D44" s="85"/>
      <c r="E44" s="1208" t="s">
        <v>28</v>
      </c>
      <c r="F44" s="1208"/>
      <c r="G44" s="1208"/>
      <c r="H44" s="1209"/>
      <c r="I44" s="86" t="s">
        <v>481</v>
      </c>
      <c r="J44" s="87" t="s">
        <v>481</v>
      </c>
      <c r="K44" s="87" t="s">
        <v>481</v>
      </c>
      <c r="L44" s="87" t="s">
        <v>481</v>
      </c>
      <c r="M44" s="88">
        <v>24</v>
      </c>
    </row>
    <row r="45" spans="2:13" ht="27.75" customHeight="1" x14ac:dyDescent="0.15">
      <c r="B45" s="1204"/>
      <c r="C45" s="1205"/>
      <c r="D45" s="85"/>
      <c r="E45" s="1208" t="s">
        <v>29</v>
      </c>
      <c r="F45" s="1208"/>
      <c r="G45" s="1208"/>
      <c r="H45" s="1209"/>
      <c r="I45" s="86">
        <v>5827</v>
      </c>
      <c r="J45" s="87">
        <v>5865</v>
      </c>
      <c r="K45" s="87">
        <v>5651</v>
      </c>
      <c r="L45" s="87">
        <v>5434</v>
      </c>
      <c r="M45" s="88">
        <v>5509</v>
      </c>
    </row>
    <row r="46" spans="2:13" ht="27.75" customHeight="1" x14ac:dyDescent="0.15">
      <c r="B46" s="1204"/>
      <c r="C46" s="1205"/>
      <c r="D46" s="89"/>
      <c r="E46" s="1208" t="s">
        <v>30</v>
      </c>
      <c r="F46" s="1208"/>
      <c r="G46" s="1208"/>
      <c r="H46" s="1209"/>
      <c r="I46" s="86">
        <v>0</v>
      </c>
      <c r="J46" s="87">
        <v>0</v>
      </c>
      <c r="K46" s="87" t="s">
        <v>481</v>
      </c>
      <c r="L46" s="87" t="s">
        <v>481</v>
      </c>
      <c r="M46" s="88" t="s">
        <v>481</v>
      </c>
    </row>
    <row r="47" spans="2:13" ht="27.75" customHeight="1" x14ac:dyDescent="0.15">
      <c r="B47" s="1204"/>
      <c r="C47" s="1205"/>
      <c r="D47" s="90"/>
      <c r="E47" s="1218" t="s">
        <v>31</v>
      </c>
      <c r="F47" s="1219"/>
      <c r="G47" s="1219"/>
      <c r="H47" s="1220"/>
      <c r="I47" s="86" t="s">
        <v>481</v>
      </c>
      <c r="J47" s="87" t="s">
        <v>481</v>
      </c>
      <c r="K47" s="87" t="s">
        <v>481</v>
      </c>
      <c r="L47" s="87" t="s">
        <v>481</v>
      </c>
      <c r="M47" s="88" t="s">
        <v>481</v>
      </c>
    </row>
    <row r="48" spans="2:13" ht="27.75" customHeight="1" x14ac:dyDescent="0.15">
      <c r="B48" s="1204"/>
      <c r="C48" s="1205"/>
      <c r="D48" s="85"/>
      <c r="E48" s="1208" t="s">
        <v>32</v>
      </c>
      <c r="F48" s="1208"/>
      <c r="G48" s="1208"/>
      <c r="H48" s="1209"/>
      <c r="I48" s="86" t="s">
        <v>481</v>
      </c>
      <c r="J48" s="87" t="s">
        <v>481</v>
      </c>
      <c r="K48" s="87" t="s">
        <v>481</v>
      </c>
      <c r="L48" s="87" t="s">
        <v>481</v>
      </c>
      <c r="M48" s="88" t="s">
        <v>481</v>
      </c>
    </row>
    <row r="49" spans="2:13" ht="27.75" customHeight="1" x14ac:dyDescent="0.15">
      <c r="B49" s="1206"/>
      <c r="C49" s="1207"/>
      <c r="D49" s="85"/>
      <c r="E49" s="1208" t="s">
        <v>33</v>
      </c>
      <c r="F49" s="1208"/>
      <c r="G49" s="1208"/>
      <c r="H49" s="1209"/>
      <c r="I49" s="86" t="s">
        <v>481</v>
      </c>
      <c r="J49" s="87" t="s">
        <v>481</v>
      </c>
      <c r="K49" s="87" t="s">
        <v>481</v>
      </c>
      <c r="L49" s="87" t="s">
        <v>481</v>
      </c>
      <c r="M49" s="88" t="s">
        <v>481</v>
      </c>
    </row>
    <row r="50" spans="2:13" ht="27.75" customHeight="1" x14ac:dyDescent="0.15">
      <c r="B50" s="1202" t="s">
        <v>34</v>
      </c>
      <c r="C50" s="1203"/>
      <c r="D50" s="91"/>
      <c r="E50" s="1208" t="s">
        <v>35</v>
      </c>
      <c r="F50" s="1208"/>
      <c r="G50" s="1208"/>
      <c r="H50" s="1209"/>
      <c r="I50" s="86">
        <v>4489</v>
      </c>
      <c r="J50" s="87">
        <v>5530</v>
      </c>
      <c r="K50" s="87">
        <v>5835</v>
      </c>
      <c r="L50" s="87">
        <v>6508</v>
      </c>
      <c r="M50" s="88">
        <v>6999</v>
      </c>
    </row>
    <row r="51" spans="2:13" ht="27.75" customHeight="1" x14ac:dyDescent="0.15">
      <c r="B51" s="1204"/>
      <c r="C51" s="1205"/>
      <c r="D51" s="85"/>
      <c r="E51" s="1208" t="s">
        <v>36</v>
      </c>
      <c r="F51" s="1208"/>
      <c r="G51" s="1208"/>
      <c r="H51" s="1209"/>
      <c r="I51" s="86">
        <v>9019</v>
      </c>
      <c r="J51" s="87">
        <v>9404</v>
      </c>
      <c r="K51" s="87">
        <v>9874</v>
      </c>
      <c r="L51" s="87">
        <v>9544</v>
      </c>
      <c r="M51" s="88">
        <v>9277</v>
      </c>
    </row>
    <row r="52" spans="2:13" ht="27.75" customHeight="1" x14ac:dyDescent="0.15">
      <c r="B52" s="1206"/>
      <c r="C52" s="1207"/>
      <c r="D52" s="85"/>
      <c r="E52" s="1208" t="s">
        <v>37</v>
      </c>
      <c r="F52" s="1208"/>
      <c r="G52" s="1208"/>
      <c r="H52" s="1209"/>
      <c r="I52" s="86">
        <v>21409</v>
      </c>
      <c r="J52" s="87">
        <v>23058</v>
      </c>
      <c r="K52" s="87">
        <v>22961</v>
      </c>
      <c r="L52" s="87">
        <v>24068</v>
      </c>
      <c r="M52" s="88">
        <v>24089</v>
      </c>
    </row>
    <row r="53" spans="2:13" ht="27.75" customHeight="1" thickBot="1" x14ac:dyDescent="0.2">
      <c r="B53" s="1210" t="s">
        <v>21</v>
      </c>
      <c r="C53" s="1211"/>
      <c r="D53" s="92"/>
      <c r="E53" s="1212" t="s">
        <v>38</v>
      </c>
      <c r="F53" s="1212"/>
      <c r="G53" s="1212"/>
      <c r="H53" s="1213"/>
      <c r="I53" s="93">
        <v>6126</v>
      </c>
      <c r="J53" s="94">
        <v>3126</v>
      </c>
      <c r="K53" s="94">
        <v>3123</v>
      </c>
      <c r="L53" s="94">
        <v>1748</v>
      </c>
      <c r="M53" s="95">
        <v>2144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75" zoomScaleNormal="7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548</v>
      </c>
      <c r="I42" s="354"/>
      <c r="J42" s="354"/>
      <c r="K42" s="354"/>
      <c r="L42" s="246"/>
      <c r="M42" s="246"/>
      <c r="N42" s="246"/>
      <c r="O42" s="246"/>
    </row>
    <row r="43" spans="2:17" x14ac:dyDescent="0.15">
      <c r="B43" s="250"/>
      <c r="C43" s="246"/>
      <c r="D43" s="246"/>
      <c r="E43" s="246"/>
      <c r="F43" s="246"/>
      <c r="G43" s="1221" t="s">
        <v>558</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549</v>
      </c>
    </row>
    <row r="50" spans="1:17" x14ac:dyDescent="0.15">
      <c r="B50" s="250"/>
      <c r="C50" s="246"/>
      <c r="D50" s="246"/>
      <c r="E50" s="246"/>
      <c r="F50" s="246"/>
      <c r="G50" s="1230"/>
      <c r="H50" s="1231"/>
      <c r="I50" s="1231"/>
      <c r="J50" s="1232"/>
      <c r="K50" s="356" t="s">
        <v>521</v>
      </c>
      <c r="L50" s="356" t="s">
        <v>522</v>
      </c>
      <c r="M50" s="356" t="s">
        <v>523</v>
      </c>
      <c r="N50" s="356" t="s">
        <v>524</v>
      </c>
      <c r="O50" s="356" t="s">
        <v>525</v>
      </c>
    </row>
    <row r="51" spans="1:17" x14ac:dyDescent="0.15">
      <c r="B51" s="250"/>
      <c r="C51" s="246"/>
      <c r="D51" s="246"/>
      <c r="E51" s="246"/>
      <c r="F51" s="246"/>
      <c r="G51" s="1233" t="s">
        <v>550</v>
      </c>
      <c r="H51" s="1234"/>
      <c r="I51" s="1239" t="s">
        <v>551</v>
      </c>
      <c r="J51" s="1239"/>
      <c r="K51" s="1241"/>
      <c r="L51" s="1241"/>
      <c r="M51" s="1241"/>
      <c r="N51" s="1242">
        <v>12.6</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552</v>
      </c>
      <c r="J53" s="1243"/>
      <c r="K53" s="1250"/>
      <c r="L53" s="1250"/>
      <c r="M53" s="1250"/>
      <c r="N53" s="1252">
        <v>57.2</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553</v>
      </c>
      <c r="H55" s="1245"/>
      <c r="I55" s="1243" t="s">
        <v>551</v>
      </c>
      <c r="J55" s="1243"/>
      <c r="K55" s="1241"/>
      <c r="L55" s="1241"/>
      <c r="M55" s="1241"/>
      <c r="N55" s="1242">
        <v>33.6</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552</v>
      </c>
      <c r="J57" s="1253"/>
      <c r="K57" s="1250"/>
      <c r="L57" s="1250"/>
      <c r="M57" s="1250"/>
      <c r="N57" s="1252">
        <v>56.8</v>
      </c>
      <c r="O57" s="1250"/>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554</v>
      </c>
      <c r="C63" s="246"/>
      <c r="D63" s="246"/>
      <c r="E63" s="246"/>
      <c r="F63" s="246"/>
      <c r="G63" s="246"/>
      <c r="H63" s="246"/>
      <c r="I63" s="246"/>
      <c r="J63" s="246"/>
      <c r="K63" s="246"/>
      <c r="L63" s="246"/>
      <c r="M63" s="246"/>
      <c r="N63" s="246"/>
      <c r="O63" s="246"/>
    </row>
    <row r="64" spans="1:17" x14ac:dyDescent="0.15">
      <c r="B64" s="250"/>
      <c r="C64" s="246"/>
      <c r="D64" s="246"/>
      <c r="E64" s="246"/>
      <c r="F64" s="246"/>
      <c r="G64" s="353" t="s">
        <v>548</v>
      </c>
      <c r="I64" s="354"/>
      <c r="J64" s="354"/>
      <c r="K64" s="354"/>
      <c r="L64" s="246"/>
      <c r="M64" s="246"/>
      <c r="N64" s="246"/>
      <c r="O64" s="246"/>
    </row>
    <row r="65" spans="2:30" x14ac:dyDescent="0.15">
      <c r="B65" s="250"/>
      <c r="C65" s="246"/>
      <c r="D65" s="246"/>
      <c r="E65" s="246"/>
      <c r="F65" s="246"/>
      <c r="G65" s="1221" t="s">
        <v>555</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556</v>
      </c>
      <c r="I71" s="370"/>
      <c r="J71" s="366"/>
      <c r="K71" s="366"/>
      <c r="L71" s="367"/>
      <c r="M71" s="366"/>
      <c r="N71" s="367"/>
      <c r="O71" s="368"/>
    </row>
    <row r="72" spans="2:30" x14ac:dyDescent="0.15">
      <c r="B72" s="250"/>
      <c r="C72" s="246"/>
      <c r="D72" s="246"/>
      <c r="E72" s="246"/>
      <c r="F72" s="246"/>
      <c r="G72" s="1230"/>
      <c r="H72" s="1231"/>
      <c r="I72" s="1231"/>
      <c r="J72" s="1232"/>
      <c r="K72" s="356" t="s">
        <v>521</v>
      </c>
      <c r="L72" s="356" t="s">
        <v>522</v>
      </c>
      <c r="M72" s="356" t="s">
        <v>523</v>
      </c>
      <c r="N72" s="356" t="s">
        <v>524</v>
      </c>
      <c r="O72" s="356" t="s">
        <v>525</v>
      </c>
    </row>
    <row r="73" spans="2:30" x14ac:dyDescent="0.15">
      <c r="B73" s="250"/>
      <c r="C73" s="246"/>
      <c r="D73" s="246"/>
      <c r="E73" s="246"/>
      <c r="F73" s="246"/>
      <c r="G73" s="1233" t="s">
        <v>550</v>
      </c>
      <c r="H73" s="1234"/>
      <c r="I73" s="1239" t="s">
        <v>551</v>
      </c>
      <c r="J73" s="1239"/>
      <c r="K73" s="1254">
        <v>45.5</v>
      </c>
      <c r="L73" s="1254">
        <v>23</v>
      </c>
      <c r="M73" s="1242">
        <v>23.3</v>
      </c>
      <c r="N73" s="1242">
        <v>12.6</v>
      </c>
      <c r="O73" s="1242">
        <v>15.7</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557</v>
      </c>
      <c r="J75" s="1243"/>
      <c r="K75" s="1252">
        <v>9.6999999999999993</v>
      </c>
      <c r="L75" s="1252">
        <v>9.3000000000000007</v>
      </c>
      <c r="M75" s="1252">
        <v>8.6999999999999993</v>
      </c>
      <c r="N75" s="1252">
        <v>8</v>
      </c>
      <c r="O75" s="1252">
        <v>7</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553</v>
      </c>
      <c r="H77" s="1245"/>
      <c r="I77" s="1243" t="s">
        <v>551</v>
      </c>
      <c r="J77" s="1243"/>
      <c r="K77" s="1254">
        <v>58.2</v>
      </c>
      <c r="L77" s="1254">
        <v>50.3</v>
      </c>
      <c r="M77" s="1242">
        <v>45.9</v>
      </c>
      <c r="N77" s="1242">
        <v>33.6</v>
      </c>
      <c r="O77" s="1242">
        <v>35.299999999999997</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557</v>
      </c>
      <c r="J79" s="1253"/>
      <c r="K79" s="1256">
        <v>10.3</v>
      </c>
      <c r="L79" s="1256">
        <v>9.6</v>
      </c>
      <c r="M79" s="1256">
        <v>8.8000000000000007</v>
      </c>
      <c r="N79" s="1256">
        <v>7</v>
      </c>
      <c r="O79" s="1256">
        <v>6.9</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zoomScale="75" zoomScaleNormal="7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520</v>
      </c>
      <c r="G2" s="113"/>
      <c r="H2" s="114"/>
    </row>
    <row r="3" spans="1:8" x14ac:dyDescent="0.15">
      <c r="A3" s="110" t="s">
        <v>513</v>
      </c>
      <c r="B3" s="115"/>
      <c r="C3" s="116"/>
      <c r="D3" s="117">
        <v>25987</v>
      </c>
      <c r="E3" s="118"/>
      <c r="F3" s="119">
        <v>50880</v>
      </c>
      <c r="G3" s="120"/>
      <c r="H3" s="121"/>
    </row>
    <row r="4" spans="1:8" x14ac:dyDescent="0.15">
      <c r="A4" s="122"/>
      <c r="B4" s="123"/>
      <c r="C4" s="124"/>
      <c r="D4" s="125">
        <v>12451</v>
      </c>
      <c r="E4" s="126"/>
      <c r="F4" s="127">
        <v>26879</v>
      </c>
      <c r="G4" s="128"/>
      <c r="H4" s="129"/>
    </row>
    <row r="5" spans="1:8" x14ac:dyDescent="0.15">
      <c r="A5" s="110" t="s">
        <v>515</v>
      </c>
      <c r="B5" s="115"/>
      <c r="C5" s="116"/>
      <c r="D5" s="117">
        <v>44230</v>
      </c>
      <c r="E5" s="118"/>
      <c r="F5" s="119">
        <v>63956</v>
      </c>
      <c r="G5" s="120"/>
      <c r="H5" s="121"/>
    </row>
    <row r="6" spans="1:8" x14ac:dyDescent="0.15">
      <c r="A6" s="122"/>
      <c r="B6" s="123"/>
      <c r="C6" s="124"/>
      <c r="D6" s="125">
        <v>16944</v>
      </c>
      <c r="E6" s="126"/>
      <c r="F6" s="127">
        <v>29239</v>
      </c>
      <c r="G6" s="128"/>
      <c r="H6" s="129"/>
    </row>
    <row r="7" spans="1:8" x14ac:dyDescent="0.15">
      <c r="A7" s="110" t="s">
        <v>516</v>
      </c>
      <c r="B7" s="115"/>
      <c r="C7" s="116"/>
      <c r="D7" s="117">
        <v>49479</v>
      </c>
      <c r="E7" s="118"/>
      <c r="F7" s="119">
        <v>66255</v>
      </c>
      <c r="G7" s="120"/>
      <c r="H7" s="121"/>
    </row>
    <row r="8" spans="1:8" x14ac:dyDescent="0.15">
      <c r="A8" s="122"/>
      <c r="B8" s="123"/>
      <c r="C8" s="124"/>
      <c r="D8" s="125">
        <v>24383</v>
      </c>
      <c r="E8" s="126"/>
      <c r="F8" s="127">
        <v>31822</v>
      </c>
      <c r="G8" s="128"/>
      <c r="H8" s="129"/>
    </row>
    <row r="9" spans="1:8" x14ac:dyDescent="0.15">
      <c r="A9" s="110" t="s">
        <v>517</v>
      </c>
      <c r="B9" s="115"/>
      <c r="C9" s="116"/>
      <c r="D9" s="117">
        <v>37859</v>
      </c>
      <c r="E9" s="118"/>
      <c r="F9" s="119">
        <v>47278</v>
      </c>
      <c r="G9" s="120"/>
      <c r="H9" s="121"/>
    </row>
    <row r="10" spans="1:8" x14ac:dyDescent="0.15">
      <c r="A10" s="122"/>
      <c r="B10" s="123"/>
      <c r="C10" s="124"/>
      <c r="D10" s="125">
        <v>31975</v>
      </c>
      <c r="E10" s="126"/>
      <c r="F10" s="127">
        <v>24096</v>
      </c>
      <c r="G10" s="128"/>
      <c r="H10" s="129"/>
    </row>
    <row r="11" spans="1:8" x14ac:dyDescent="0.15">
      <c r="A11" s="110" t="s">
        <v>518</v>
      </c>
      <c r="B11" s="115"/>
      <c r="C11" s="116"/>
      <c r="D11" s="117">
        <v>55196</v>
      </c>
      <c r="E11" s="118"/>
      <c r="F11" s="119">
        <v>44504</v>
      </c>
      <c r="G11" s="120"/>
      <c r="H11" s="121"/>
    </row>
    <row r="12" spans="1:8" x14ac:dyDescent="0.15">
      <c r="A12" s="122"/>
      <c r="B12" s="123"/>
      <c r="C12" s="130"/>
      <c r="D12" s="125">
        <v>45726</v>
      </c>
      <c r="E12" s="126"/>
      <c r="F12" s="127">
        <v>25876</v>
      </c>
      <c r="G12" s="128"/>
      <c r="H12" s="129"/>
    </row>
    <row r="13" spans="1:8" x14ac:dyDescent="0.15">
      <c r="A13" s="110"/>
      <c r="B13" s="115"/>
      <c r="C13" s="131"/>
      <c r="D13" s="132">
        <v>42550</v>
      </c>
      <c r="E13" s="133"/>
      <c r="F13" s="134">
        <v>54575</v>
      </c>
      <c r="G13" s="135"/>
      <c r="H13" s="121"/>
    </row>
    <row r="14" spans="1:8" x14ac:dyDescent="0.15">
      <c r="A14" s="122"/>
      <c r="B14" s="123"/>
      <c r="C14" s="124"/>
      <c r="D14" s="125">
        <v>26296</v>
      </c>
      <c r="E14" s="126"/>
      <c r="F14" s="127">
        <v>27582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4.8</v>
      </c>
      <c r="C19" s="136">
        <f>ROUND(VALUE(SUBSTITUTE(実質収支比率等に係る経年分析!G$48,"▲","-")),2)</f>
        <v>4.59</v>
      </c>
      <c r="D19" s="136">
        <f>ROUND(VALUE(SUBSTITUTE(実質収支比率等に係る経年分析!H$48,"▲","-")),2)</f>
        <v>3.76</v>
      </c>
      <c r="E19" s="136">
        <f>ROUND(VALUE(SUBSTITUTE(実質収支比率等に係る経年分析!I$48,"▲","-")),2)</f>
        <v>3.87</v>
      </c>
      <c r="F19" s="136">
        <f>ROUND(VALUE(SUBSTITUTE(実質収支比率等に係る経年分析!J$48,"▲","-")),2)</f>
        <v>3.67</v>
      </c>
    </row>
    <row r="20" spans="1:11" x14ac:dyDescent="0.15">
      <c r="A20" s="136" t="s">
        <v>43</v>
      </c>
      <c r="B20" s="136">
        <f>ROUND(VALUE(SUBSTITUTE(実質収支比率等に係る経年分析!F$47,"▲","-")),2)</f>
        <v>13.81</v>
      </c>
      <c r="C20" s="136">
        <f>ROUND(VALUE(SUBSTITUTE(実質収支比率等に係る経年分析!G$47,"▲","-")),2)</f>
        <v>17.350000000000001</v>
      </c>
      <c r="D20" s="136">
        <f>ROUND(VALUE(SUBSTITUTE(実質収支比率等に係る経年分析!H$47,"▲","-")),2)</f>
        <v>19.88</v>
      </c>
      <c r="E20" s="136">
        <f>ROUND(VALUE(SUBSTITUTE(実質収支比率等に係る経年分析!I$47,"▲","-")),2)</f>
        <v>21.35</v>
      </c>
      <c r="F20" s="136">
        <f>ROUND(VALUE(SUBSTITUTE(実質収支比率等に係る経年分析!J$47,"▲","-")),2)</f>
        <v>20.93</v>
      </c>
    </row>
    <row r="21" spans="1:11" x14ac:dyDescent="0.15">
      <c r="A21" s="136" t="s">
        <v>44</v>
      </c>
      <c r="B21" s="136">
        <f>IF(ISNUMBER(VALUE(SUBSTITUTE(実質収支比率等に係る経年分析!F$49,"▲","-"))),ROUND(VALUE(SUBSTITUTE(実質収支比率等に係る経年分析!F$49,"▲","-")),2),NA())</f>
        <v>3.23</v>
      </c>
      <c r="C21" s="136">
        <f>IF(ISNUMBER(VALUE(SUBSTITUTE(実質収支比率等に係る経年分析!G$49,"▲","-"))),ROUND(VALUE(SUBSTITUTE(実質収支比率等に係る経年分析!G$49,"▲","-")),2),NA())</f>
        <v>3.55</v>
      </c>
      <c r="D21" s="136">
        <f>IF(ISNUMBER(VALUE(SUBSTITUTE(実質収支比率等に係る経年分析!H$49,"▲","-"))),ROUND(VALUE(SUBSTITUTE(実質収支比率等に係る経年分析!H$49,"▲","-")),2),NA())</f>
        <v>1.47</v>
      </c>
      <c r="E21" s="136">
        <f>IF(ISNUMBER(VALUE(SUBSTITUTE(実質収支比率等に係る経年分析!I$49,"▲","-"))),ROUND(VALUE(SUBSTITUTE(実質収支比率等に係る経年分析!I$49,"▲","-")),2),NA())</f>
        <v>2.17</v>
      </c>
      <c r="F21" s="136">
        <f>IF(ISNUMBER(VALUE(SUBSTITUTE(実質収支比率等に係る経年分析!J$49,"▲","-"))),ROUND(VALUE(SUBSTITUTE(実質収支比率等に係る経年分析!J$49,"▲","-")),2),NA())</f>
        <v>-0.89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0.05</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0.13</v>
      </c>
    </row>
    <row r="31" spans="1:11" x14ac:dyDescent="0.15">
      <c r="A31" s="137" t="str">
        <f>IF(連結実質赤字比率に係る赤字・黒字の構成分析!C$39="",NA(),連結実質赤字比率に係る赤字・黒字の構成分析!C$39)</f>
        <v>介護保険事業特別会計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0.62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0.43</v>
      </c>
    </row>
    <row r="32" spans="1:11" x14ac:dyDescent="0.15">
      <c r="A32" s="137" t="str">
        <f>IF(連結実質赤字比率に係る赤字・黒字の構成分析!C$38="",NA(),連結実質赤字比率に係る赤字・黒字の構成分析!C$38)</f>
        <v>競輪事業特別会計</v>
      </c>
      <c r="B32" s="137">
        <f>IF(ROUND(VALUE(SUBSTITUTE(連結実質赤字比率に係る赤字・黒字の構成分析!F$38,"▲", "-")), 2) &lt; 0, ABS(ROUND(VALUE(SUBSTITUTE(連結実質赤字比率に係る赤字・黒字の構成分析!F$38,"▲", "-")), 2)), NA())</f>
        <v>1.94</v>
      </c>
      <c r="C32" s="137" t="e">
        <f>IF(ROUND(VALUE(SUBSTITUTE(連結実質赤字比率に係る赤字・黒字の構成分析!F$38,"▲", "-")), 2) &gt;= 0, ABS(ROUND(VALUE(SUBSTITUTE(連結実質赤字比率に係る赤字・黒字の構成分析!F$38,"▲", "-")), 2)), NA())</f>
        <v>#N/A</v>
      </c>
      <c r="D32" s="137">
        <f>IF(ROUND(VALUE(SUBSTITUTE(連結実質赤字比率に係る赤字・黒字の構成分析!G$38,"▲", "-")), 2) &lt; 0, ABS(ROUND(VALUE(SUBSTITUTE(連結実質赤字比率に係る赤字・黒字の構成分析!G$38,"▲", "-")), 2)), NA())</f>
        <v>0.57999999999999996</v>
      </c>
      <c r="E32" s="137" t="e">
        <f>IF(ROUND(VALUE(SUBSTITUTE(連結実質赤字比率に係る赤字・黒字の構成分析!G$38,"▲", "-")), 2) &gt;= 0, ABS(ROUND(VALUE(SUBSTITUTE(連結実質赤字比率に係る赤字・黒字の構成分析!G$38,"▲", "-")), 2)), NA())</f>
        <v>#N/A</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0.87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1.79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3.49</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4.79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4.59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3.76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3.87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3.66</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3.98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2.93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3.99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3.48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3.99</v>
      </c>
    </row>
    <row r="35" spans="1:16" x14ac:dyDescent="0.15">
      <c r="A35" s="137" t="str">
        <f>IF(連結実質赤字比率に係る赤字・黒字の構成分析!C$35="",NA(),連結実質赤字比率に係る赤字・黒字の構成分析!C$35)</f>
        <v>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6.94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6.26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7.55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6.34</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8.75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9.9499999999999993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10.26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10.64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11.51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2179</v>
      </c>
      <c r="E42" s="138"/>
      <c r="F42" s="138"/>
      <c r="G42" s="138">
        <f>'実質公債費比率（分子）の構造'!L$52</f>
        <v>2201</v>
      </c>
      <c r="H42" s="138"/>
      <c r="I42" s="138"/>
      <c r="J42" s="138">
        <f>'実質公債費比率（分子）の構造'!M$52</f>
        <v>2261</v>
      </c>
      <c r="K42" s="138"/>
      <c r="L42" s="138"/>
      <c r="M42" s="138">
        <f>'実質公債費比率（分子）の構造'!N$52</f>
        <v>2138</v>
      </c>
      <c r="N42" s="138"/>
      <c r="O42" s="138"/>
      <c r="P42" s="138">
        <f>'実質公債費比率（分子）の構造'!O$52</f>
        <v>2227</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22</v>
      </c>
      <c r="C44" s="138"/>
      <c r="D44" s="138"/>
      <c r="E44" s="138">
        <f>'実質公債費比率（分子）の構造'!L$50</f>
        <v>34</v>
      </c>
      <c r="F44" s="138"/>
      <c r="G44" s="138"/>
      <c r="H44" s="138">
        <f>'実質公債費比率（分子）の構造'!M$50</f>
        <v>16</v>
      </c>
      <c r="I44" s="138"/>
      <c r="J44" s="138"/>
      <c r="K44" s="138">
        <f>'実質公債費比率（分子）の構造'!N$50</f>
        <v>5</v>
      </c>
      <c r="L44" s="138"/>
      <c r="M44" s="138"/>
      <c r="N44" s="138">
        <f>'実質公債費比率（分子）の構造'!O$50</f>
        <v>11</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538</v>
      </c>
      <c r="C46" s="138"/>
      <c r="D46" s="138"/>
      <c r="E46" s="138">
        <f>'実質公債費比率（分子）の構造'!L$48</f>
        <v>585</v>
      </c>
      <c r="F46" s="138"/>
      <c r="G46" s="138"/>
      <c r="H46" s="138">
        <f>'実質公債費比率（分子）の構造'!M$48</f>
        <v>572</v>
      </c>
      <c r="I46" s="138"/>
      <c r="J46" s="138"/>
      <c r="K46" s="138">
        <f>'実質公債費比率（分子）の構造'!N$48</f>
        <v>675</v>
      </c>
      <c r="L46" s="138"/>
      <c r="M46" s="138"/>
      <c r="N46" s="138">
        <f>'実質公債費比率（分子）の構造'!O$48</f>
        <v>649</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2900</v>
      </c>
      <c r="C49" s="138"/>
      <c r="D49" s="138"/>
      <c r="E49" s="138">
        <f>'実質公債費比率（分子）の構造'!L$45</f>
        <v>2796</v>
      </c>
      <c r="F49" s="138"/>
      <c r="G49" s="138"/>
      <c r="H49" s="138">
        <f>'実質公債費比率（分子）の構造'!M$45</f>
        <v>2705</v>
      </c>
      <c r="I49" s="138"/>
      <c r="J49" s="138"/>
      <c r="K49" s="138">
        <f>'実質公債費比率（分子）の構造'!N$45</f>
        <v>2486</v>
      </c>
      <c r="L49" s="138"/>
      <c r="M49" s="138"/>
      <c r="N49" s="138">
        <f>'実質公債費比率（分子）の構造'!O$45</f>
        <v>2388</v>
      </c>
      <c r="O49" s="138"/>
      <c r="P49" s="138"/>
    </row>
    <row r="50" spans="1:16" x14ac:dyDescent="0.15">
      <c r="A50" s="138" t="s">
        <v>59</v>
      </c>
      <c r="B50" s="138" t="e">
        <f>NA()</f>
        <v>#N/A</v>
      </c>
      <c r="C50" s="138">
        <f>IF(ISNUMBER('実質公債費比率（分子）の構造'!K$53),'実質公債費比率（分子）の構造'!K$53,NA())</f>
        <v>1281</v>
      </c>
      <c r="D50" s="138" t="e">
        <f>NA()</f>
        <v>#N/A</v>
      </c>
      <c r="E50" s="138" t="e">
        <f>NA()</f>
        <v>#N/A</v>
      </c>
      <c r="F50" s="138">
        <f>IF(ISNUMBER('実質公債費比率（分子）の構造'!L$53),'実質公債費比率（分子）の構造'!L$53,NA())</f>
        <v>1214</v>
      </c>
      <c r="G50" s="138" t="e">
        <f>NA()</f>
        <v>#N/A</v>
      </c>
      <c r="H50" s="138" t="e">
        <f>NA()</f>
        <v>#N/A</v>
      </c>
      <c r="I50" s="138">
        <f>IF(ISNUMBER('実質公債費比率（分子）の構造'!M$53),'実質公債費比率（分子）の構造'!M$53,NA())</f>
        <v>1032</v>
      </c>
      <c r="J50" s="138" t="e">
        <f>NA()</f>
        <v>#N/A</v>
      </c>
      <c r="K50" s="138" t="e">
        <f>NA()</f>
        <v>#N/A</v>
      </c>
      <c r="L50" s="138">
        <f>IF(ISNUMBER('実質公債費比率（分子）の構造'!N$53),'実質公債費比率（分子）の構造'!N$53,NA())</f>
        <v>1028</v>
      </c>
      <c r="M50" s="138" t="e">
        <f>NA()</f>
        <v>#N/A</v>
      </c>
      <c r="N50" s="138" t="e">
        <f>NA()</f>
        <v>#N/A</v>
      </c>
      <c r="O50" s="138">
        <f>IF(ISNUMBER('実質公債費比率（分子）の構造'!O$53),'実質公債費比率（分子）の構造'!O$53,NA())</f>
        <v>821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21409</v>
      </c>
      <c r="E56" s="137"/>
      <c r="F56" s="137"/>
      <c r="G56" s="137">
        <f>'将来負担比率（分子）の構造'!J$52</f>
        <v>23058</v>
      </c>
      <c r="H56" s="137"/>
      <c r="I56" s="137"/>
      <c r="J56" s="137">
        <f>'将来負担比率（分子）の構造'!K$52</f>
        <v>22961</v>
      </c>
      <c r="K56" s="137"/>
      <c r="L56" s="137"/>
      <c r="M56" s="137">
        <f>'将来負担比率（分子）の構造'!L$52</f>
        <v>24068</v>
      </c>
      <c r="N56" s="137"/>
      <c r="O56" s="137"/>
      <c r="P56" s="137">
        <f>'将来負担比率（分子）の構造'!M$52</f>
        <v>24089</v>
      </c>
    </row>
    <row r="57" spans="1:16" x14ac:dyDescent="0.15">
      <c r="A57" s="137" t="s">
        <v>36</v>
      </c>
      <c r="B57" s="137"/>
      <c r="C57" s="137"/>
      <c r="D57" s="137">
        <f>'将来負担比率（分子）の構造'!I$51</f>
        <v>9019</v>
      </c>
      <c r="E57" s="137"/>
      <c r="F57" s="137"/>
      <c r="G57" s="137">
        <f>'将来負担比率（分子）の構造'!J$51</f>
        <v>9404</v>
      </c>
      <c r="H57" s="137"/>
      <c r="I57" s="137"/>
      <c r="J57" s="137">
        <f>'将来負担比率（分子）の構造'!K$51</f>
        <v>9874</v>
      </c>
      <c r="K57" s="137"/>
      <c r="L57" s="137"/>
      <c r="M57" s="137">
        <f>'将来負担比率（分子）の構造'!L$51</f>
        <v>9544</v>
      </c>
      <c r="N57" s="137"/>
      <c r="O57" s="137"/>
      <c r="P57" s="137">
        <f>'将来負担比率（分子）の構造'!M$51</f>
        <v>9277</v>
      </c>
    </row>
    <row r="58" spans="1:16" x14ac:dyDescent="0.15">
      <c r="A58" s="137" t="s">
        <v>35</v>
      </c>
      <c r="B58" s="137"/>
      <c r="C58" s="137"/>
      <c r="D58" s="137">
        <f>'将来負担比率（分子）の構造'!I$50</f>
        <v>4489</v>
      </c>
      <c r="E58" s="137"/>
      <c r="F58" s="137"/>
      <c r="G58" s="137">
        <f>'将来負担比率（分子）の構造'!J$50</f>
        <v>5530</v>
      </c>
      <c r="H58" s="137"/>
      <c r="I58" s="137"/>
      <c r="J58" s="137">
        <f>'将来負担比率（分子）の構造'!K$50</f>
        <v>5835</v>
      </c>
      <c r="K58" s="137"/>
      <c r="L58" s="137"/>
      <c r="M58" s="137">
        <f>'将来負担比率（分子）の構造'!L$50</f>
        <v>6508</v>
      </c>
      <c r="N58" s="137"/>
      <c r="O58" s="137"/>
      <c r="P58" s="137">
        <f>'将来負担比率（分子）の構造'!M$50</f>
        <v>6999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0</v>
      </c>
      <c r="C61" s="137"/>
      <c r="D61" s="137"/>
      <c r="E61" s="137">
        <f>'将来負担比率（分子）の構造'!J$46</f>
        <v>0</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5827</v>
      </c>
      <c r="C62" s="137"/>
      <c r="D62" s="137"/>
      <c r="E62" s="137">
        <f>'将来負担比率（分子）の構造'!J$45</f>
        <v>5865</v>
      </c>
      <c r="F62" s="137"/>
      <c r="G62" s="137"/>
      <c r="H62" s="137">
        <f>'将来負担比率（分子）の構造'!K$45</f>
        <v>5651</v>
      </c>
      <c r="I62" s="137"/>
      <c r="J62" s="137"/>
      <c r="K62" s="137">
        <f>'将来負担比率（分子）の構造'!L$45</f>
        <v>5434</v>
      </c>
      <c r="L62" s="137"/>
      <c r="M62" s="137"/>
      <c r="N62" s="137">
        <f>'将来負担比率（分子）の構造'!M$45</f>
        <v>5509</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f>'将来負担比率（分子）の構造'!M$44</f>
        <v>24</v>
      </c>
      <c r="O63" s="137"/>
      <c r="P63" s="137"/>
    </row>
    <row r="64" spans="1:16" x14ac:dyDescent="0.15">
      <c r="A64" s="137" t="s">
        <v>27</v>
      </c>
      <c r="B64" s="137">
        <f>'将来負担比率（分子）の構造'!I$43</f>
        <v>12091</v>
      </c>
      <c r="C64" s="137"/>
      <c r="D64" s="137"/>
      <c r="E64" s="137">
        <f>'将来負担比率（分子）の構造'!J$43</f>
        <v>11371</v>
      </c>
      <c r="F64" s="137"/>
      <c r="G64" s="137"/>
      <c r="H64" s="137">
        <f>'将来負担比率（分子）の構造'!K$43</f>
        <v>11428</v>
      </c>
      <c r="I64" s="137"/>
      <c r="J64" s="137"/>
      <c r="K64" s="137">
        <f>'将来負担比率（分子）の構造'!L$43</f>
        <v>11180</v>
      </c>
      <c r="L64" s="137"/>
      <c r="M64" s="137"/>
      <c r="N64" s="137">
        <f>'将来負担比率（分子）の構造'!M$43</f>
        <v>10906</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23124</v>
      </c>
      <c r="C66" s="137"/>
      <c r="D66" s="137"/>
      <c r="E66" s="137">
        <f>'将来負担比率（分子）の構造'!J$41</f>
        <v>23881</v>
      </c>
      <c r="F66" s="137"/>
      <c r="G66" s="137"/>
      <c r="H66" s="137">
        <f>'将来負担比率（分子）の構造'!K$41</f>
        <v>24713</v>
      </c>
      <c r="I66" s="137"/>
      <c r="J66" s="137"/>
      <c r="K66" s="137">
        <f>'将来負担比率（分子）の構造'!L$41</f>
        <v>25254</v>
      </c>
      <c r="L66" s="137"/>
      <c r="M66" s="137"/>
      <c r="N66" s="137">
        <f>'将来負担比率（分子）の構造'!M$41</f>
        <v>26069</v>
      </c>
      <c r="O66" s="137"/>
      <c r="P66" s="137"/>
    </row>
    <row r="67" spans="1:16" x14ac:dyDescent="0.15">
      <c r="A67" s="137" t="s">
        <v>63</v>
      </c>
      <c r="B67" s="137" t="e">
        <f>NA()</f>
        <v>#N/A</v>
      </c>
      <c r="C67" s="137">
        <f>IF(ISNUMBER('将来負担比率（分子）の構造'!I$53), IF('将来負担比率（分子）の構造'!I$53 &lt; 0, 0, '将来負担比率（分子）の構造'!I$53), NA())</f>
        <v>6126</v>
      </c>
      <c r="D67" s="137" t="e">
        <f>NA()</f>
        <v>#N/A</v>
      </c>
      <c r="E67" s="137" t="e">
        <f>NA()</f>
        <v>#N/A</v>
      </c>
      <c r="F67" s="137">
        <f>IF(ISNUMBER('将来負担比率（分子）の構造'!J$53), IF('将来負担比率（分子）の構造'!J$53 &lt; 0, 0, '将来負担比率（分子）の構造'!J$53), NA())</f>
        <v>3126</v>
      </c>
      <c r="G67" s="137" t="e">
        <f>NA()</f>
        <v>#N/A</v>
      </c>
      <c r="H67" s="137" t="e">
        <f>NA()</f>
        <v>#N/A</v>
      </c>
      <c r="I67" s="137">
        <f>IF(ISNUMBER('将来負担比率（分子）の構造'!K$53), IF('将来負担比率（分子）の構造'!K$53 &lt; 0, 0, '将来負担比率（分子）の構造'!K$53), NA())</f>
        <v>3123</v>
      </c>
      <c r="J67" s="137" t="e">
        <f>NA()</f>
        <v>#N/A</v>
      </c>
      <c r="K67" s="137" t="e">
        <f>NA()</f>
        <v>#N/A</v>
      </c>
      <c r="L67" s="137">
        <f>IF(ISNUMBER('将来負担比率（分子）の構造'!L$53), IF('将来負担比率（分子）の構造'!L$53 &lt; 0, 0, '将来負担比率（分子）の構造'!L$53), NA())</f>
        <v>1748</v>
      </c>
      <c r="M67" s="137" t="e">
        <f>NA()</f>
        <v>#N/A</v>
      </c>
      <c r="N67" s="137" t="e">
        <f>NA()</f>
        <v>#N/A</v>
      </c>
      <c r="O67" s="137">
        <f>IF(ISNUMBER('将来負担比率（分子）の構造'!M$53), IF('将来負担比率（分子）の構造'!M$53 &lt; 0, 0, '将来負担比率（分子）の構造'!M$53), NA())</f>
        <v>2144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abSelected="1"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207</v>
      </c>
      <c r="C5" s="708"/>
      <c r="D5" s="708"/>
      <c r="E5" s="708"/>
      <c r="F5" s="708"/>
      <c r="G5" s="708"/>
      <c r="H5" s="708"/>
      <c r="I5" s="708"/>
      <c r="J5" s="708"/>
      <c r="K5" s="708"/>
      <c r="L5" s="708"/>
      <c r="M5" s="708"/>
      <c r="N5" s="708"/>
      <c r="O5" s="708"/>
      <c r="P5" s="708"/>
      <c r="Q5" s="709"/>
      <c r="R5" s="670">
        <v>11127749</v>
      </c>
      <c r="S5" s="671"/>
      <c r="T5" s="671"/>
      <c r="U5" s="671"/>
      <c r="V5" s="671"/>
      <c r="W5" s="671"/>
      <c r="X5" s="671"/>
      <c r="Y5" s="718"/>
      <c r="Z5" s="731">
        <v>40.1</v>
      </c>
      <c r="AA5" s="731"/>
      <c r="AB5" s="731"/>
      <c r="AC5" s="731"/>
      <c r="AD5" s="732">
        <v>9961670</v>
      </c>
      <c r="AE5" s="732"/>
      <c r="AF5" s="732"/>
      <c r="AG5" s="732"/>
      <c r="AH5" s="732"/>
      <c r="AI5" s="732"/>
      <c r="AJ5" s="732"/>
      <c r="AK5" s="732"/>
      <c r="AL5" s="719">
        <v>68.400000000000006</v>
      </c>
      <c r="AM5" s="688"/>
      <c r="AN5" s="688"/>
      <c r="AO5" s="720"/>
      <c r="AP5" s="707" t="s">
        <v>208</v>
      </c>
      <c r="AQ5" s="708"/>
      <c r="AR5" s="708"/>
      <c r="AS5" s="708"/>
      <c r="AT5" s="708"/>
      <c r="AU5" s="708"/>
      <c r="AV5" s="708"/>
      <c r="AW5" s="708"/>
      <c r="AX5" s="708"/>
      <c r="AY5" s="708"/>
      <c r="AZ5" s="708"/>
      <c r="BA5" s="708"/>
      <c r="BB5" s="708"/>
      <c r="BC5" s="708"/>
      <c r="BD5" s="708"/>
      <c r="BE5" s="708"/>
      <c r="BF5" s="709"/>
      <c r="BG5" s="620">
        <v>9604444</v>
      </c>
      <c r="BH5" s="621"/>
      <c r="BI5" s="621"/>
      <c r="BJ5" s="621"/>
      <c r="BK5" s="621"/>
      <c r="BL5" s="621"/>
      <c r="BM5" s="621"/>
      <c r="BN5" s="622"/>
      <c r="BO5" s="673">
        <v>86.3</v>
      </c>
      <c r="BP5" s="673"/>
      <c r="BQ5" s="673"/>
      <c r="BR5" s="673"/>
      <c r="BS5" s="674" t="s">
        <v>209</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201</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153376</v>
      </c>
      <c r="S6" s="621"/>
      <c r="T6" s="621"/>
      <c r="U6" s="621"/>
      <c r="V6" s="621"/>
      <c r="W6" s="621"/>
      <c r="X6" s="621"/>
      <c r="Y6" s="622"/>
      <c r="Z6" s="673">
        <v>0.6</v>
      </c>
      <c r="AA6" s="673"/>
      <c r="AB6" s="673"/>
      <c r="AC6" s="673"/>
      <c r="AD6" s="674">
        <v>153376</v>
      </c>
      <c r="AE6" s="674"/>
      <c r="AF6" s="674"/>
      <c r="AG6" s="674"/>
      <c r="AH6" s="674"/>
      <c r="AI6" s="674"/>
      <c r="AJ6" s="674"/>
      <c r="AK6" s="674"/>
      <c r="AL6" s="643">
        <v>1.1000000000000001</v>
      </c>
      <c r="AM6" s="675"/>
      <c r="AN6" s="675"/>
      <c r="AO6" s="676"/>
      <c r="AP6" s="617" t="s">
        <v>214</v>
      </c>
      <c r="AQ6" s="618"/>
      <c r="AR6" s="618"/>
      <c r="AS6" s="618"/>
      <c r="AT6" s="618"/>
      <c r="AU6" s="618"/>
      <c r="AV6" s="618"/>
      <c r="AW6" s="618"/>
      <c r="AX6" s="618"/>
      <c r="AY6" s="618"/>
      <c r="AZ6" s="618"/>
      <c r="BA6" s="618"/>
      <c r="BB6" s="618"/>
      <c r="BC6" s="618"/>
      <c r="BD6" s="618"/>
      <c r="BE6" s="618"/>
      <c r="BF6" s="619"/>
      <c r="BG6" s="620">
        <v>9604444</v>
      </c>
      <c r="BH6" s="621"/>
      <c r="BI6" s="621"/>
      <c r="BJ6" s="621"/>
      <c r="BK6" s="621"/>
      <c r="BL6" s="621"/>
      <c r="BM6" s="621"/>
      <c r="BN6" s="622"/>
      <c r="BO6" s="673">
        <v>86.3</v>
      </c>
      <c r="BP6" s="673"/>
      <c r="BQ6" s="673"/>
      <c r="BR6" s="673"/>
      <c r="BS6" s="674" t="s">
        <v>209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208089</v>
      </c>
      <c r="CS6" s="621"/>
      <c r="CT6" s="621"/>
      <c r="CU6" s="621"/>
      <c r="CV6" s="621"/>
      <c r="CW6" s="621"/>
      <c r="CX6" s="621"/>
      <c r="CY6" s="622"/>
      <c r="CZ6" s="673">
        <v>0.8</v>
      </c>
      <c r="DA6" s="673"/>
      <c r="DB6" s="673"/>
      <c r="DC6" s="673"/>
      <c r="DD6" s="626" t="s">
        <v>209</v>
      </c>
      <c r="DE6" s="621"/>
      <c r="DF6" s="621"/>
      <c r="DG6" s="621"/>
      <c r="DH6" s="621"/>
      <c r="DI6" s="621"/>
      <c r="DJ6" s="621"/>
      <c r="DK6" s="621"/>
      <c r="DL6" s="621"/>
      <c r="DM6" s="621"/>
      <c r="DN6" s="621"/>
      <c r="DO6" s="621"/>
      <c r="DP6" s="622"/>
      <c r="DQ6" s="626">
        <v>208089</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8584</v>
      </c>
      <c r="S7" s="621"/>
      <c r="T7" s="621"/>
      <c r="U7" s="621"/>
      <c r="V7" s="621"/>
      <c r="W7" s="621"/>
      <c r="X7" s="621"/>
      <c r="Y7" s="622"/>
      <c r="Z7" s="673">
        <v>0</v>
      </c>
      <c r="AA7" s="673"/>
      <c r="AB7" s="673"/>
      <c r="AC7" s="673"/>
      <c r="AD7" s="674">
        <v>8584</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3410563</v>
      </c>
      <c r="BH7" s="621"/>
      <c r="BI7" s="621"/>
      <c r="BJ7" s="621"/>
      <c r="BK7" s="621"/>
      <c r="BL7" s="621"/>
      <c r="BM7" s="621"/>
      <c r="BN7" s="622"/>
      <c r="BO7" s="673">
        <v>30.6</v>
      </c>
      <c r="BP7" s="673"/>
      <c r="BQ7" s="673"/>
      <c r="BR7" s="673"/>
      <c r="BS7" s="674" t="s">
        <v>209</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2873073</v>
      </c>
      <c r="CS7" s="621"/>
      <c r="CT7" s="621"/>
      <c r="CU7" s="621"/>
      <c r="CV7" s="621"/>
      <c r="CW7" s="621"/>
      <c r="CX7" s="621"/>
      <c r="CY7" s="622"/>
      <c r="CZ7" s="673">
        <v>10.6</v>
      </c>
      <c r="DA7" s="673"/>
      <c r="DB7" s="673"/>
      <c r="DC7" s="673"/>
      <c r="DD7" s="626">
        <v>117016</v>
      </c>
      <c r="DE7" s="621"/>
      <c r="DF7" s="621"/>
      <c r="DG7" s="621"/>
      <c r="DH7" s="621"/>
      <c r="DI7" s="621"/>
      <c r="DJ7" s="621"/>
      <c r="DK7" s="621"/>
      <c r="DL7" s="621"/>
      <c r="DM7" s="621"/>
      <c r="DN7" s="621"/>
      <c r="DO7" s="621"/>
      <c r="DP7" s="622"/>
      <c r="DQ7" s="626">
        <v>2523402</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25610</v>
      </c>
      <c r="S8" s="621"/>
      <c r="T8" s="621"/>
      <c r="U8" s="621"/>
      <c r="V8" s="621"/>
      <c r="W8" s="621"/>
      <c r="X8" s="621"/>
      <c r="Y8" s="622"/>
      <c r="Z8" s="673">
        <v>0.1</v>
      </c>
      <c r="AA8" s="673"/>
      <c r="AB8" s="673"/>
      <c r="AC8" s="673"/>
      <c r="AD8" s="674">
        <v>25610</v>
      </c>
      <c r="AE8" s="674"/>
      <c r="AF8" s="674"/>
      <c r="AG8" s="674"/>
      <c r="AH8" s="674"/>
      <c r="AI8" s="674"/>
      <c r="AJ8" s="674"/>
      <c r="AK8" s="674"/>
      <c r="AL8" s="643">
        <v>0.2</v>
      </c>
      <c r="AM8" s="675"/>
      <c r="AN8" s="675"/>
      <c r="AO8" s="676"/>
      <c r="AP8" s="617" t="s">
        <v>220</v>
      </c>
      <c r="AQ8" s="618"/>
      <c r="AR8" s="618"/>
      <c r="AS8" s="618"/>
      <c r="AT8" s="618"/>
      <c r="AU8" s="618"/>
      <c r="AV8" s="618"/>
      <c r="AW8" s="618"/>
      <c r="AX8" s="618"/>
      <c r="AY8" s="618"/>
      <c r="AZ8" s="618"/>
      <c r="BA8" s="618"/>
      <c r="BB8" s="618"/>
      <c r="BC8" s="618"/>
      <c r="BD8" s="618"/>
      <c r="BE8" s="618"/>
      <c r="BF8" s="619"/>
      <c r="BG8" s="620">
        <v>152576</v>
      </c>
      <c r="BH8" s="621"/>
      <c r="BI8" s="621"/>
      <c r="BJ8" s="621"/>
      <c r="BK8" s="621"/>
      <c r="BL8" s="621"/>
      <c r="BM8" s="621"/>
      <c r="BN8" s="622"/>
      <c r="BO8" s="673">
        <v>1.4</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11509638</v>
      </c>
      <c r="CS8" s="621"/>
      <c r="CT8" s="621"/>
      <c r="CU8" s="621"/>
      <c r="CV8" s="621"/>
      <c r="CW8" s="621"/>
      <c r="CX8" s="621"/>
      <c r="CY8" s="622"/>
      <c r="CZ8" s="673">
        <v>42.5</v>
      </c>
      <c r="DA8" s="673"/>
      <c r="DB8" s="673"/>
      <c r="DC8" s="673"/>
      <c r="DD8" s="626">
        <v>907190</v>
      </c>
      <c r="DE8" s="621"/>
      <c r="DF8" s="621"/>
      <c r="DG8" s="621"/>
      <c r="DH8" s="621"/>
      <c r="DI8" s="621"/>
      <c r="DJ8" s="621"/>
      <c r="DK8" s="621"/>
      <c r="DL8" s="621"/>
      <c r="DM8" s="621"/>
      <c r="DN8" s="621"/>
      <c r="DO8" s="621"/>
      <c r="DP8" s="622"/>
      <c r="DQ8" s="626">
        <v>5442601</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19422</v>
      </c>
      <c r="S9" s="621"/>
      <c r="T9" s="621"/>
      <c r="U9" s="621"/>
      <c r="V9" s="621"/>
      <c r="W9" s="621"/>
      <c r="X9" s="621"/>
      <c r="Y9" s="622"/>
      <c r="Z9" s="673">
        <v>0.1</v>
      </c>
      <c r="AA9" s="673"/>
      <c r="AB9" s="673"/>
      <c r="AC9" s="673"/>
      <c r="AD9" s="674">
        <v>19422</v>
      </c>
      <c r="AE9" s="674"/>
      <c r="AF9" s="674"/>
      <c r="AG9" s="674"/>
      <c r="AH9" s="674"/>
      <c r="AI9" s="674"/>
      <c r="AJ9" s="674"/>
      <c r="AK9" s="674"/>
      <c r="AL9" s="643">
        <v>0.1</v>
      </c>
      <c r="AM9" s="675"/>
      <c r="AN9" s="675"/>
      <c r="AO9" s="676"/>
      <c r="AP9" s="617" t="s">
        <v>223</v>
      </c>
      <c r="AQ9" s="618"/>
      <c r="AR9" s="618"/>
      <c r="AS9" s="618"/>
      <c r="AT9" s="618"/>
      <c r="AU9" s="618"/>
      <c r="AV9" s="618"/>
      <c r="AW9" s="618"/>
      <c r="AX9" s="618"/>
      <c r="AY9" s="618"/>
      <c r="AZ9" s="618"/>
      <c r="BA9" s="618"/>
      <c r="BB9" s="618"/>
      <c r="BC9" s="618"/>
      <c r="BD9" s="618"/>
      <c r="BE9" s="618"/>
      <c r="BF9" s="619"/>
      <c r="BG9" s="620">
        <v>2761479</v>
      </c>
      <c r="BH9" s="621"/>
      <c r="BI9" s="621"/>
      <c r="BJ9" s="621"/>
      <c r="BK9" s="621"/>
      <c r="BL9" s="621"/>
      <c r="BM9" s="621"/>
      <c r="BN9" s="622"/>
      <c r="BO9" s="673">
        <v>24.8</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2224026</v>
      </c>
      <c r="CS9" s="621"/>
      <c r="CT9" s="621"/>
      <c r="CU9" s="621"/>
      <c r="CV9" s="621"/>
      <c r="CW9" s="621"/>
      <c r="CX9" s="621"/>
      <c r="CY9" s="622"/>
      <c r="CZ9" s="673">
        <v>8.1999999999999993</v>
      </c>
      <c r="DA9" s="673"/>
      <c r="DB9" s="673"/>
      <c r="DC9" s="673"/>
      <c r="DD9" s="626">
        <v>57115</v>
      </c>
      <c r="DE9" s="621"/>
      <c r="DF9" s="621"/>
      <c r="DG9" s="621"/>
      <c r="DH9" s="621"/>
      <c r="DI9" s="621"/>
      <c r="DJ9" s="621"/>
      <c r="DK9" s="621"/>
      <c r="DL9" s="621"/>
      <c r="DM9" s="621"/>
      <c r="DN9" s="621"/>
      <c r="DO9" s="621"/>
      <c r="DP9" s="622"/>
      <c r="DQ9" s="626">
        <v>1875197</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1230181</v>
      </c>
      <c r="S10" s="621"/>
      <c r="T10" s="621"/>
      <c r="U10" s="621"/>
      <c r="V10" s="621"/>
      <c r="W10" s="621"/>
      <c r="X10" s="621"/>
      <c r="Y10" s="622"/>
      <c r="Z10" s="673">
        <v>4.4000000000000004</v>
      </c>
      <c r="AA10" s="673"/>
      <c r="AB10" s="673"/>
      <c r="AC10" s="673"/>
      <c r="AD10" s="674">
        <v>1230181</v>
      </c>
      <c r="AE10" s="674"/>
      <c r="AF10" s="674"/>
      <c r="AG10" s="674"/>
      <c r="AH10" s="674"/>
      <c r="AI10" s="674"/>
      <c r="AJ10" s="674"/>
      <c r="AK10" s="674"/>
      <c r="AL10" s="643">
        <v>8.5</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278853</v>
      </c>
      <c r="BH10" s="621"/>
      <c r="BI10" s="621"/>
      <c r="BJ10" s="621"/>
      <c r="BK10" s="621"/>
      <c r="BL10" s="621"/>
      <c r="BM10" s="621"/>
      <c r="BN10" s="622"/>
      <c r="BO10" s="673">
        <v>2.5</v>
      </c>
      <c r="BP10" s="673"/>
      <c r="BQ10" s="673"/>
      <c r="BR10" s="673"/>
      <c r="BS10" s="626" t="s">
        <v>111</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99515</v>
      </c>
      <c r="CS10" s="621"/>
      <c r="CT10" s="621"/>
      <c r="CU10" s="621"/>
      <c r="CV10" s="621"/>
      <c r="CW10" s="621"/>
      <c r="CX10" s="621"/>
      <c r="CY10" s="622"/>
      <c r="CZ10" s="673">
        <v>0.4</v>
      </c>
      <c r="DA10" s="673"/>
      <c r="DB10" s="673"/>
      <c r="DC10" s="673"/>
      <c r="DD10" s="626" t="s">
        <v>111</v>
      </c>
      <c r="DE10" s="621"/>
      <c r="DF10" s="621"/>
      <c r="DG10" s="621"/>
      <c r="DH10" s="621"/>
      <c r="DI10" s="621"/>
      <c r="DJ10" s="621"/>
      <c r="DK10" s="621"/>
      <c r="DL10" s="621"/>
      <c r="DM10" s="621"/>
      <c r="DN10" s="621"/>
      <c r="DO10" s="621"/>
      <c r="DP10" s="622"/>
      <c r="DQ10" s="626">
        <v>98458</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v>75953</v>
      </c>
      <c r="S11" s="621"/>
      <c r="T11" s="621"/>
      <c r="U11" s="621"/>
      <c r="V11" s="621"/>
      <c r="W11" s="621"/>
      <c r="X11" s="621"/>
      <c r="Y11" s="622"/>
      <c r="Z11" s="673">
        <v>0.3</v>
      </c>
      <c r="AA11" s="673"/>
      <c r="AB11" s="673"/>
      <c r="AC11" s="673"/>
      <c r="AD11" s="674">
        <v>75953</v>
      </c>
      <c r="AE11" s="674"/>
      <c r="AF11" s="674"/>
      <c r="AG11" s="674"/>
      <c r="AH11" s="674"/>
      <c r="AI11" s="674"/>
      <c r="AJ11" s="674"/>
      <c r="AK11" s="674"/>
      <c r="AL11" s="643">
        <v>0.5</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217655</v>
      </c>
      <c r="BH11" s="621"/>
      <c r="BI11" s="621"/>
      <c r="BJ11" s="621"/>
      <c r="BK11" s="621"/>
      <c r="BL11" s="621"/>
      <c r="BM11" s="621"/>
      <c r="BN11" s="622"/>
      <c r="BO11" s="673">
        <v>2</v>
      </c>
      <c r="BP11" s="673"/>
      <c r="BQ11" s="673"/>
      <c r="BR11" s="673"/>
      <c r="BS11" s="626" t="s">
        <v>111</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155248</v>
      </c>
      <c r="CS11" s="621"/>
      <c r="CT11" s="621"/>
      <c r="CU11" s="621"/>
      <c r="CV11" s="621"/>
      <c r="CW11" s="621"/>
      <c r="CX11" s="621"/>
      <c r="CY11" s="622"/>
      <c r="CZ11" s="673">
        <v>0.6</v>
      </c>
      <c r="DA11" s="673"/>
      <c r="DB11" s="673"/>
      <c r="DC11" s="673"/>
      <c r="DD11" s="626">
        <v>70096</v>
      </c>
      <c r="DE11" s="621"/>
      <c r="DF11" s="621"/>
      <c r="DG11" s="621"/>
      <c r="DH11" s="621"/>
      <c r="DI11" s="621"/>
      <c r="DJ11" s="621"/>
      <c r="DK11" s="621"/>
      <c r="DL11" s="621"/>
      <c r="DM11" s="621"/>
      <c r="DN11" s="621"/>
      <c r="DO11" s="621"/>
      <c r="DP11" s="622"/>
      <c r="DQ11" s="626">
        <v>113761</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5450821</v>
      </c>
      <c r="BH12" s="621"/>
      <c r="BI12" s="621"/>
      <c r="BJ12" s="621"/>
      <c r="BK12" s="621"/>
      <c r="BL12" s="621"/>
      <c r="BM12" s="621"/>
      <c r="BN12" s="622"/>
      <c r="BO12" s="673">
        <v>49</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769033</v>
      </c>
      <c r="CS12" s="621"/>
      <c r="CT12" s="621"/>
      <c r="CU12" s="621"/>
      <c r="CV12" s="621"/>
      <c r="CW12" s="621"/>
      <c r="CX12" s="621"/>
      <c r="CY12" s="622"/>
      <c r="CZ12" s="673">
        <v>2.8</v>
      </c>
      <c r="DA12" s="673"/>
      <c r="DB12" s="673"/>
      <c r="DC12" s="673"/>
      <c r="DD12" s="626">
        <v>188712</v>
      </c>
      <c r="DE12" s="621"/>
      <c r="DF12" s="621"/>
      <c r="DG12" s="621"/>
      <c r="DH12" s="621"/>
      <c r="DI12" s="621"/>
      <c r="DJ12" s="621"/>
      <c r="DK12" s="621"/>
      <c r="DL12" s="621"/>
      <c r="DM12" s="621"/>
      <c r="DN12" s="621"/>
      <c r="DO12" s="621"/>
      <c r="DP12" s="622"/>
      <c r="DQ12" s="626">
        <v>591857</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41705</v>
      </c>
      <c r="S13" s="621"/>
      <c r="T13" s="621"/>
      <c r="U13" s="621"/>
      <c r="V13" s="621"/>
      <c r="W13" s="621"/>
      <c r="X13" s="621"/>
      <c r="Y13" s="622"/>
      <c r="Z13" s="673">
        <v>0.2</v>
      </c>
      <c r="AA13" s="673"/>
      <c r="AB13" s="673"/>
      <c r="AC13" s="673"/>
      <c r="AD13" s="674">
        <v>41705</v>
      </c>
      <c r="AE13" s="674"/>
      <c r="AF13" s="674"/>
      <c r="AG13" s="674"/>
      <c r="AH13" s="674"/>
      <c r="AI13" s="674"/>
      <c r="AJ13" s="674"/>
      <c r="AK13" s="674"/>
      <c r="AL13" s="643">
        <v>0.3</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5422845</v>
      </c>
      <c r="BH13" s="621"/>
      <c r="BI13" s="621"/>
      <c r="BJ13" s="621"/>
      <c r="BK13" s="621"/>
      <c r="BL13" s="621"/>
      <c r="BM13" s="621"/>
      <c r="BN13" s="622"/>
      <c r="BO13" s="673">
        <v>48.7</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2434425</v>
      </c>
      <c r="CS13" s="621"/>
      <c r="CT13" s="621"/>
      <c r="CU13" s="621"/>
      <c r="CV13" s="621"/>
      <c r="CW13" s="621"/>
      <c r="CX13" s="621"/>
      <c r="CY13" s="622"/>
      <c r="CZ13" s="673">
        <v>9</v>
      </c>
      <c r="DA13" s="673"/>
      <c r="DB13" s="673"/>
      <c r="DC13" s="673"/>
      <c r="DD13" s="626">
        <v>1162437</v>
      </c>
      <c r="DE13" s="621"/>
      <c r="DF13" s="621"/>
      <c r="DG13" s="621"/>
      <c r="DH13" s="621"/>
      <c r="DI13" s="621"/>
      <c r="DJ13" s="621"/>
      <c r="DK13" s="621"/>
      <c r="DL13" s="621"/>
      <c r="DM13" s="621"/>
      <c r="DN13" s="621"/>
      <c r="DO13" s="621"/>
      <c r="DP13" s="622"/>
      <c r="DQ13" s="626">
        <v>1483924</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163823</v>
      </c>
      <c r="BH14" s="621"/>
      <c r="BI14" s="621"/>
      <c r="BJ14" s="621"/>
      <c r="BK14" s="621"/>
      <c r="BL14" s="621"/>
      <c r="BM14" s="621"/>
      <c r="BN14" s="622"/>
      <c r="BO14" s="673">
        <v>1.5</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1194619</v>
      </c>
      <c r="CS14" s="621"/>
      <c r="CT14" s="621"/>
      <c r="CU14" s="621"/>
      <c r="CV14" s="621"/>
      <c r="CW14" s="621"/>
      <c r="CX14" s="621"/>
      <c r="CY14" s="622"/>
      <c r="CZ14" s="673">
        <v>4.4000000000000004</v>
      </c>
      <c r="DA14" s="673"/>
      <c r="DB14" s="673"/>
      <c r="DC14" s="673"/>
      <c r="DD14" s="626">
        <v>133288</v>
      </c>
      <c r="DE14" s="621"/>
      <c r="DF14" s="621"/>
      <c r="DG14" s="621"/>
      <c r="DH14" s="621"/>
      <c r="DI14" s="621"/>
      <c r="DJ14" s="621"/>
      <c r="DK14" s="621"/>
      <c r="DL14" s="621"/>
      <c r="DM14" s="621"/>
      <c r="DN14" s="621"/>
      <c r="DO14" s="621"/>
      <c r="DP14" s="622"/>
      <c r="DQ14" s="626">
        <v>1062724</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27860</v>
      </c>
      <c r="S15" s="621"/>
      <c r="T15" s="621"/>
      <c r="U15" s="621"/>
      <c r="V15" s="621"/>
      <c r="W15" s="621"/>
      <c r="X15" s="621"/>
      <c r="Y15" s="622"/>
      <c r="Z15" s="673">
        <v>0.1</v>
      </c>
      <c r="AA15" s="673"/>
      <c r="AB15" s="673"/>
      <c r="AC15" s="673"/>
      <c r="AD15" s="674">
        <v>27860</v>
      </c>
      <c r="AE15" s="674"/>
      <c r="AF15" s="674"/>
      <c r="AG15" s="674"/>
      <c r="AH15" s="674"/>
      <c r="AI15" s="674"/>
      <c r="AJ15" s="674"/>
      <c r="AK15" s="674"/>
      <c r="AL15" s="643">
        <v>0.2</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579237</v>
      </c>
      <c r="BH15" s="621"/>
      <c r="BI15" s="621"/>
      <c r="BJ15" s="621"/>
      <c r="BK15" s="621"/>
      <c r="BL15" s="621"/>
      <c r="BM15" s="621"/>
      <c r="BN15" s="622"/>
      <c r="BO15" s="673">
        <v>5.2</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3215735</v>
      </c>
      <c r="CS15" s="621"/>
      <c r="CT15" s="621"/>
      <c r="CU15" s="621"/>
      <c r="CV15" s="621"/>
      <c r="CW15" s="621"/>
      <c r="CX15" s="621"/>
      <c r="CY15" s="622"/>
      <c r="CZ15" s="673">
        <v>11.9</v>
      </c>
      <c r="DA15" s="673"/>
      <c r="DB15" s="673"/>
      <c r="DC15" s="673"/>
      <c r="DD15" s="626">
        <v>1265516</v>
      </c>
      <c r="DE15" s="621"/>
      <c r="DF15" s="621"/>
      <c r="DG15" s="621"/>
      <c r="DH15" s="621"/>
      <c r="DI15" s="621"/>
      <c r="DJ15" s="621"/>
      <c r="DK15" s="621"/>
      <c r="DL15" s="621"/>
      <c r="DM15" s="621"/>
      <c r="DN15" s="621"/>
      <c r="DO15" s="621"/>
      <c r="DP15" s="622"/>
      <c r="DQ15" s="626">
        <v>2054657</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3155938</v>
      </c>
      <c r="S16" s="621"/>
      <c r="T16" s="621"/>
      <c r="U16" s="621"/>
      <c r="V16" s="621"/>
      <c r="W16" s="621"/>
      <c r="X16" s="621"/>
      <c r="Y16" s="622"/>
      <c r="Z16" s="673">
        <v>11.4</v>
      </c>
      <c r="AA16" s="673"/>
      <c r="AB16" s="673"/>
      <c r="AC16" s="673"/>
      <c r="AD16" s="674">
        <v>2870360</v>
      </c>
      <c r="AE16" s="674"/>
      <c r="AF16" s="674"/>
      <c r="AG16" s="674"/>
      <c r="AH16" s="674"/>
      <c r="AI16" s="674"/>
      <c r="AJ16" s="674"/>
      <c r="AK16" s="674"/>
      <c r="AL16" s="643">
        <v>19.7</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2870360</v>
      </c>
      <c r="S17" s="621"/>
      <c r="T17" s="621"/>
      <c r="U17" s="621"/>
      <c r="V17" s="621"/>
      <c r="W17" s="621"/>
      <c r="X17" s="621"/>
      <c r="Y17" s="622"/>
      <c r="Z17" s="673">
        <v>10.3</v>
      </c>
      <c r="AA17" s="673"/>
      <c r="AB17" s="673"/>
      <c r="AC17" s="673"/>
      <c r="AD17" s="674">
        <v>2870360</v>
      </c>
      <c r="AE17" s="674"/>
      <c r="AF17" s="674"/>
      <c r="AG17" s="674"/>
      <c r="AH17" s="674"/>
      <c r="AI17" s="674"/>
      <c r="AJ17" s="674"/>
      <c r="AK17" s="674"/>
      <c r="AL17" s="643">
        <v>19.7</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2387944</v>
      </c>
      <c r="CS17" s="621"/>
      <c r="CT17" s="621"/>
      <c r="CU17" s="621"/>
      <c r="CV17" s="621"/>
      <c r="CW17" s="621"/>
      <c r="CX17" s="621"/>
      <c r="CY17" s="622"/>
      <c r="CZ17" s="673">
        <v>8.8000000000000007</v>
      </c>
      <c r="DA17" s="673"/>
      <c r="DB17" s="673"/>
      <c r="DC17" s="673"/>
      <c r="DD17" s="626" t="s">
        <v>111</v>
      </c>
      <c r="DE17" s="621"/>
      <c r="DF17" s="621"/>
      <c r="DG17" s="621"/>
      <c r="DH17" s="621"/>
      <c r="DI17" s="621"/>
      <c r="DJ17" s="621"/>
      <c r="DK17" s="621"/>
      <c r="DL17" s="621"/>
      <c r="DM17" s="621"/>
      <c r="DN17" s="621"/>
      <c r="DO17" s="621"/>
      <c r="DP17" s="622"/>
      <c r="DQ17" s="626">
        <v>2301794</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285293</v>
      </c>
      <c r="S18" s="621"/>
      <c r="T18" s="621"/>
      <c r="U18" s="621"/>
      <c r="V18" s="621"/>
      <c r="W18" s="621"/>
      <c r="X18" s="621"/>
      <c r="Y18" s="622"/>
      <c r="Z18" s="673">
        <v>1</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v>285</v>
      </c>
      <c r="S19" s="621"/>
      <c r="T19" s="621"/>
      <c r="U19" s="621"/>
      <c r="V19" s="621"/>
      <c r="W19" s="621"/>
      <c r="X19" s="621"/>
      <c r="Y19" s="622"/>
      <c r="Z19" s="673">
        <v>0</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1523305</v>
      </c>
      <c r="BH19" s="621"/>
      <c r="BI19" s="621"/>
      <c r="BJ19" s="621"/>
      <c r="BK19" s="621"/>
      <c r="BL19" s="621"/>
      <c r="BM19" s="621"/>
      <c r="BN19" s="622"/>
      <c r="BO19" s="673">
        <v>13.7</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15866378</v>
      </c>
      <c r="S20" s="621"/>
      <c r="T20" s="621"/>
      <c r="U20" s="621"/>
      <c r="V20" s="621"/>
      <c r="W20" s="621"/>
      <c r="X20" s="621"/>
      <c r="Y20" s="622"/>
      <c r="Z20" s="673">
        <v>57.1</v>
      </c>
      <c r="AA20" s="673"/>
      <c r="AB20" s="673"/>
      <c r="AC20" s="673"/>
      <c r="AD20" s="674">
        <v>14414721</v>
      </c>
      <c r="AE20" s="674"/>
      <c r="AF20" s="674"/>
      <c r="AG20" s="674"/>
      <c r="AH20" s="674"/>
      <c r="AI20" s="674"/>
      <c r="AJ20" s="674"/>
      <c r="AK20" s="674"/>
      <c r="AL20" s="643">
        <v>99</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1523305</v>
      </c>
      <c r="BH20" s="621"/>
      <c r="BI20" s="621"/>
      <c r="BJ20" s="621"/>
      <c r="BK20" s="621"/>
      <c r="BL20" s="621"/>
      <c r="BM20" s="621"/>
      <c r="BN20" s="622"/>
      <c r="BO20" s="673">
        <v>13.7</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27071345</v>
      </c>
      <c r="CS20" s="621"/>
      <c r="CT20" s="621"/>
      <c r="CU20" s="621"/>
      <c r="CV20" s="621"/>
      <c r="CW20" s="621"/>
      <c r="CX20" s="621"/>
      <c r="CY20" s="622"/>
      <c r="CZ20" s="673">
        <v>100</v>
      </c>
      <c r="DA20" s="673"/>
      <c r="DB20" s="673"/>
      <c r="DC20" s="673"/>
      <c r="DD20" s="626">
        <v>3901370</v>
      </c>
      <c r="DE20" s="621"/>
      <c r="DF20" s="621"/>
      <c r="DG20" s="621"/>
      <c r="DH20" s="621"/>
      <c r="DI20" s="621"/>
      <c r="DJ20" s="621"/>
      <c r="DK20" s="621"/>
      <c r="DL20" s="621"/>
      <c r="DM20" s="621"/>
      <c r="DN20" s="621"/>
      <c r="DO20" s="621"/>
      <c r="DP20" s="622"/>
      <c r="DQ20" s="626">
        <v>17756464</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12893</v>
      </c>
      <c r="S21" s="621"/>
      <c r="T21" s="621"/>
      <c r="U21" s="621"/>
      <c r="V21" s="621"/>
      <c r="W21" s="621"/>
      <c r="X21" s="621"/>
      <c r="Y21" s="622"/>
      <c r="Z21" s="673">
        <v>0</v>
      </c>
      <c r="AA21" s="673"/>
      <c r="AB21" s="673"/>
      <c r="AC21" s="673"/>
      <c r="AD21" s="674">
        <v>12893</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357226</v>
      </c>
      <c r="BH21" s="621"/>
      <c r="BI21" s="621"/>
      <c r="BJ21" s="621"/>
      <c r="BK21" s="621"/>
      <c r="BL21" s="621"/>
      <c r="BM21" s="621"/>
      <c r="BN21" s="622"/>
      <c r="BO21" s="673">
        <v>3.2</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219810</v>
      </c>
      <c r="S22" s="621"/>
      <c r="T22" s="621"/>
      <c r="U22" s="621"/>
      <c r="V22" s="621"/>
      <c r="W22" s="621"/>
      <c r="X22" s="621"/>
      <c r="Y22" s="622"/>
      <c r="Z22" s="673">
        <v>0.8</v>
      </c>
      <c r="AA22" s="673"/>
      <c r="AB22" s="673"/>
      <c r="AC22" s="673"/>
      <c r="AD22" s="674" t="s">
        <v>111</v>
      </c>
      <c r="AE22" s="674"/>
      <c r="AF22" s="674"/>
      <c r="AG22" s="674"/>
      <c r="AH22" s="674"/>
      <c r="AI22" s="674"/>
      <c r="AJ22" s="674"/>
      <c r="AK22" s="674"/>
      <c r="AL22" s="643" t="s">
        <v>111</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573040</v>
      </c>
      <c r="S23" s="621"/>
      <c r="T23" s="621"/>
      <c r="U23" s="621"/>
      <c r="V23" s="621"/>
      <c r="W23" s="621"/>
      <c r="X23" s="621"/>
      <c r="Y23" s="622"/>
      <c r="Z23" s="673">
        <v>2.1</v>
      </c>
      <c r="AA23" s="673"/>
      <c r="AB23" s="673"/>
      <c r="AC23" s="673"/>
      <c r="AD23" s="674">
        <v>71770</v>
      </c>
      <c r="AE23" s="674"/>
      <c r="AF23" s="674"/>
      <c r="AG23" s="674"/>
      <c r="AH23" s="674"/>
      <c r="AI23" s="674"/>
      <c r="AJ23" s="674"/>
      <c r="AK23" s="674"/>
      <c r="AL23" s="643">
        <v>0.5</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1166079</v>
      </c>
      <c r="BH23" s="621"/>
      <c r="BI23" s="621"/>
      <c r="BJ23" s="621"/>
      <c r="BK23" s="621"/>
      <c r="BL23" s="621"/>
      <c r="BM23" s="621"/>
      <c r="BN23" s="622"/>
      <c r="BO23" s="673">
        <v>10.5</v>
      </c>
      <c r="BP23" s="673"/>
      <c r="BQ23" s="673"/>
      <c r="BR23" s="673"/>
      <c r="BS23" s="626" t="s">
        <v>111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285124</v>
      </c>
      <c r="S24" s="621"/>
      <c r="T24" s="621"/>
      <c r="U24" s="621"/>
      <c r="V24" s="621"/>
      <c r="W24" s="621"/>
      <c r="X24" s="621"/>
      <c r="Y24" s="622"/>
      <c r="Z24" s="673">
        <v>1</v>
      </c>
      <c r="AA24" s="673"/>
      <c r="AB24" s="673"/>
      <c r="AC24" s="673"/>
      <c r="AD24" s="674" t="s">
        <v>111</v>
      </c>
      <c r="AE24" s="674"/>
      <c r="AF24" s="674"/>
      <c r="AG24" s="674"/>
      <c r="AH24" s="674"/>
      <c r="AI24" s="674"/>
      <c r="AJ24" s="674"/>
      <c r="AK24" s="674"/>
      <c r="AL24" s="643" t="s">
        <v>111</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12518516</v>
      </c>
      <c r="CS24" s="671"/>
      <c r="CT24" s="671"/>
      <c r="CU24" s="671"/>
      <c r="CV24" s="671"/>
      <c r="CW24" s="671"/>
      <c r="CX24" s="671"/>
      <c r="CY24" s="718"/>
      <c r="CZ24" s="722">
        <v>46.2</v>
      </c>
      <c r="DA24" s="723"/>
      <c r="DB24" s="723"/>
      <c r="DC24" s="724"/>
      <c r="DD24" s="717">
        <v>7980017</v>
      </c>
      <c r="DE24" s="671"/>
      <c r="DF24" s="671"/>
      <c r="DG24" s="671"/>
      <c r="DH24" s="671"/>
      <c r="DI24" s="671"/>
      <c r="DJ24" s="671"/>
      <c r="DK24" s="718"/>
      <c r="DL24" s="717">
        <v>7727644</v>
      </c>
      <c r="DM24" s="671"/>
      <c r="DN24" s="671"/>
      <c r="DO24" s="671"/>
      <c r="DP24" s="671"/>
      <c r="DQ24" s="671"/>
      <c r="DR24" s="671"/>
      <c r="DS24" s="671"/>
      <c r="DT24" s="671"/>
      <c r="DU24" s="671"/>
      <c r="DV24" s="718"/>
      <c r="DW24" s="719">
        <v>49.1</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4347665</v>
      </c>
      <c r="S25" s="621"/>
      <c r="T25" s="621"/>
      <c r="U25" s="621"/>
      <c r="V25" s="621"/>
      <c r="W25" s="621"/>
      <c r="X25" s="621"/>
      <c r="Y25" s="622"/>
      <c r="Z25" s="673">
        <v>15.7</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4458993</v>
      </c>
      <c r="CS25" s="639"/>
      <c r="CT25" s="639"/>
      <c r="CU25" s="639"/>
      <c r="CV25" s="639"/>
      <c r="CW25" s="639"/>
      <c r="CX25" s="639"/>
      <c r="CY25" s="640"/>
      <c r="CZ25" s="623">
        <v>16.5</v>
      </c>
      <c r="DA25" s="641"/>
      <c r="DB25" s="641"/>
      <c r="DC25" s="642"/>
      <c r="DD25" s="626">
        <v>4155017</v>
      </c>
      <c r="DE25" s="639"/>
      <c r="DF25" s="639"/>
      <c r="DG25" s="639"/>
      <c r="DH25" s="639"/>
      <c r="DI25" s="639"/>
      <c r="DJ25" s="639"/>
      <c r="DK25" s="640"/>
      <c r="DL25" s="626">
        <v>3948692</v>
      </c>
      <c r="DM25" s="639"/>
      <c r="DN25" s="639"/>
      <c r="DO25" s="639"/>
      <c r="DP25" s="639"/>
      <c r="DQ25" s="639"/>
      <c r="DR25" s="639"/>
      <c r="DS25" s="639"/>
      <c r="DT25" s="639"/>
      <c r="DU25" s="639"/>
      <c r="DV25" s="640"/>
      <c r="DW25" s="643">
        <v>25.1</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3075467</v>
      </c>
      <c r="CS26" s="621"/>
      <c r="CT26" s="621"/>
      <c r="CU26" s="621"/>
      <c r="CV26" s="621"/>
      <c r="CW26" s="621"/>
      <c r="CX26" s="621"/>
      <c r="CY26" s="622"/>
      <c r="CZ26" s="623">
        <v>11.4</v>
      </c>
      <c r="DA26" s="641"/>
      <c r="DB26" s="641"/>
      <c r="DC26" s="642"/>
      <c r="DD26" s="626">
        <v>2797464</v>
      </c>
      <c r="DE26" s="621"/>
      <c r="DF26" s="621"/>
      <c r="DG26" s="621"/>
      <c r="DH26" s="621"/>
      <c r="DI26" s="621"/>
      <c r="DJ26" s="621"/>
      <c r="DK26" s="622"/>
      <c r="DL26" s="626" t="s">
        <v>209</v>
      </c>
      <c r="DM26" s="621"/>
      <c r="DN26" s="621"/>
      <c r="DO26" s="621"/>
      <c r="DP26" s="621"/>
      <c r="DQ26" s="621"/>
      <c r="DR26" s="621"/>
      <c r="DS26" s="621"/>
      <c r="DT26" s="621"/>
      <c r="DU26" s="621"/>
      <c r="DV26" s="622"/>
      <c r="DW26" s="643" t="s">
        <v>209</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1675487</v>
      </c>
      <c r="S27" s="621"/>
      <c r="T27" s="621"/>
      <c r="U27" s="621"/>
      <c r="V27" s="621"/>
      <c r="W27" s="621"/>
      <c r="X27" s="621"/>
      <c r="Y27" s="622"/>
      <c r="Z27" s="673">
        <v>6</v>
      </c>
      <c r="AA27" s="673"/>
      <c r="AB27" s="673"/>
      <c r="AC27" s="673"/>
      <c r="AD27" s="674" t="s">
        <v>111</v>
      </c>
      <c r="AE27" s="674"/>
      <c r="AF27" s="674"/>
      <c r="AG27" s="674"/>
      <c r="AH27" s="674"/>
      <c r="AI27" s="674"/>
      <c r="AJ27" s="674"/>
      <c r="AK27" s="674"/>
      <c r="AL27" s="643" t="s">
        <v>111</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11127749</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5671579</v>
      </c>
      <c r="CS27" s="639"/>
      <c r="CT27" s="639"/>
      <c r="CU27" s="639"/>
      <c r="CV27" s="639"/>
      <c r="CW27" s="639"/>
      <c r="CX27" s="639"/>
      <c r="CY27" s="640"/>
      <c r="CZ27" s="623">
        <v>21</v>
      </c>
      <c r="DA27" s="641"/>
      <c r="DB27" s="641"/>
      <c r="DC27" s="642"/>
      <c r="DD27" s="626">
        <v>1523206</v>
      </c>
      <c r="DE27" s="639"/>
      <c r="DF27" s="639"/>
      <c r="DG27" s="639"/>
      <c r="DH27" s="639"/>
      <c r="DI27" s="639"/>
      <c r="DJ27" s="639"/>
      <c r="DK27" s="640"/>
      <c r="DL27" s="626">
        <v>1477158</v>
      </c>
      <c r="DM27" s="639"/>
      <c r="DN27" s="639"/>
      <c r="DO27" s="639"/>
      <c r="DP27" s="639"/>
      <c r="DQ27" s="639"/>
      <c r="DR27" s="639"/>
      <c r="DS27" s="639"/>
      <c r="DT27" s="639"/>
      <c r="DU27" s="639"/>
      <c r="DV27" s="640"/>
      <c r="DW27" s="643">
        <v>9.4</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40973</v>
      </c>
      <c r="S28" s="621"/>
      <c r="T28" s="621"/>
      <c r="U28" s="621"/>
      <c r="V28" s="621"/>
      <c r="W28" s="621"/>
      <c r="X28" s="621"/>
      <c r="Y28" s="622"/>
      <c r="Z28" s="673">
        <v>0.1</v>
      </c>
      <c r="AA28" s="673"/>
      <c r="AB28" s="673"/>
      <c r="AC28" s="673"/>
      <c r="AD28" s="674">
        <v>35045</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2387944</v>
      </c>
      <c r="CS28" s="621"/>
      <c r="CT28" s="621"/>
      <c r="CU28" s="621"/>
      <c r="CV28" s="621"/>
      <c r="CW28" s="621"/>
      <c r="CX28" s="621"/>
      <c r="CY28" s="622"/>
      <c r="CZ28" s="623">
        <v>8.8000000000000007</v>
      </c>
      <c r="DA28" s="641"/>
      <c r="DB28" s="641"/>
      <c r="DC28" s="642"/>
      <c r="DD28" s="626">
        <v>2301794</v>
      </c>
      <c r="DE28" s="621"/>
      <c r="DF28" s="621"/>
      <c r="DG28" s="621"/>
      <c r="DH28" s="621"/>
      <c r="DI28" s="621"/>
      <c r="DJ28" s="621"/>
      <c r="DK28" s="622"/>
      <c r="DL28" s="626">
        <v>2301794</v>
      </c>
      <c r="DM28" s="621"/>
      <c r="DN28" s="621"/>
      <c r="DO28" s="621"/>
      <c r="DP28" s="621"/>
      <c r="DQ28" s="621"/>
      <c r="DR28" s="621"/>
      <c r="DS28" s="621"/>
      <c r="DT28" s="621"/>
      <c r="DU28" s="621"/>
      <c r="DV28" s="622"/>
      <c r="DW28" s="643">
        <v>14.6</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22336</v>
      </c>
      <c r="S29" s="621"/>
      <c r="T29" s="621"/>
      <c r="U29" s="621"/>
      <c r="V29" s="621"/>
      <c r="W29" s="621"/>
      <c r="X29" s="621"/>
      <c r="Y29" s="622"/>
      <c r="Z29" s="673">
        <v>0.1</v>
      </c>
      <c r="AA29" s="673"/>
      <c r="AB29" s="673"/>
      <c r="AC29" s="673"/>
      <c r="AD29" s="674" t="s">
        <v>111</v>
      </c>
      <c r="AE29" s="674"/>
      <c r="AF29" s="674"/>
      <c r="AG29" s="674"/>
      <c r="AH29" s="674"/>
      <c r="AI29" s="674"/>
      <c r="AJ29" s="674"/>
      <c r="AK29" s="674"/>
      <c r="AL29" s="643" t="s">
        <v>111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288</v>
      </c>
      <c r="CG29" s="654"/>
      <c r="CH29" s="654"/>
      <c r="CI29" s="654"/>
      <c r="CJ29" s="654"/>
      <c r="CK29" s="654"/>
      <c r="CL29" s="654"/>
      <c r="CM29" s="654"/>
      <c r="CN29" s="654"/>
      <c r="CO29" s="654"/>
      <c r="CP29" s="654"/>
      <c r="CQ29" s="655"/>
      <c r="CR29" s="620">
        <v>2387790</v>
      </c>
      <c r="CS29" s="639"/>
      <c r="CT29" s="639"/>
      <c r="CU29" s="639"/>
      <c r="CV29" s="639"/>
      <c r="CW29" s="639"/>
      <c r="CX29" s="639"/>
      <c r="CY29" s="640"/>
      <c r="CZ29" s="623">
        <v>8.8000000000000007</v>
      </c>
      <c r="DA29" s="641"/>
      <c r="DB29" s="641"/>
      <c r="DC29" s="642"/>
      <c r="DD29" s="626">
        <v>2301640</v>
      </c>
      <c r="DE29" s="639"/>
      <c r="DF29" s="639"/>
      <c r="DG29" s="639"/>
      <c r="DH29" s="639"/>
      <c r="DI29" s="639"/>
      <c r="DJ29" s="639"/>
      <c r="DK29" s="640"/>
      <c r="DL29" s="626">
        <v>2301640</v>
      </c>
      <c r="DM29" s="639"/>
      <c r="DN29" s="639"/>
      <c r="DO29" s="639"/>
      <c r="DP29" s="639"/>
      <c r="DQ29" s="639"/>
      <c r="DR29" s="639"/>
      <c r="DS29" s="639"/>
      <c r="DT29" s="639"/>
      <c r="DU29" s="639"/>
      <c r="DV29" s="640"/>
      <c r="DW29" s="643">
        <v>14.6</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604529</v>
      </c>
      <c r="S30" s="621"/>
      <c r="T30" s="621"/>
      <c r="U30" s="621"/>
      <c r="V30" s="621"/>
      <c r="W30" s="621"/>
      <c r="X30" s="621"/>
      <c r="Y30" s="622"/>
      <c r="Z30" s="673">
        <v>2.2000000000000002</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169</v>
      </c>
      <c r="AY30" s="708"/>
      <c r="AZ30" s="708"/>
      <c r="BA30" s="708"/>
      <c r="BB30" s="708"/>
      <c r="BC30" s="708"/>
      <c r="BD30" s="708"/>
      <c r="BE30" s="708"/>
      <c r="BF30" s="709"/>
      <c r="BG30" s="686">
        <v>97</v>
      </c>
      <c r="BH30" s="687"/>
      <c r="BI30" s="687"/>
      <c r="BJ30" s="687"/>
      <c r="BK30" s="687"/>
      <c r="BL30" s="687"/>
      <c r="BM30" s="688">
        <v>83.7</v>
      </c>
      <c r="BN30" s="687"/>
      <c r="BO30" s="687"/>
      <c r="BP30" s="687"/>
      <c r="BQ30" s="689"/>
      <c r="BR30" s="686">
        <v>96.6</v>
      </c>
      <c r="BS30" s="687"/>
      <c r="BT30" s="687"/>
      <c r="BU30" s="687"/>
      <c r="BV30" s="687"/>
      <c r="BW30" s="687"/>
      <c r="BX30" s="688">
        <v>82.6</v>
      </c>
      <c r="BY30" s="687"/>
      <c r="BZ30" s="687"/>
      <c r="CA30" s="687"/>
      <c r="CB30" s="689"/>
      <c r="CD30" s="692"/>
      <c r="CE30" s="693"/>
      <c r="CF30" s="657" t="s">
        <v>292</v>
      </c>
      <c r="CG30" s="654"/>
      <c r="CH30" s="654"/>
      <c r="CI30" s="654"/>
      <c r="CJ30" s="654"/>
      <c r="CK30" s="654"/>
      <c r="CL30" s="654"/>
      <c r="CM30" s="654"/>
      <c r="CN30" s="654"/>
      <c r="CO30" s="654"/>
      <c r="CP30" s="654"/>
      <c r="CQ30" s="655"/>
      <c r="CR30" s="620">
        <v>2152014</v>
      </c>
      <c r="CS30" s="621"/>
      <c r="CT30" s="621"/>
      <c r="CU30" s="621"/>
      <c r="CV30" s="621"/>
      <c r="CW30" s="621"/>
      <c r="CX30" s="621"/>
      <c r="CY30" s="622"/>
      <c r="CZ30" s="623">
        <v>7.9</v>
      </c>
      <c r="DA30" s="641"/>
      <c r="DB30" s="641"/>
      <c r="DC30" s="642"/>
      <c r="DD30" s="626">
        <v>2065864</v>
      </c>
      <c r="DE30" s="621"/>
      <c r="DF30" s="621"/>
      <c r="DG30" s="621"/>
      <c r="DH30" s="621"/>
      <c r="DI30" s="621"/>
      <c r="DJ30" s="621"/>
      <c r="DK30" s="622"/>
      <c r="DL30" s="626">
        <v>2065864</v>
      </c>
      <c r="DM30" s="621"/>
      <c r="DN30" s="621"/>
      <c r="DO30" s="621"/>
      <c r="DP30" s="621"/>
      <c r="DQ30" s="621"/>
      <c r="DR30" s="621"/>
      <c r="DS30" s="621"/>
      <c r="DT30" s="621"/>
      <c r="DU30" s="621"/>
      <c r="DV30" s="622"/>
      <c r="DW30" s="643">
        <v>13.1</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858981</v>
      </c>
      <c r="S31" s="621"/>
      <c r="T31" s="621"/>
      <c r="U31" s="621"/>
      <c r="V31" s="621"/>
      <c r="W31" s="621"/>
      <c r="X31" s="621"/>
      <c r="Y31" s="622"/>
      <c r="Z31" s="673">
        <v>3.1</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97</v>
      </c>
      <c r="BH31" s="639"/>
      <c r="BI31" s="639"/>
      <c r="BJ31" s="639"/>
      <c r="BK31" s="639"/>
      <c r="BL31" s="639"/>
      <c r="BM31" s="675">
        <v>84.4</v>
      </c>
      <c r="BN31" s="685"/>
      <c r="BO31" s="685"/>
      <c r="BP31" s="685"/>
      <c r="BQ31" s="649"/>
      <c r="BR31" s="684">
        <v>96.4</v>
      </c>
      <c r="BS31" s="639"/>
      <c r="BT31" s="639"/>
      <c r="BU31" s="639"/>
      <c r="BV31" s="639"/>
      <c r="BW31" s="639"/>
      <c r="BX31" s="675">
        <v>82.7</v>
      </c>
      <c r="BY31" s="685"/>
      <c r="BZ31" s="685"/>
      <c r="CA31" s="685"/>
      <c r="CB31" s="649"/>
      <c r="CD31" s="692"/>
      <c r="CE31" s="693"/>
      <c r="CF31" s="657" t="s">
        <v>296</v>
      </c>
      <c r="CG31" s="654"/>
      <c r="CH31" s="654"/>
      <c r="CI31" s="654"/>
      <c r="CJ31" s="654"/>
      <c r="CK31" s="654"/>
      <c r="CL31" s="654"/>
      <c r="CM31" s="654"/>
      <c r="CN31" s="654"/>
      <c r="CO31" s="654"/>
      <c r="CP31" s="654"/>
      <c r="CQ31" s="655"/>
      <c r="CR31" s="620">
        <v>235776</v>
      </c>
      <c r="CS31" s="639"/>
      <c r="CT31" s="639"/>
      <c r="CU31" s="639"/>
      <c r="CV31" s="639"/>
      <c r="CW31" s="639"/>
      <c r="CX31" s="639"/>
      <c r="CY31" s="640"/>
      <c r="CZ31" s="623">
        <v>0.9</v>
      </c>
      <c r="DA31" s="641"/>
      <c r="DB31" s="641"/>
      <c r="DC31" s="642"/>
      <c r="DD31" s="626">
        <v>235776</v>
      </c>
      <c r="DE31" s="639"/>
      <c r="DF31" s="639"/>
      <c r="DG31" s="639"/>
      <c r="DH31" s="639"/>
      <c r="DI31" s="639"/>
      <c r="DJ31" s="639"/>
      <c r="DK31" s="640"/>
      <c r="DL31" s="626">
        <v>235776</v>
      </c>
      <c r="DM31" s="639"/>
      <c r="DN31" s="639"/>
      <c r="DO31" s="639"/>
      <c r="DP31" s="639"/>
      <c r="DQ31" s="639"/>
      <c r="DR31" s="639"/>
      <c r="DS31" s="639"/>
      <c r="DT31" s="639"/>
      <c r="DU31" s="639"/>
      <c r="DV31" s="640"/>
      <c r="DW31" s="643">
        <v>1.5</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306404</v>
      </c>
      <c r="S32" s="621"/>
      <c r="T32" s="621"/>
      <c r="U32" s="621"/>
      <c r="V32" s="621"/>
      <c r="W32" s="621"/>
      <c r="X32" s="621"/>
      <c r="Y32" s="622"/>
      <c r="Z32" s="673">
        <v>1.1000000000000001</v>
      </c>
      <c r="AA32" s="673"/>
      <c r="AB32" s="673"/>
      <c r="AC32" s="673"/>
      <c r="AD32" s="674">
        <v>22828</v>
      </c>
      <c r="AE32" s="674"/>
      <c r="AF32" s="674"/>
      <c r="AG32" s="674"/>
      <c r="AH32" s="674"/>
      <c r="AI32" s="674"/>
      <c r="AJ32" s="674"/>
      <c r="AK32" s="674"/>
      <c r="AL32" s="643">
        <v>0.2</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96.8</v>
      </c>
      <c r="BH32" s="605"/>
      <c r="BI32" s="605"/>
      <c r="BJ32" s="605"/>
      <c r="BK32" s="605"/>
      <c r="BL32" s="605"/>
      <c r="BM32" s="668">
        <v>81.8</v>
      </c>
      <c r="BN32" s="605"/>
      <c r="BO32" s="605"/>
      <c r="BP32" s="605"/>
      <c r="BQ32" s="662"/>
      <c r="BR32" s="683">
        <v>96.3</v>
      </c>
      <c r="BS32" s="605"/>
      <c r="BT32" s="605"/>
      <c r="BU32" s="605"/>
      <c r="BV32" s="605"/>
      <c r="BW32" s="605"/>
      <c r="BX32" s="668">
        <v>80.8</v>
      </c>
      <c r="BY32" s="605"/>
      <c r="BZ32" s="605"/>
      <c r="CA32" s="605"/>
      <c r="CB32" s="662"/>
      <c r="CD32" s="694"/>
      <c r="CE32" s="695"/>
      <c r="CF32" s="657" t="s">
        <v>299</v>
      </c>
      <c r="CG32" s="654"/>
      <c r="CH32" s="654"/>
      <c r="CI32" s="654"/>
      <c r="CJ32" s="654"/>
      <c r="CK32" s="654"/>
      <c r="CL32" s="654"/>
      <c r="CM32" s="654"/>
      <c r="CN32" s="654"/>
      <c r="CO32" s="654"/>
      <c r="CP32" s="654"/>
      <c r="CQ32" s="655"/>
      <c r="CR32" s="620">
        <v>154</v>
      </c>
      <c r="CS32" s="621"/>
      <c r="CT32" s="621"/>
      <c r="CU32" s="621"/>
      <c r="CV32" s="621"/>
      <c r="CW32" s="621"/>
      <c r="CX32" s="621"/>
      <c r="CY32" s="622"/>
      <c r="CZ32" s="623">
        <v>0</v>
      </c>
      <c r="DA32" s="641"/>
      <c r="DB32" s="641"/>
      <c r="DC32" s="642"/>
      <c r="DD32" s="626">
        <v>154</v>
      </c>
      <c r="DE32" s="621"/>
      <c r="DF32" s="621"/>
      <c r="DG32" s="621"/>
      <c r="DH32" s="621"/>
      <c r="DI32" s="621"/>
      <c r="DJ32" s="621"/>
      <c r="DK32" s="622"/>
      <c r="DL32" s="626">
        <v>154</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2966226</v>
      </c>
      <c r="S33" s="621"/>
      <c r="T33" s="621"/>
      <c r="U33" s="621"/>
      <c r="V33" s="621"/>
      <c r="W33" s="621"/>
      <c r="X33" s="621"/>
      <c r="Y33" s="622"/>
      <c r="Z33" s="673">
        <v>10.7</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10651459</v>
      </c>
      <c r="CS33" s="639"/>
      <c r="CT33" s="639"/>
      <c r="CU33" s="639"/>
      <c r="CV33" s="639"/>
      <c r="CW33" s="639"/>
      <c r="CX33" s="639"/>
      <c r="CY33" s="640"/>
      <c r="CZ33" s="623">
        <v>39.299999999999997</v>
      </c>
      <c r="DA33" s="641"/>
      <c r="DB33" s="641"/>
      <c r="DC33" s="642"/>
      <c r="DD33" s="626">
        <v>8628308</v>
      </c>
      <c r="DE33" s="639"/>
      <c r="DF33" s="639"/>
      <c r="DG33" s="639"/>
      <c r="DH33" s="639"/>
      <c r="DI33" s="639"/>
      <c r="DJ33" s="639"/>
      <c r="DK33" s="640"/>
      <c r="DL33" s="626">
        <v>5367053</v>
      </c>
      <c r="DM33" s="639"/>
      <c r="DN33" s="639"/>
      <c r="DO33" s="639"/>
      <c r="DP33" s="639"/>
      <c r="DQ33" s="639"/>
      <c r="DR33" s="639"/>
      <c r="DS33" s="639"/>
      <c r="DT33" s="639"/>
      <c r="DU33" s="639"/>
      <c r="DV33" s="640"/>
      <c r="DW33" s="643">
        <v>34.1</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3495736</v>
      </c>
      <c r="CS34" s="621"/>
      <c r="CT34" s="621"/>
      <c r="CU34" s="621"/>
      <c r="CV34" s="621"/>
      <c r="CW34" s="621"/>
      <c r="CX34" s="621"/>
      <c r="CY34" s="622"/>
      <c r="CZ34" s="623">
        <v>12.9</v>
      </c>
      <c r="DA34" s="641"/>
      <c r="DB34" s="641"/>
      <c r="DC34" s="642"/>
      <c r="DD34" s="626">
        <v>2694385</v>
      </c>
      <c r="DE34" s="621"/>
      <c r="DF34" s="621"/>
      <c r="DG34" s="621"/>
      <c r="DH34" s="621"/>
      <c r="DI34" s="621"/>
      <c r="DJ34" s="621"/>
      <c r="DK34" s="622"/>
      <c r="DL34" s="626">
        <v>1367511</v>
      </c>
      <c r="DM34" s="621"/>
      <c r="DN34" s="621"/>
      <c r="DO34" s="621"/>
      <c r="DP34" s="621"/>
      <c r="DQ34" s="621"/>
      <c r="DR34" s="621"/>
      <c r="DS34" s="621"/>
      <c r="DT34" s="621"/>
      <c r="DU34" s="621"/>
      <c r="DV34" s="622"/>
      <c r="DW34" s="643">
        <v>8.6999999999999993</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1178626</v>
      </c>
      <c r="S35" s="621"/>
      <c r="T35" s="621"/>
      <c r="U35" s="621"/>
      <c r="V35" s="621"/>
      <c r="W35" s="621"/>
      <c r="X35" s="621"/>
      <c r="Y35" s="622"/>
      <c r="Z35" s="673">
        <v>4.2</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3975066</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608243</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301609</v>
      </c>
      <c r="CS35" s="639"/>
      <c r="CT35" s="639"/>
      <c r="CU35" s="639"/>
      <c r="CV35" s="639"/>
      <c r="CW35" s="639"/>
      <c r="CX35" s="639"/>
      <c r="CY35" s="640"/>
      <c r="CZ35" s="623">
        <v>1.1000000000000001</v>
      </c>
      <c r="DA35" s="641"/>
      <c r="DB35" s="641"/>
      <c r="DC35" s="642"/>
      <c r="DD35" s="626">
        <v>234685</v>
      </c>
      <c r="DE35" s="639"/>
      <c r="DF35" s="639"/>
      <c r="DG35" s="639"/>
      <c r="DH35" s="639"/>
      <c r="DI35" s="639"/>
      <c r="DJ35" s="639"/>
      <c r="DK35" s="640"/>
      <c r="DL35" s="626">
        <v>95866</v>
      </c>
      <c r="DM35" s="639"/>
      <c r="DN35" s="639"/>
      <c r="DO35" s="639"/>
      <c r="DP35" s="639"/>
      <c r="DQ35" s="639"/>
      <c r="DR35" s="639"/>
      <c r="DS35" s="639"/>
      <c r="DT35" s="639"/>
      <c r="DU35" s="639"/>
      <c r="DV35" s="640"/>
      <c r="DW35" s="643">
        <v>0.6</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27779846</v>
      </c>
      <c r="S36" s="661"/>
      <c r="T36" s="661"/>
      <c r="U36" s="661"/>
      <c r="V36" s="661"/>
      <c r="W36" s="661"/>
      <c r="X36" s="661"/>
      <c r="Y36" s="664"/>
      <c r="Z36" s="665">
        <v>100</v>
      </c>
      <c r="AA36" s="665"/>
      <c r="AB36" s="665"/>
      <c r="AC36" s="665"/>
      <c r="AD36" s="666">
        <v>14557257</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879000</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453963</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2428017</v>
      </c>
      <c r="CS36" s="621"/>
      <c r="CT36" s="621"/>
      <c r="CU36" s="621"/>
      <c r="CV36" s="621"/>
      <c r="CW36" s="621"/>
      <c r="CX36" s="621"/>
      <c r="CY36" s="622"/>
      <c r="CZ36" s="623">
        <v>9</v>
      </c>
      <c r="DA36" s="641"/>
      <c r="DB36" s="641"/>
      <c r="DC36" s="642"/>
      <c r="DD36" s="626">
        <v>1840052</v>
      </c>
      <c r="DE36" s="621"/>
      <c r="DF36" s="621"/>
      <c r="DG36" s="621"/>
      <c r="DH36" s="621"/>
      <c r="DI36" s="621"/>
      <c r="DJ36" s="621"/>
      <c r="DK36" s="622"/>
      <c r="DL36" s="626">
        <v>989304</v>
      </c>
      <c r="DM36" s="621"/>
      <c r="DN36" s="621"/>
      <c r="DO36" s="621"/>
      <c r="DP36" s="621"/>
      <c r="DQ36" s="621"/>
      <c r="DR36" s="621"/>
      <c r="DS36" s="621"/>
      <c r="DT36" s="621"/>
      <c r="DU36" s="621"/>
      <c r="DV36" s="622"/>
      <c r="DW36" s="643">
        <v>6.3</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330000</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15432</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877846</v>
      </c>
      <c r="CS37" s="639"/>
      <c r="CT37" s="639"/>
      <c r="CU37" s="639"/>
      <c r="CV37" s="639"/>
      <c r="CW37" s="639"/>
      <c r="CX37" s="639"/>
      <c r="CY37" s="640"/>
      <c r="CZ37" s="623">
        <v>3.2</v>
      </c>
      <c r="DA37" s="641"/>
      <c r="DB37" s="641"/>
      <c r="DC37" s="642"/>
      <c r="DD37" s="626">
        <v>877846</v>
      </c>
      <c r="DE37" s="639"/>
      <c r="DF37" s="639"/>
      <c r="DG37" s="639"/>
      <c r="DH37" s="639"/>
      <c r="DI37" s="639"/>
      <c r="DJ37" s="639"/>
      <c r="DK37" s="640"/>
      <c r="DL37" s="626">
        <v>870648</v>
      </c>
      <c r="DM37" s="639"/>
      <c r="DN37" s="639"/>
      <c r="DO37" s="639"/>
      <c r="DP37" s="639"/>
      <c r="DQ37" s="639"/>
      <c r="DR37" s="639"/>
      <c r="DS37" s="639"/>
      <c r="DT37" s="639"/>
      <c r="DU37" s="639"/>
      <c r="DV37" s="640"/>
      <c r="DW37" s="643">
        <v>5.5</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21850</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24515</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3640384</v>
      </c>
      <c r="CS38" s="621"/>
      <c r="CT38" s="621"/>
      <c r="CU38" s="621"/>
      <c r="CV38" s="621"/>
      <c r="CW38" s="621"/>
      <c r="CX38" s="621"/>
      <c r="CY38" s="622"/>
      <c r="CZ38" s="623">
        <v>13.4</v>
      </c>
      <c r="DA38" s="641"/>
      <c r="DB38" s="641"/>
      <c r="DC38" s="642"/>
      <c r="DD38" s="626">
        <v>3114841</v>
      </c>
      <c r="DE38" s="621"/>
      <c r="DF38" s="621"/>
      <c r="DG38" s="621"/>
      <c r="DH38" s="621"/>
      <c r="DI38" s="621"/>
      <c r="DJ38" s="621"/>
      <c r="DK38" s="622"/>
      <c r="DL38" s="626">
        <v>2914372</v>
      </c>
      <c r="DM38" s="621"/>
      <c r="DN38" s="621"/>
      <c r="DO38" s="621"/>
      <c r="DP38" s="621"/>
      <c r="DQ38" s="621"/>
      <c r="DR38" s="621"/>
      <c r="DS38" s="621"/>
      <c r="DT38" s="621"/>
      <c r="DU38" s="621"/>
      <c r="DV38" s="622"/>
      <c r="DW38" s="643">
        <v>18.5</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v>4682</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94</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622648</v>
      </c>
      <c r="CS39" s="639"/>
      <c r="CT39" s="639"/>
      <c r="CU39" s="639"/>
      <c r="CV39" s="639"/>
      <c r="CW39" s="639"/>
      <c r="CX39" s="639"/>
      <c r="CY39" s="640"/>
      <c r="CZ39" s="623">
        <v>2.2999999999999998</v>
      </c>
      <c r="DA39" s="641"/>
      <c r="DB39" s="641"/>
      <c r="DC39" s="642"/>
      <c r="DD39" s="626">
        <v>585000</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700000</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88</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163065</v>
      </c>
      <c r="CS40" s="621"/>
      <c r="CT40" s="621"/>
      <c r="CU40" s="621"/>
      <c r="CV40" s="621"/>
      <c r="CW40" s="621"/>
      <c r="CX40" s="621"/>
      <c r="CY40" s="622"/>
      <c r="CZ40" s="623">
        <v>0.6</v>
      </c>
      <c r="DA40" s="641"/>
      <c r="DB40" s="641"/>
      <c r="DC40" s="642"/>
      <c r="DD40" s="626">
        <v>159345</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2039534</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267</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3901370</v>
      </c>
      <c r="CS42" s="621"/>
      <c r="CT42" s="621"/>
      <c r="CU42" s="621"/>
      <c r="CV42" s="621"/>
      <c r="CW42" s="621"/>
      <c r="CX42" s="621"/>
      <c r="CY42" s="622"/>
      <c r="CZ42" s="623">
        <v>14.4</v>
      </c>
      <c r="DA42" s="624"/>
      <c r="DB42" s="624"/>
      <c r="DC42" s="625"/>
      <c r="DD42" s="626">
        <v>1148139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116618</v>
      </c>
      <c r="CS43" s="639"/>
      <c r="CT43" s="639"/>
      <c r="CU43" s="639"/>
      <c r="CV43" s="639"/>
      <c r="CW43" s="639"/>
      <c r="CX43" s="639"/>
      <c r="CY43" s="640"/>
      <c r="CZ43" s="623">
        <v>0.4</v>
      </c>
      <c r="DA43" s="641"/>
      <c r="DB43" s="641"/>
      <c r="DC43" s="642"/>
      <c r="DD43" s="626">
        <v>107680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287</v>
      </c>
      <c r="CE44" s="634"/>
      <c r="CF44" s="617" t="s">
        <v>337</v>
      </c>
      <c r="CG44" s="618"/>
      <c r="CH44" s="618"/>
      <c r="CI44" s="618"/>
      <c r="CJ44" s="618"/>
      <c r="CK44" s="618"/>
      <c r="CL44" s="618"/>
      <c r="CM44" s="618"/>
      <c r="CN44" s="618"/>
      <c r="CO44" s="618"/>
      <c r="CP44" s="618"/>
      <c r="CQ44" s="619"/>
      <c r="CR44" s="620">
        <v>3901370</v>
      </c>
      <c r="CS44" s="621"/>
      <c r="CT44" s="621"/>
      <c r="CU44" s="621"/>
      <c r="CV44" s="621"/>
      <c r="CW44" s="621"/>
      <c r="CX44" s="621"/>
      <c r="CY44" s="622"/>
      <c r="CZ44" s="623">
        <v>14.4</v>
      </c>
      <c r="DA44" s="624"/>
      <c r="DB44" s="624"/>
      <c r="DC44" s="625"/>
      <c r="DD44" s="626">
        <v>1148139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567606</v>
      </c>
      <c r="CS45" s="639"/>
      <c r="CT45" s="639"/>
      <c r="CU45" s="639"/>
      <c r="CV45" s="639"/>
      <c r="CW45" s="639"/>
      <c r="CX45" s="639"/>
      <c r="CY45" s="640"/>
      <c r="CZ45" s="623">
        <v>2.1</v>
      </c>
      <c r="DA45" s="641"/>
      <c r="DB45" s="641"/>
      <c r="DC45" s="642"/>
      <c r="DD45" s="626">
        <v>99281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3232036</v>
      </c>
      <c r="CS46" s="621"/>
      <c r="CT46" s="621"/>
      <c r="CU46" s="621"/>
      <c r="CV46" s="621"/>
      <c r="CW46" s="621"/>
      <c r="CX46" s="621"/>
      <c r="CY46" s="622"/>
      <c r="CZ46" s="623">
        <v>11.9</v>
      </c>
      <c r="DA46" s="624"/>
      <c r="DB46" s="624"/>
      <c r="DC46" s="625"/>
      <c r="DD46" s="626">
        <v>1029830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27071345</v>
      </c>
      <c r="CS49" s="605"/>
      <c r="CT49" s="605"/>
      <c r="CU49" s="605"/>
      <c r="CV49" s="605"/>
      <c r="CW49" s="605"/>
      <c r="CX49" s="605"/>
      <c r="CY49" s="606"/>
      <c r="CZ49" s="607">
        <v>100</v>
      </c>
      <c r="DA49" s="608"/>
      <c r="DB49" s="608"/>
      <c r="DC49" s="609"/>
      <c r="DD49" s="610">
        <v>17756464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27754</v>
      </c>
      <c r="R7" s="1134"/>
      <c r="S7" s="1134"/>
      <c r="T7" s="1134"/>
      <c r="U7" s="1134"/>
      <c r="V7" s="1134">
        <v>27046</v>
      </c>
      <c r="W7" s="1134"/>
      <c r="X7" s="1134"/>
      <c r="Y7" s="1134"/>
      <c r="Z7" s="1134"/>
      <c r="AA7" s="1134">
        <v>708</v>
      </c>
      <c r="AB7" s="1134"/>
      <c r="AC7" s="1134"/>
      <c r="AD7" s="1134"/>
      <c r="AE7" s="1135"/>
      <c r="AF7" s="1136">
        <v>558</v>
      </c>
      <c r="AG7" s="1137"/>
      <c r="AH7" s="1137"/>
      <c r="AI7" s="1137"/>
      <c r="AJ7" s="1138"/>
      <c r="AK7" s="1120">
        <v>605</v>
      </c>
      <c r="AL7" s="1121"/>
      <c r="AM7" s="1121"/>
      <c r="AN7" s="1121"/>
      <c r="AO7" s="1121"/>
      <c r="AP7" s="1121">
        <v>25862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543</v>
      </c>
      <c r="BT7" s="1125"/>
      <c r="BU7" s="1125"/>
      <c r="BV7" s="1125"/>
      <c r="BW7" s="1125"/>
      <c r="BX7" s="1125"/>
      <c r="BY7" s="1125"/>
      <c r="BZ7" s="1125"/>
      <c r="CA7" s="1125"/>
      <c r="CB7" s="1125"/>
      <c r="CC7" s="1125"/>
      <c r="CD7" s="1125"/>
      <c r="CE7" s="1125"/>
      <c r="CF7" s="1125"/>
      <c r="CG7" s="1126"/>
      <c r="CH7" s="1117">
        <v>43</v>
      </c>
      <c r="CI7" s="1118"/>
      <c r="CJ7" s="1118"/>
      <c r="CK7" s="1118"/>
      <c r="CL7" s="1119"/>
      <c r="CM7" s="1117">
        <v>444</v>
      </c>
      <c r="CN7" s="1118"/>
      <c r="CO7" s="1118"/>
      <c r="CP7" s="1118"/>
      <c r="CQ7" s="1119"/>
      <c r="CR7" s="1117">
        <v>41</v>
      </c>
      <c r="CS7" s="1118"/>
      <c r="CT7" s="1118"/>
      <c r="CU7" s="1118"/>
      <c r="CV7" s="1119"/>
      <c r="CW7" s="1117" t="s">
        <v>481</v>
      </c>
      <c r="CX7" s="1118"/>
      <c r="CY7" s="1118"/>
      <c r="CZ7" s="1118"/>
      <c r="DA7" s="1119"/>
      <c r="DB7" s="1117" t="s">
        <v>481</v>
      </c>
      <c r="DC7" s="1118"/>
      <c r="DD7" s="1118"/>
      <c r="DE7" s="1118"/>
      <c r="DF7" s="1119"/>
      <c r="DG7" s="1117" t="s">
        <v>481</v>
      </c>
      <c r="DH7" s="1118"/>
      <c r="DI7" s="1118"/>
      <c r="DJ7" s="1118"/>
      <c r="DK7" s="1119"/>
      <c r="DL7" s="1117" t="s">
        <v>481</v>
      </c>
      <c r="DM7" s="1118"/>
      <c r="DN7" s="1118"/>
      <c r="DO7" s="1118"/>
      <c r="DP7" s="1119"/>
      <c r="DQ7" s="1117" t="s">
        <v>481</v>
      </c>
      <c r="DR7" s="1118"/>
      <c r="DS7" s="1118"/>
      <c r="DT7" s="1118"/>
      <c r="DU7" s="1119"/>
      <c r="DV7" s="1144"/>
      <c r="DW7" s="1145"/>
      <c r="DX7" s="1145"/>
      <c r="DY7" s="1145"/>
      <c r="DZ7" s="1146"/>
      <c r="EA7" s="207"/>
    </row>
    <row r="8" spans="1:131" s="208" customFormat="1" ht="26.25" customHeight="1" x14ac:dyDescent="0.15">
      <c r="A8" s="214">
        <v>2</v>
      </c>
      <c r="B8" s="1066" t="s">
        <v>366</v>
      </c>
      <c r="C8" s="1067"/>
      <c r="D8" s="1067"/>
      <c r="E8" s="1067"/>
      <c r="F8" s="1067"/>
      <c r="G8" s="1067"/>
      <c r="H8" s="1067"/>
      <c r="I8" s="1067"/>
      <c r="J8" s="1067"/>
      <c r="K8" s="1067"/>
      <c r="L8" s="1067"/>
      <c r="M8" s="1067"/>
      <c r="N8" s="1067"/>
      <c r="O8" s="1067"/>
      <c r="P8" s="1068"/>
      <c r="Q8" s="1072">
        <v>0</v>
      </c>
      <c r="R8" s="1073"/>
      <c r="S8" s="1073"/>
      <c r="T8" s="1073"/>
      <c r="U8" s="1073"/>
      <c r="V8" s="1073">
        <v>0</v>
      </c>
      <c r="W8" s="1073"/>
      <c r="X8" s="1073"/>
      <c r="Y8" s="1073"/>
      <c r="Z8" s="1073"/>
      <c r="AA8" s="1073">
        <v>0</v>
      </c>
      <c r="AB8" s="1073"/>
      <c r="AC8" s="1073"/>
      <c r="AD8" s="1073"/>
      <c r="AE8" s="1074"/>
      <c r="AF8" s="1048">
        <v>0</v>
      </c>
      <c r="AG8" s="1049"/>
      <c r="AH8" s="1049"/>
      <c r="AI8" s="1049"/>
      <c r="AJ8" s="1050"/>
      <c r="AK8" s="1115">
        <v>0</v>
      </c>
      <c r="AL8" s="1116"/>
      <c r="AM8" s="1116"/>
      <c r="AN8" s="1116"/>
      <c r="AO8" s="1116"/>
      <c r="AP8" s="1116">
        <v>205</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544</v>
      </c>
      <c r="BT8" s="1044"/>
      <c r="BU8" s="1044"/>
      <c r="BV8" s="1044"/>
      <c r="BW8" s="1044"/>
      <c r="BX8" s="1044"/>
      <c r="BY8" s="1044"/>
      <c r="BZ8" s="1044"/>
      <c r="CA8" s="1044"/>
      <c r="CB8" s="1044"/>
      <c r="CC8" s="1044"/>
      <c r="CD8" s="1044"/>
      <c r="CE8" s="1044"/>
      <c r="CF8" s="1044"/>
      <c r="CG8" s="1045"/>
      <c r="CH8" s="1018">
        <v>3</v>
      </c>
      <c r="CI8" s="1019"/>
      <c r="CJ8" s="1019"/>
      <c r="CK8" s="1019"/>
      <c r="CL8" s="1020"/>
      <c r="CM8" s="1018">
        <v>148</v>
      </c>
      <c r="CN8" s="1019"/>
      <c r="CO8" s="1019"/>
      <c r="CP8" s="1019"/>
      <c r="CQ8" s="1020"/>
      <c r="CR8" s="1018">
        <v>110</v>
      </c>
      <c r="CS8" s="1019"/>
      <c r="CT8" s="1019"/>
      <c r="CU8" s="1019"/>
      <c r="CV8" s="1020"/>
      <c r="CW8" s="1018" t="s">
        <v>481</v>
      </c>
      <c r="CX8" s="1019"/>
      <c r="CY8" s="1019"/>
      <c r="CZ8" s="1019"/>
      <c r="DA8" s="1020"/>
      <c r="DB8" s="1018" t="s">
        <v>481</v>
      </c>
      <c r="DC8" s="1019"/>
      <c r="DD8" s="1019"/>
      <c r="DE8" s="1019"/>
      <c r="DF8" s="1020"/>
      <c r="DG8" s="1018" t="s">
        <v>481</v>
      </c>
      <c r="DH8" s="1019"/>
      <c r="DI8" s="1019"/>
      <c r="DJ8" s="1019"/>
      <c r="DK8" s="1020"/>
      <c r="DL8" s="1018" t="s">
        <v>481</v>
      </c>
      <c r="DM8" s="1019"/>
      <c r="DN8" s="1019"/>
      <c r="DO8" s="1019"/>
      <c r="DP8" s="1020"/>
      <c r="DQ8" s="1018" t="s">
        <v>481</v>
      </c>
      <c r="DR8" s="1019"/>
      <c r="DS8" s="1019"/>
      <c r="DT8" s="1019"/>
      <c r="DU8" s="1020"/>
      <c r="DV8" s="1021"/>
      <c r="DW8" s="1022"/>
      <c r="DX8" s="1022"/>
      <c r="DY8" s="1022"/>
      <c r="DZ8" s="1023"/>
      <c r="EA8" s="207"/>
    </row>
    <row r="9" spans="1:131" s="208" customFormat="1" ht="26.25" customHeight="1" x14ac:dyDescent="0.15">
      <c r="A9" s="214">
        <v>3</v>
      </c>
      <c r="B9" s="1066" t="s">
        <v>367</v>
      </c>
      <c r="C9" s="1067"/>
      <c r="D9" s="1067"/>
      <c r="E9" s="1067"/>
      <c r="F9" s="1067"/>
      <c r="G9" s="1067"/>
      <c r="H9" s="1067"/>
      <c r="I9" s="1067"/>
      <c r="J9" s="1067"/>
      <c r="K9" s="1067"/>
      <c r="L9" s="1067"/>
      <c r="M9" s="1067"/>
      <c r="N9" s="1067"/>
      <c r="O9" s="1067"/>
      <c r="P9" s="1068"/>
      <c r="Q9" s="1072">
        <v>38</v>
      </c>
      <c r="R9" s="1073"/>
      <c r="S9" s="1073"/>
      <c r="T9" s="1073"/>
      <c r="U9" s="1073"/>
      <c r="V9" s="1073">
        <v>38</v>
      </c>
      <c r="W9" s="1073"/>
      <c r="X9" s="1073"/>
      <c r="Y9" s="1073"/>
      <c r="Z9" s="1073"/>
      <c r="AA9" s="1073">
        <v>0</v>
      </c>
      <c r="AB9" s="1073"/>
      <c r="AC9" s="1073"/>
      <c r="AD9" s="1073"/>
      <c r="AE9" s="1074"/>
      <c r="AF9" s="1048">
        <v>0</v>
      </c>
      <c r="AG9" s="1049"/>
      <c r="AH9" s="1049"/>
      <c r="AI9" s="1049"/>
      <c r="AJ9" s="1050"/>
      <c r="AK9" s="1115">
        <v>13</v>
      </c>
      <c r="AL9" s="1116"/>
      <c r="AM9" s="1116"/>
      <c r="AN9" s="1116"/>
      <c r="AO9" s="1116"/>
      <c r="AP9" s="1116">
        <v>1</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545</v>
      </c>
      <c r="BT9" s="1044"/>
      <c r="BU9" s="1044"/>
      <c r="BV9" s="1044"/>
      <c r="BW9" s="1044"/>
      <c r="BX9" s="1044"/>
      <c r="BY9" s="1044"/>
      <c r="BZ9" s="1044"/>
      <c r="CA9" s="1044"/>
      <c r="CB9" s="1044"/>
      <c r="CC9" s="1044"/>
      <c r="CD9" s="1044"/>
      <c r="CE9" s="1044"/>
      <c r="CF9" s="1044"/>
      <c r="CG9" s="1045"/>
      <c r="CH9" s="1018">
        <v>0</v>
      </c>
      <c r="CI9" s="1019"/>
      <c r="CJ9" s="1019"/>
      <c r="CK9" s="1019"/>
      <c r="CL9" s="1020"/>
      <c r="CM9" s="1018">
        <v>1</v>
      </c>
      <c r="CN9" s="1019"/>
      <c r="CO9" s="1019"/>
      <c r="CP9" s="1019"/>
      <c r="CQ9" s="1020"/>
      <c r="CR9" s="1018">
        <v>0</v>
      </c>
      <c r="CS9" s="1019"/>
      <c r="CT9" s="1019"/>
      <c r="CU9" s="1019"/>
      <c r="CV9" s="1020"/>
      <c r="CW9" s="1018" t="s">
        <v>481</v>
      </c>
      <c r="CX9" s="1019"/>
      <c r="CY9" s="1019"/>
      <c r="CZ9" s="1019"/>
      <c r="DA9" s="1020"/>
      <c r="DB9" s="1018" t="s">
        <v>481</v>
      </c>
      <c r="DC9" s="1019"/>
      <c r="DD9" s="1019"/>
      <c r="DE9" s="1019"/>
      <c r="DF9" s="1020"/>
      <c r="DG9" s="1018" t="s">
        <v>481</v>
      </c>
      <c r="DH9" s="1019"/>
      <c r="DI9" s="1019"/>
      <c r="DJ9" s="1019"/>
      <c r="DK9" s="1020"/>
      <c r="DL9" s="1018" t="s">
        <v>481</v>
      </c>
      <c r="DM9" s="1019"/>
      <c r="DN9" s="1019"/>
      <c r="DO9" s="1019"/>
      <c r="DP9" s="1020"/>
      <c r="DQ9" s="1018" t="s">
        <v>481</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27780</v>
      </c>
      <c r="R23" s="1098"/>
      <c r="S23" s="1098"/>
      <c r="T23" s="1098"/>
      <c r="U23" s="1098"/>
      <c r="V23" s="1098">
        <v>27071</v>
      </c>
      <c r="W23" s="1098"/>
      <c r="X23" s="1098"/>
      <c r="Y23" s="1098"/>
      <c r="Z23" s="1098"/>
      <c r="AA23" s="1098">
        <v>709</v>
      </c>
      <c r="AB23" s="1098"/>
      <c r="AC23" s="1098"/>
      <c r="AD23" s="1098"/>
      <c r="AE23" s="1099"/>
      <c r="AF23" s="1100">
        <v>559</v>
      </c>
      <c r="AG23" s="1098"/>
      <c r="AH23" s="1098"/>
      <c r="AI23" s="1098"/>
      <c r="AJ23" s="1101"/>
      <c r="AK23" s="1102"/>
      <c r="AL23" s="1103"/>
      <c r="AM23" s="1103"/>
      <c r="AN23" s="1103"/>
      <c r="AO23" s="1103"/>
      <c r="AP23" s="1098">
        <v>26068</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21342</v>
      </c>
      <c r="R28" s="1083"/>
      <c r="S28" s="1083"/>
      <c r="T28" s="1083"/>
      <c r="U28" s="1083"/>
      <c r="V28" s="1083">
        <v>20810</v>
      </c>
      <c r="W28" s="1083"/>
      <c r="X28" s="1083"/>
      <c r="Y28" s="1083"/>
      <c r="Z28" s="1083"/>
      <c r="AA28" s="1083">
        <v>532</v>
      </c>
      <c r="AB28" s="1083"/>
      <c r="AC28" s="1083"/>
      <c r="AD28" s="1083"/>
      <c r="AE28" s="1084"/>
      <c r="AF28" s="1085">
        <v>532</v>
      </c>
      <c r="AG28" s="1083"/>
      <c r="AH28" s="1083"/>
      <c r="AI28" s="1083"/>
      <c r="AJ28" s="1086"/>
      <c r="AK28" s="1087" t="s">
        <v>481</v>
      </c>
      <c r="AL28" s="1075"/>
      <c r="AM28" s="1075"/>
      <c r="AN28" s="1075"/>
      <c r="AO28" s="1075"/>
      <c r="AP28" s="1075" t="s">
        <v>481</v>
      </c>
      <c r="AQ28" s="1075"/>
      <c r="AR28" s="1075"/>
      <c r="AS28" s="1075"/>
      <c r="AT28" s="1075"/>
      <c r="AU28" s="1075" t="s">
        <v>481</v>
      </c>
      <c r="AV28" s="1075"/>
      <c r="AW28" s="1075"/>
      <c r="AX28" s="1075"/>
      <c r="AY28" s="1075"/>
      <c r="AZ28" s="1076" t="s">
        <v>481</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11975</v>
      </c>
      <c r="R29" s="1073"/>
      <c r="S29" s="1073"/>
      <c r="T29" s="1073"/>
      <c r="U29" s="1073"/>
      <c r="V29" s="1073">
        <v>11367</v>
      </c>
      <c r="W29" s="1073"/>
      <c r="X29" s="1073"/>
      <c r="Y29" s="1073"/>
      <c r="Z29" s="1073"/>
      <c r="AA29" s="1073">
        <v>608</v>
      </c>
      <c r="AB29" s="1073"/>
      <c r="AC29" s="1073"/>
      <c r="AD29" s="1073"/>
      <c r="AE29" s="1074"/>
      <c r="AF29" s="1048">
        <v>608</v>
      </c>
      <c r="AG29" s="1049"/>
      <c r="AH29" s="1049"/>
      <c r="AI29" s="1049"/>
      <c r="AJ29" s="1050"/>
      <c r="AK29" s="1009">
        <v>700</v>
      </c>
      <c r="AL29" s="1000"/>
      <c r="AM29" s="1000"/>
      <c r="AN29" s="1000"/>
      <c r="AO29" s="1000"/>
      <c r="AP29" s="1000" t="s">
        <v>481</v>
      </c>
      <c r="AQ29" s="1000"/>
      <c r="AR29" s="1000"/>
      <c r="AS29" s="1000"/>
      <c r="AT29" s="1000"/>
      <c r="AU29" s="1000" t="s">
        <v>481</v>
      </c>
      <c r="AV29" s="1000"/>
      <c r="AW29" s="1000"/>
      <c r="AX29" s="1000"/>
      <c r="AY29" s="1000"/>
      <c r="AZ29" s="1071" t="s">
        <v>481</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7506</v>
      </c>
      <c r="R30" s="1073"/>
      <c r="S30" s="1073"/>
      <c r="T30" s="1073"/>
      <c r="U30" s="1073"/>
      <c r="V30" s="1073">
        <v>7440</v>
      </c>
      <c r="W30" s="1073"/>
      <c r="X30" s="1073"/>
      <c r="Y30" s="1073"/>
      <c r="Z30" s="1073"/>
      <c r="AA30" s="1073">
        <v>66</v>
      </c>
      <c r="AB30" s="1073"/>
      <c r="AC30" s="1073"/>
      <c r="AD30" s="1073"/>
      <c r="AE30" s="1074"/>
      <c r="AF30" s="1048">
        <v>66</v>
      </c>
      <c r="AG30" s="1049"/>
      <c r="AH30" s="1049"/>
      <c r="AI30" s="1049"/>
      <c r="AJ30" s="1050"/>
      <c r="AK30" s="1009">
        <v>1066</v>
      </c>
      <c r="AL30" s="1000"/>
      <c r="AM30" s="1000"/>
      <c r="AN30" s="1000"/>
      <c r="AO30" s="1000"/>
      <c r="AP30" s="1000" t="s">
        <v>481</v>
      </c>
      <c r="AQ30" s="1000"/>
      <c r="AR30" s="1000"/>
      <c r="AS30" s="1000"/>
      <c r="AT30" s="1000"/>
      <c r="AU30" s="1000" t="s">
        <v>481</v>
      </c>
      <c r="AV30" s="1000"/>
      <c r="AW30" s="1000"/>
      <c r="AX30" s="1000"/>
      <c r="AY30" s="1000"/>
      <c r="AZ30" s="1071" t="s">
        <v>481</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86</v>
      </c>
      <c r="R31" s="1073"/>
      <c r="S31" s="1073"/>
      <c r="T31" s="1073"/>
      <c r="U31" s="1073"/>
      <c r="V31" s="1073">
        <v>86</v>
      </c>
      <c r="W31" s="1073"/>
      <c r="X31" s="1073"/>
      <c r="Y31" s="1073"/>
      <c r="Z31" s="1073"/>
      <c r="AA31" s="1073">
        <v>0</v>
      </c>
      <c r="AB31" s="1073"/>
      <c r="AC31" s="1073"/>
      <c r="AD31" s="1073"/>
      <c r="AE31" s="1074"/>
      <c r="AF31" s="1048">
        <v>0</v>
      </c>
      <c r="AG31" s="1049"/>
      <c r="AH31" s="1049"/>
      <c r="AI31" s="1049"/>
      <c r="AJ31" s="1050"/>
      <c r="AK31" s="1009">
        <v>22</v>
      </c>
      <c r="AL31" s="1000"/>
      <c r="AM31" s="1000"/>
      <c r="AN31" s="1000"/>
      <c r="AO31" s="1000"/>
      <c r="AP31" s="1000">
        <v>1257</v>
      </c>
      <c r="AQ31" s="1000"/>
      <c r="AR31" s="1000"/>
      <c r="AS31" s="1000"/>
      <c r="AT31" s="1000"/>
      <c r="AU31" s="1000">
        <v>85</v>
      </c>
      <c r="AV31" s="1000"/>
      <c r="AW31" s="1000"/>
      <c r="AX31" s="1000"/>
      <c r="AY31" s="1000"/>
      <c r="AZ31" s="1071" t="s">
        <v>481</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1791</v>
      </c>
      <c r="R32" s="1073"/>
      <c r="S32" s="1073"/>
      <c r="T32" s="1073"/>
      <c r="U32" s="1073"/>
      <c r="V32" s="1073">
        <v>1770</v>
      </c>
      <c r="W32" s="1073"/>
      <c r="X32" s="1073"/>
      <c r="Y32" s="1073"/>
      <c r="Z32" s="1073"/>
      <c r="AA32" s="1073">
        <v>21</v>
      </c>
      <c r="AB32" s="1073"/>
      <c r="AC32" s="1073"/>
      <c r="AD32" s="1073"/>
      <c r="AE32" s="1074"/>
      <c r="AF32" s="1048">
        <v>21</v>
      </c>
      <c r="AG32" s="1049"/>
      <c r="AH32" s="1049"/>
      <c r="AI32" s="1049"/>
      <c r="AJ32" s="1050"/>
      <c r="AK32" s="1009">
        <v>974</v>
      </c>
      <c r="AL32" s="1000"/>
      <c r="AM32" s="1000"/>
      <c r="AN32" s="1000"/>
      <c r="AO32" s="1000"/>
      <c r="AP32" s="1000" t="s">
        <v>481</v>
      </c>
      <c r="AQ32" s="1000"/>
      <c r="AR32" s="1000"/>
      <c r="AS32" s="1000"/>
      <c r="AT32" s="1000"/>
      <c r="AU32" s="1000" t="s">
        <v>481</v>
      </c>
      <c r="AV32" s="1000"/>
      <c r="AW32" s="1000"/>
      <c r="AX32" s="1000"/>
      <c r="AY32" s="1000"/>
      <c r="AZ32" s="1071" t="s">
        <v>481</v>
      </c>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386</v>
      </c>
      <c r="C33" s="1067"/>
      <c r="D33" s="1067"/>
      <c r="E33" s="1067"/>
      <c r="F33" s="1067"/>
      <c r="G33" s="1067"/>
      <c r="H33" s="1067"/>
      <c r="I33" s="1067"/>
      <c r="J33" s="1067"/>
      <c r="K33" s="1067"/>
      <c r="L33" s="1067"/>
      <c r="M33" s="1067"/>
      <c r="N33" s="1067"/>
      <c r="O33" s="1067"/>
      <c r="P33" s="1068"/>
      <c r="Q33" s="1072">
        <v>374</v>
      </c>
      <c r="R33" s="1073"/>
      <c r="S33" s="1073"/>
      <c r="T33" s="1073"/>
      <c r="U33" s="1073"/>
      <c r="V33" s="1073">
        <v>437</v>
      </c>
      <c r="W33" s="1073"/>
      <c r="X33" s="1073"/>
      <c r="Y33" s="1073"/>
      <c r="Z33" s="1073"/>
      <c r="AA33" s="1073">
        <v>-63</v>
      </c>
      <c r="AB33" s="1073"/>
      <c r="AC33" s="1073"/>
      <c r="AD33" s="1073"/>
      <c r="AE33" s="1074"/>
      <c r="AF33" s="1048">
        <v>966</v>
      </c>
      <c r="AG33" s="1049"/>
      <c r="AH33" s="1049"/>
      <c r="AI33" s="1049"/>
      <c r="AJ33" s="1050"/>
      <c r="AK33" s="1009">
        <v>330</v>
      </c>
      <c r="AL33" s="1000"/>
      <c r="AM33" s="1000"/>
      <c r="AN33" s="1000"/>
      <c r="AO33" s="1000"/>
      <c r="AP33" s="1000">
        <v>4000</v>
      </c>
      <c r="AQ33" s="1000"/>
      <c r="AR33" s="1000"/>
      <c r="AS33" s="1000"/>
      <c r="AT33" s="1000"/>
      <c r="AU33" s="1000">
        <v>2003</v>
      </c>
      <c r="AV33" s="1000"/>
      <c r="AW33" s="1000"/>
      <c r="AX33" s="1000"/>
      <c r="AY33" s="1000"/>
      <c r="AZ33" s="1071" t="s">
        <v>481</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388</v>
      </c>
      <c r="C34" s="1067"/>
      <c r="D34" s="1067"/>
      <c r="E34" s="1067"/>
      <c r="F34" s="1067"/>
      <c r="G34" s="1067"/>
      <c r="H34" s="1067"/>
      <c r="I34" s="1067"/>
      <c r="J34" s="1067"/>
      <c r="K34" s="1067"/>
      <c r="L34" s="1067"/>
      <c r="M34" s="1067"/>
      <c r="N34" s="1067"/>
      <c r="O34" s="1067"/>
      <c r="P34" s="1068"/>
      <c r="Q34" s="1072">
        <v>1639</v>
      </c>
      <c r="R34" s="1073"/>
      <c r="S34" s="1073"/>
      <c r="T34" s="1073"/>
      <c r="U34" s="1073"/>
      <c r="V34" s="1073">
        <v>1354</v>
      </c>
      <c r="W34" s="1073"/>
      <c r="X34" s="1073"/>
      <c r="Y34" s="1073"/>
      <c r="Z34" s="1073"/>
      <c r="AA34" s="1073">
        <v>285</v>
      </c>
      <c r="AB34" s="1073"/>
      <c r="AC34" s="1073"/>
      <c r="AD34" s="1073"/>
      <c r="AE34" s="1074"/>
      <c r="AF34" s="1048">
        <v>1754</v>
      </c>
      <c r="AG34" s="1049"/>
      <c r="AH34" s="1049"/>
      <c r="AI34" s="1049"/>
      <c r="AJ34" s="1050"/>
      <c r="AK34" s="1009">
        <v>5</v>
      </c>
      <c r="AL34" s="1000"/>
      <c r="AM34" s="1000"/>
      <c r="AN34" s="1000"/>
      <c r="AO34" s="1000"/>
      <c r="AP34" s="1000">
        <v>5322</v>
      </c>
      <c r="AQ34" s="1000"/>
      <c r="AR34" s="1000"/>
      <c r="AS34" s="1000"/>
      <c r="AT34" s="1000"/>
      <c r="AU34" s="1000" t="s">
        <v>481</v>
      </c>
      <c r="AV34" s="1000"/>
      <c r="AW34" s="1000"/>
      <c r="AX34" s="1000"/>
      <c r="AY34" s="1000"/>
      <c r="AZ34" s="1071" t="s">
        <v>481</v>
      </c>
      <c r="BA34" s="1071"/>
      <c r="BB34" s="1071"/>
      <c r="BC34" s="1071"/>
      <c r="BD34" s="1071"/>
      <c r="BE34" s="1061" t="s">
        <v>387</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389</v>
      </c>
      <c r="C35" s="1067"/>
      <c r="D35" s="1067"/>
      <c r="E35" s="1067"/>
      <c r="F35" s="1067"/>
      <c r="G35" s="1067"/>
      <c r="H35" s="1067"/>
      <c r="I35" s="1067"/>
      <c r="J35" s="1067"/>
      <c r="K35" s="1067"/>
      <c r="L35" s="1067"/>
      <c r="M35" s="1067"/>
      <c r="N35" s="1067"/>
      <c r="O35" s="1067"/>
      <c r="P35" s="1068"/>
      <c r="Q35" s="1072">
        <v>2175</v>
      </c>
      <c r="R35" s="1073"/>
      <c r="S35" s="1073"/>
      <c r="T35" s="1073"/>
      <c r="U35" s="1073"/>
      <c r="V35" s="1073">
        <v>2166</v>
      </c>
      <c r="W35" s="1073"/>
      <c r="X35" s="1073"/>
      <c r="Y35" s="1073"/>
      <c r="Z35" s="1073"/>
      <c r="AA35" s="1073">
        <v>9</v>
      </c>
      <c r="AB35" s="1073"/>
      <c r="AC35" s="1073"/>
      <c r="AD35" s="1073"/>
      <c r="AE35" s="1074"/>
      <c r="AF35" s="1048">
        <v>9</v>
      </c>
      <c r="AG35" s="1049"/>
      <c r="AH35" s="1049"/>
      <c r="AI35" s="1049"/>
      <c r="AJ35" s="1050"/>
      <c r="AK35" s="1009">
        <v>879</v>
      </c>
      <c r="AL35" s="1000"/>
      <c r="AM35" s="1000"/>
      <c r="AN35" s="1000"/>
      <c r="AO35" s="1000"/>
      <c r="AP35" s="1000">
        <v>13187</v>
      </c>
      <c r="AQ35" s="1000"/>
      <c r="AR35" s="1000"/>
      <c r="AS35" s="1000"/>
      <c r="AT35" s="1000"/>
      <c r="AU35" s="1000">
        <v>8822</v>
      </c>
      <c r="AV35" s="1000"/>
      <c r="AW35" s="1000"/>
      <c r="AX35" s="1000"/>
      <c r="AY35" s="1000"/>
      <c r="AZ35" s="1071" t="s">
        <v>481</v>
      </c>
      <c r="BA35" s="1071"/>
      <c r="BB35" s="1071"/>
      <c r="BC35" s="1071"/>
      <c r="BD35" s="1071"/>
      <c r="BE35" s="1061" t="s">
        <v>390</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3957</v>
      </c>
      <c r="AG63" s="988"/>
      <c r="AH63" s="988"/>
      <c r="AI63" s="988"/>
      <c r="AJ63" s="1059"/>
      <c r="AK63" s="1060"/>
      <c r="AL63" s="992"/>
      <c r="AM63" s="992"/>
      <c r="AN63" s="992"/>
      <c r="AO63" s="992"/>
      <c r="AP63" s="988">
        <v>23766</v>
      </c>
      <c r="AQ63" s="988"/>
      <c r="AR63" s="988"/>
      <c r="AS63" s="988"/>
      <c r="AT63" s="988"/>
      <c r="AU63" s="988">
        <v>10910</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394</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395</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539</v>
      </c>
      <c r="C68" s="1015"/>
      <c r="D68" s="1015"/>
      <c r="E68" s="1015"/>
      <c r="F68" s="1015"/>
      <c r="G68" s="1015"/>
      <c r="H68" s="1015"/>
      <c r="I68" s="1015"/>
      <c r="J68" s="1015"/>
      <c r="K68" s="1015"/>
      <c r="L68" s="1015"/>
      <c r="M68" s="1015"/>
      <c r="N68" s="1015"/>
      <c r="O68" s="1015"/>
      <c r="P68" s="1016"/>
      <c r="Q68" s="1017">
        <v>2628</v>
      </c>
      <c r="R68" s="1011"/>
      <c r="S68" s="1011"/>
      <c r="T68" s="1011"/>
      <c r="U68" s="1011"/>
      <c r="V68" s="1011">
        <v>2617</v>
      </c>
      <c r="W68" s="1011"/>
      <c r="X68" s="1011"/>
      <c r="Y68" s="1011"/>
      <c r="Z68" s="1011"/>
      <c r="AA68" s="1011">
        <v>11</v>
      </c>
      <c r="AB68" s="1011"/>
      <c r="AC68" s="1011"/>
      <c r="AD68" s="1011"/>
      <c r="AE68" s="1011"/>
      <c r="AF68" s="1011">
        <v>11</v>
      </c>
      <c r="AG68" s="1011"/>
      <c r="AH68" s="1011"/>
      <c r="AI68" s="1011"/>
      <c r="AJ68" s="1011"/>
      <c r="AK68" s="1011" t="s">
        <v>481</v>
      </c>
      <c r="AL68" s="1011"/>
      <c r="AM68" s="1011"/>
      <c r="AN68" s="1011"/>
      <c r="AO68" s="1011"/>
      <c r="AP68" s="1011" t="s">
        <v>481</v>
      </c>
      <c r="AQ68" s="1011"/>
      <c r="AR68" s="1011"/>
      <c r="AS68" s="1011"/>
      <c r="AT68" s="1011"/>
      <c r="AU68" s="1011" t="s">
        <v>481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540</v>
      </c>
      <c r="C69" s="1004"/>
      <c r="D69" s="1004"/>
      <c r="E69" s="1004"/>
      <c r="F69" s="1004"/>
      <c r="G69" s="1004"/>
      <c r="H69" s="1004"/>
      <c r="I69" s="1004"/>
      <c r="J69" s="1004"/>
      <c r="K69" s="1004"/>
      <c r="L69" s="1004"/>
      <c r="M69" s="1004"/>
      <c r="N69" s="1004"/>
      <c r="O69" s="1004"/>
      <c r="P69" s="1005"/>
      <c r="Q69" s="1006">
        <v>398650</v>
      </c>
      <c r="R69" s="1000"/>
      <c r="S69" s="1000"/>
      <c r="T69" s="1000"/>
      <c r="U69" s="1000"/>
      <c r="V69" s="1000">
        <v>388493</v>
      </c>
      <c r="W69" s="1000"/>
      <c r="X69" s="1000"/>
      <c r="Y69" s="1000"/>
      <c r="Z69" s="1000"/>
      <c r="AA69" s="1000">
        <v>10157</v>
      </c>
      <c r="AB69" s="1000"/>
      <c r="AC69" s="1000"/>
      <c r="AD69" s="1000"/>
      <c r="AE69" s="1000"/>
      <c r="AF69" s="1000">
        <v>10157</v>
      </c>
      <c r="AG69" s="1000"/>
      <c r="AH69" s="1000"/>
      <c r="AI69" s="1000"/>
      <c r="AJ69" s="1000"/>
      <c r="AK69" s="1000">
        <v>2501</v>
      </c>
      <c r="AL69" s="1000"/>
      <c r="AM69" s="1000"/>
      <c r="AN69" s="1000"/>
      <c r="AO69" s="1000"/>
      <c r="AP69" s="1000" t="s">
        <v>481</v>
      </c>
      <c r="AQ69" s="1000"/>
      <c r="AR69" s="1000"/>
      <c r="AS69" s="1000"/>
      <c r="AT69" s="1000"/>
      <c r="AU69" s="1000" t="s">
        <v>481</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541</v>
      </c>
      <c r="C70" s="1004"/>
      <c r="D70" s="1004"/>
      <c r="E70" s="1004"/>
      <c r="F70" s="1004"/>
      <c r="G70" s="1004"/>
      <c r="H70" s="1004"/>
      <c r="I70" s="1004"/>
      <c r="J70" s="1004"/>
      <c r="K70" s="1004"/>
      <c r="L70" s="1004"/>
      <c r="M70" s="1004"/>
      <c r="N70" s="1004"/>
      <c r="O70" s="1004"/>
      <c r="P70" s="1005"/>
      <c r="Q70" s="1006">
        <v>303</v>
      </c>
      <c r="R70" s="1000"/>
      <c r="S70" s="1000"/>
      <c r="T70" s="1000"/>
      <c r="U70" s="1000"/>
      <c r="V70" s="1000">
        <v>297</v>
      </c>
      <c r="W70" s="1000"/>
      <c r="X70" s="1000"/>
      <c r="Y70" s="1000"/>
      <c r="Z70" s="1000"/>
      <c r="AA70" s="1000">
        <v>6</v>
      </c>
      <c r="AB70" s="1000"/>
      <c r="AC70" s="1000"/>
      <c r="AD70" s="1000"/>
      <c r="AE70" s="1000"/>
      <c r="AF70" s="1000">
        <v>6</v>
      </c>
      <c r="AG70" s="1000"/>
      <c r="AH70" s="1000"/>
      <c r="AI70" s="1000"/>
      <c r="AJ70" s="1000"/>
      <c r="AK70" s="1000">
        <v>4</v>
      </c>
      <c r="AL70" s="1000"/>
      <c r="AM70" s="1000"/>
      <c r="AN70" s="1000"/>
      <c r="AO70" s="1000"/>
      <c r="AP70" s="1000" t="s">
        <v>481</v>
      </c>
      <c r="AQ70" s="1000"/>
      <c r="AR70" s="1000"/>
      <c r="AS70" s="1000"/>
      <c r="AT70" s="1000"/>
      <c r="AU70" s="1000" t="s">
        <v>481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542</v>
      </c>
      <c r="C71" s="1004"/>
      <c r="D71" s="1004"/>
      <c r="E71" s="1004"/>
      <c r="F71" s="1004"/>
      <c r="G71" s="1004"/>
      <c r="H71" s="1004"/>
      <c r="I71" s="1004"/>
      <c r="J71" s="1004"/>
      <c r="K71" s="1004"/>
      <c r="L71" s="1004"/>
      <c r="M71" s="1004"/>
      <c r="N71" s="1004"/>
      <c r="O71" s="1004"/>
      <c r="P71" s="1005"/>
      <c r="Q71" s="1006">
        <v>5588</v>
      </c>
      <c r="R71" s="1000"/>
      <c r="S71" s="1000"/>
      <c r="T71" s="1000"/>
      <c r="U71" s="1000"/>
      <c r="V71" s="1000">
        <v>5485</v>
      </c>
      <c r="W71" s="1000"/>
      <c r="X71" s="1000"/>
      <c r="Y71" s="1000"/>
      <c r="Z71" s="1000"/>
      <c r="AA71" s="1000">
        <v>103</v>
      </c>
      <c r="AB71" s="1000"/>
      <c r="AC71" s="1000"/>
      <c r="AD71" s="1000"/>
      <c r="AE71" s="1000"/>
      <c r="AF71" s="1000">
        <v>103</v>
      </c>
      <c r="AG71" s="1000"/>
      <c r="AH71" s="1000"/>
      <c r="AI71" s="1000"/>
      <c r="AJ71" s="1000"/>
      <c r="AK71" s="1000">
        <v>7</v>
      </c>
      <c r="AL71" s="1000"/>
      <c r="AM71" s="1000"/>
      <c r="AN71" s="1000"/>
      <c r="AO71" s="1000"/>
      <c r="AP71" s="1000">
        <v>146</v>
      </c>
      <c r="AQ71" s="1000"/>
      <c r="AR71" s="1000"/>
      <c r="AS71" s="1000"/>
      <c r="AT71" s="1000"/>
      <c r="AU71" s="1000">
        <v>146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10277</v>
      </c>
      <c r="AG88" s="988"/>
      <c r="AH88" s="988"/>
      <c r="AI88" s="988"/>
      <c r="AJ88" s="988"/>
      <c r="AK88" s="992"/>
      <c r="AL88" s="992"/>
      <c r="AM88" s="992"/>
      <c r="AN88" s="992"/>
      <c r="AO88" s="992"/>
      <c r="AP88" s="988">
        <v>146</v>
      </c>
      <c r="AQ88" s="988"/>
      <c r="AR88" s="988"/>
      <c r="AS88" s="988"/>
      <c r="AT88" s="988"/>
      <c r="AU88" s="988">
        <v>146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151</v>
      </c>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286</v>
      </c>
      <c r="AG109" s="923"/>
      <c r="AH109" s="923"/>
      <c r="AI109" s="923"/>
      <c r="AJ109" s="924"/>
      <c r="AK109" s="925" t="s">
        <v>285</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286</v>
      </c>
      <c r="BW109" s="923"/>
      <c r="BX109" s="923"/>
      <c r="BY109" s="923"/>
      <c r="BZ109" s="924"/>
      <c r="CA109" s="925" t="s">
        <v>285</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286</v>
      </c>
      <c r="DM109" s="923"/>
      <c r="DN109" s="923"/>
      <c r="DO109" s="923"/>
      <c r="DP109" s="924"/>
      <c r="DQ109" s="925" t="s">
        <v>285</v>
      </c>
      <c r="DR109" s="923"/>
      <c r="DS109" s="923"/>
      <c r="DT109" s="923"/>
      <c r="DU109" s="924"/>
      <c r="DV109" s="925" t="s">
        <v>406</v>
      </c>
      <c r="DW109" s="923"/>
      <c r="DX109" s="923"/>
      <c r="DY109" s="923"/>
      <c r="DZ109" s="954"/>
    </row>
    <row r="110" spans="1:131" s="199" customFormat="1" ht="26.25" customHeight="1" x14ac:dyDescent="0.15">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2704667</v>
      </c>
      <c r="AB110" s="916"/>
      <c r="AC110" s="916"/>
      <c r="AD110" s="916"/>
      <c r="AE110" s="917"/>
      <c r="AF110" s="918">
        <v>2485862</v>
      </c>
      <c r="AG110" s="916"/>
      <c r="AH110" s="916"/>
      <c r="AI110" s="916"/>
      <c r="AJ110" s="917"/>
      <c r="AK110" s="918">
        <v>2387790</v>
      </c>
      <c r="AL110" s="916"/>
      <c r="AM110" s="916"/>
      <c r="AN110" s="916"/>
      <c r="AO110" s="917"/>
      <c r="AP110" s="919">
        <v>17.600000000000001</v>
      </c>
      <c r="AQ110" s="920"/>
      <c r="AR110" s="920"/>
      <c r="AS110" s="920"/>
      <c r="AT110" s="921"/>
      <c r="AU110" s="955" t="s">
        <v>61</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24713188</v>
      </c>
      <c r="BR110" s="863"/>
      <c r="BS110" s="863"/>
      <c r="BT110" s="863"/>
      <c r="BU110" s="863"/>
      <c r="BV110" s="863">
        <v>25254391</v>
      </c>
      <c r="BW110" s="863"/>
      <c r="BX110" s="863"/>
      <c r="BY110" s="863"/>
      <c r="BZ110" s="863"/>
      <c r="CA110" s="863">
        <v>26068603</v>
      </c>
      <c r="CB110" s="863"/>
      <c r="CC110" s="863"/>
      <c r="CD110" s="863"/>
      <c r="CE110" s="863"/>
      <c r="CF110" s="887">
        <v>191.7</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11428213</v>
      </c>
      <c r="BR112" s="835"/>
      <c r="BS112" s="835"/>
      <c r="BT112" s="835"/>
      <c r="BU112" s="835"/>
      <c r="BV112" s="835">
        <v>11180408</v>
      </c>
      <c r="BW112" s="835"/>
      <c r="BX112" s="835"/>
      <c r="BY112" s="835"/>
      <c r="BZ112" s="835"/>
      <c r="CA112" s="835">
        <v>10906222</v>
      </c>
      <c r="CB112" s="835"/>
      <c r="CC112" s="835"/>
      <c r="CD112" s="835"/>
      <c r="CE112" s="835"/>
      <c r="CF112" s="896">
        <v>80.2</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571635</v>
      </c>
      <c r="AB113" s="944"/>
      <c r="AC113" s="944"/>
      <c r="AD113" s="944"/>
      <c r="AE113" s="945"/>
      <c r="AF113" s="946">
        <v>674754</v>
      </c>
      <c r="AG113" s="944"/>
      <c r="AH113" s="944"/>
      <c r="AI113" s="944"/>
      <c r="AJ113" s="945"/>
      <c r="AK113" s="946">
        <v>649441</v>
      </c>
      <c r="AL113" s="944"/>
      <c r="AM113" s="944"/>
      <c r="AN113" s="944"/>
      <c r="AO113" s="945"/>
      <c r="AP113" s="947">
        <v>4.8</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t="s">
        <v>111</v>
      </c>
      <c r="BR113" s="835"/>
      <c r="BS113" s="835"/>
      <c r="BT113" s="835"/>
      <c r="BU113" s="835"/>
      <c r="BV113" s="835" t="s">
        <v>111</v>
      </c>
      <c r="BW113" s="835"/>
      <c r="BX113" s="835"/>
      <c r="BY113" s="835"/>
      <c r="BZ113" s="835"/>
      <c r="CA113" s="835">
        <v>24453</v>
      </c>
      <c r="CB113" s="835"/>
      <c r="CC113" s="835"/>
      <c r="CD113" s="835"/>
      <c r="CE113" s="835"/>
      <c r="CF113" s="896">
        <v>0.2</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111</v>
      </c>
      <c r="AB114" s="798"/>
      <c r="AC114" s="798"/>
      <c r="AD114" s="798"/>
      <c r="AE114" s="799"/>
      <c r="AF114" s="800" t="s">
        <v>111</v>
      </c>
      <c r="AG114" s="798"/>
      <c r="AH114" s="798"/>
      <c r="AI114" s="798"/>
      <c r="AJ114" s="799"/>
      <c r="AK114" s="800" t="s">
        <v>111</v>
      </c>
      <c r="AL114" s="798"/>
      <c r="AM114" s="798"/>
      <c r="AN114" s="798"/>
      <c r="AO114" s="799"/>
      <c r="AP114" s="845" t="s">
        <v>111</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5651003</v>
      </c>
      <c r="BR114" s="835"/>
      <c r="BS114" s="835"/>
      <c r="BT114" s="835"/>
      <c r="BU114" s="835"/>
      <c r="BV114" s="835">
        <v>5434196</v>
      </c>
      <c r="BW114" s="835"/>
      <c r="BX114" s="835"/>
      <c r="BY114" s="835"/>
      <c r="BZ114" s="835"/>
      <c r="CA114" s="835">
        <v>5508812</v>
      </c>
      <c r="CB114" s="835"/>
      <c r="CC114" s="835"/>
      <c r="CD114" s="835"/>
      <c r="CE114" s="835"/>
      <c r="CF114" s="896">
        <v>40.5</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16216</v>
      </c>
      <c r="AB115" s="944"/>
      <c r="AC115" s="944"/>
      <c r="AD115" s="944"/>
      <c r="AE115" s="945"/>
      <c r="AF115" s="946">
        <v>5483</v>
      </c>
      <c r="AG115" s="944"/>
      <c r="AH115" s="944"/>
      <c r="AI115" s="944"/>
      <c r="AJ115" s="945"/>
      <c r="AK115" s="946">
        <v>10834</v>
      </c>
      <c r="AL115" s="944"/>
      <c r="AM115" s="944"/>
      <c r="AN115" s="944"/>
      <c r="AO115" s="945"/>
      <c r="AP115" s="947">
        <v>0.1</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3292518</v>
      </c>
      <c r="AB117" s="930"/>
      <c r="AC117" s="930"/>
      <c r="AD117" s="930"/>
      <c r="AE117" s="931"/>
      <c r="AF117" s="932">
        <v>3166099</v>
      </c>
      <c r="AG117" s="930"/>
      <c r="AH117" s="930"/>
      <c r="AI117" s="930"/>
      <c r="AJ117" s="931"/>
      <c r="AK117" s="932">
        <v>3048065</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286</v>
      </c>
      <c r="AG118" s="923"/>
      <c r="AH118" s="923"/>
      <c r="AI118" s="923"/>
      <c r="AJ118" s="924"/>
      <c r="AK118" s="925" t="s">
        <v>285</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436</v>
      </c>
      <c r="BP119" s="899"/>
      <c r="BQ119" s="903">
        <v>41792404</v>
      </c>
      <c r="BR119" s="866"/>
      <c r="BS119" s="866"/>
      <c r="BT119" s="866"/>
      <c r="BU119" s="866"/>
      <c r="BV119" s="866">
        <v>41868995</v>
      </c>
      <c r="BW119" s="866"/>
      <c r="BX119" s="866"/>
      <c r="BY119" s="866"/>
      <c r="BZ119" s="866"/>
      <c r="CA119" s="866">
        <v>42508090</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5834590</v>
      </c>
      <c r="BR120" s="863"/>
      <c r="BS120" s="863"/>
      <c r="BT120" s="863"/>
      <c r="BU120" s="863"/>
      <c r="BV120" s="863">
        <v>6508399</v>
      </c>
      <c r="BW120" s="863"/>
      <c r="BX120" s="863"/>
      <c r="BY120" s="863"/>
      <c r="BZ120" s="863"/>
      <c r="CA120" s="863">
        <v>6998688</v>
      </c>
      <c r="CB120" s="863"/>
      <c r="CC120" s="863"/>
      <c r="CD120" s="863"/>
      <c r="CE120" s="863"/>
      <c r="CF120" s="887">
        <v>51.5</v>
      </c>
      <c r="CG120" s="888"/>
      <c r="CH120" s="888"/>
      <c r="CI120" s="888"/>
      <c r="CJ120" s="888"/>
      <c r="CK120" s="889" t="s">
        <v>440</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9129021</v>
      </c>
      <c r="DH120" s="863"/>
      <c r="DI120" s="863"/>
      <c r="DJ120" s="863"/>
      <c r="DK120" s="863"/>
      <c r="DL120" s="863">
        <v>8990059</v>
      </c>
      <c r="DM120" s="863"/>
      <c r="DN120" s="863"/>
      <c r="DO120" s="863"/>
      <c r="DP120" s="863"/>
      <c r="DQ120" s="863">
        <v>8821915</v>
      </c>
      <c r="DR120" s="863"/>
      <c r="DS120" s="863"/>
      <c r="DT120" s="863"/>
      <c r="DU120" s="863"/>
      <c r="DV120" s="864">
        <v>64.900000000000006</v>
      </c>
      <c r="DW120" s="864"/>
      <c r="DX120" s="864"/>
      <c r="DY120" s="864"/>
      <c r="DZ120" s="865"/>
    </row>
    <row r="121" spans="1:130" s="199" customFormat="1" ht="26.25" customHeight="1" x14ac:dyDescent="0.15">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v>9873702</v>
      </c>
      <c r="BR121" s="835"/>
      <c r="BS121" s="835"/>
      <c r="BT121" s="835"/>
      <c r="BU121" s="835"/>
      <c r="BV121" s="835">
        <v>9544194</v>
      </c>
      <c r="BW121" s="835"/>
      <c r="BX121" s="835"/>
      <c r="BY121" s="835"/>
      <c r="BZ121" s="835"/>
      <c r="CA121" s="835">
        <v>9277090</v>
      </c>
      <c r="CB121" s="835"/>
      <c r="CC121" s="835"/>
      <c r="CD121" s="835"/>
      <c r="CE121" s="835"/>
      <c r="CF121" s="896">
        <v>68.2</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2210163</v>
      </c>
      <c r="DH121" s="835"/>
      <c r="DI121" s="835"/>
      <c r="DJ121" s="835"/>
      <c r="DK121" s="835"/>
      <c r="DL121" s="835">
        <v>2104937</v>
      </c>
      <c r="DM121" s="835"/>
      <c r="DN121" s="835"/>
      <c r="DO121" s="835"/>
      <c r="DP121" s="835"/>
      <c r="DQ121" s="835">
        <v>2002592</v>
      </c>
      <c r="DR121" s="835"/>
      <c r="DS121" s="835"/>
      <c r="DT121" s="835"/>
      <c r="DU121" s="835"/>
      <c r="DV121" s="812">
        <v>14.7</v>
      </c>
      <c r="DW121" s="812"/>
      <c r="DX121" s="812"/>
      <c r="DY121" s="812"/>
      <c r="DZ121" s="813"/>
    </row>
    <row r="122" spans="1:130" s="199" customFormat="1" ht="26.25" customHeight="1" x14ac:dyDescent="0.15">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22961442</v>
      </c>
      <c r="BR122" s="866"/>
      <c r="BS122" s="866"/>
      <c r="BT122" s="866"/>
      <c r="BU122" s="866"/>
      <c r="BV122" s="866">
        <v>24068073</v>
      </c>
      <c r="BW122" s="866"/>
      <c r="BX122" s="866"/>
      <c r="BY122" s="866"/>
      <c r="BZ122" s="866"/>
      <c r="CA122" s="866">
        <v>24088525</v>
      </c>
      <c r="CB122" s="866"/>
      <c r="CC122" s="866"/>
      <c r="CD122" s="866"/>
      <c r="CE122" s="866"/>
      <c r="CF122" s="867">
        <v>177.1</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v>89029</v>
      </c>
      <c r="DH122" s="835"/>
      <c r="DI122" s="835"/>
      <c r="DJ122" s="835"/>
      <c r="DK122" s="835"/>
      <c r="DL122" s="835">
        <v>85412</v>
      </c>
      <c r="DM122" s="835"/>
      <c r="DN122" s="835"/>
      <c r="DO122" s="835"/>
      <c r="DP122" s="835"/>
      <c r="DQ122" s="835">
        <v>81715</v>
      </c>
      <c r="DR122" s="835"/>
      <c r="DS122" s="835"/>
      <c r="DT122" s="835"/>
      <c r="DU122" s="835"/>
      <c r="DV122" s="812">
        <v>0.6</v>
      </c>
      <c r="DW122" s="812"/>
      <c r="DX122" s="812"/>
      <c r="DY122" s="812"/>
      <c r="DZ122" s="813"/>
    </row>
    <row r="123" spans="1:130" s="199" customFormat="1" ht="26.25" customHeight="1" x14ac:dyDescent="0.15">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444</v>
      </c>
      <c r="BP123" s="899"/>
      <c r="BQ123" s="853">
        <v>38669734</v>
      </c>
      <c r="BR123" s="854"/>
      <c r="BS123" s="854"/>
      <c r="BT123" s="854"/>
      <c r="BU123" s="854"/>
      <c r="BV123" s="854">
        <v>40120666</v>
      </c>
      <c r="BW123" s="854"/>
      <c r="BX123" s="854"/>
      <c r="BY123" s="854"/>
      <c r="BZ123" s="854"/>
      <c r="CA123" s="854">
        <v>40364303</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x14ac:dyDescent="0.2">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23.3</v>
      </c>
      <c r="BR124" s="852"/>
      <c r="BS124" s="852"/>
      <c r="BT124" s="852"/>
      <c r="BU124" s="852"/>
      <c r="BV124" s="852">
        <v>12.6</v>
      </c>
      <c r="BW124" s="852"/>
      <c r="BX124" s="852"/>
      <c r="BY124" s="852"/>
      <c r="BZ124" s="852"/>
      <c r="CA124" s="852">
        <v>15.7</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16216</v>
      </c>
      <c r="AB127" s="798"/>
      <c r="AC127" s="798"/>
      <c r="AD127" s="798"/>
      <c r="AE127" s="799"/>
      <c r="AF127" s="800">
        <v>5483</v>
      </c>
      <c r="AG127" s="798"/>
      <c r="AH127" s="798"/>
      <c r="AI127" s="798"/>
      <c r="AJ127" s="799"/>
      <c r="AK127" s="800">
        <v>10834</v>
      </c>
      <c r="AL127" s="798"/>
      <c r="AM127" s="798"/>
      <c r="AN127" s="798"/>
      <c r="AO127" s="799"/>
      <c r="AP127" s="845">
        <v>0.1</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607651</v>
      </c>
      <c r="AB128" s="819"/>
      <c r="AC128" s="819"/>
      <c r="AD128" s="819"/>
      <c r="AE128" s="820"/>
      <c r="AF128" s="821">
        <v>587486</v>
      </c>
      <c r="AG128" s="819"/>
      <c r="AH128" s="819"/>
      <c r="AI128" s="819"/>
      <c r="AJ128" s="820"/>
      <c r="AK128" s="821">
        <v>597001</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111</v>
      </c>
      <c r="BG128" s="805"/>
      <c r="BH128" s="805"/>
      <c r="BI128" s="805"/>
      <c r="BJ128" s="805"/>
      <c r="BK128" s="805"/>
      <c r="BL128" s="828"/>
      <c r="BM128" s="804">
        <v>12.76</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15009218</v>
      </c>
      <c r="AB129" s="798"/>
      <c r="AC129" s="798"/>
      <c r="AD129" s="798"/>
      <c r="AE129" s="799"/>
      <c r="AF129" s="800">
        <v>15388657</v>
      </c>
      <c r="AG129" s="798"/>
      <c r="AH129" s="798"/>
      <c r="AI129" s="798"/>
      <c r="AJ129" s="799"/>
      <c r="AK129" s="800">
        <v>15230386</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111</v>
      </c>
      <c r="BG129" s="788"/>
      <c r="BH129" s="788"/>
      <c r="BI129" s="788"/>
      <c r="BJ129" s="788"/>
      <c r="BK129" s="788"/>
      <c r="BL129" s="789"/>
      <c r="BM129" s="787">
        <v>17.760000000000002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1653157</v>
      </c>
      <c r="AB130" s="798"/>
      <c r="AC130" s="798"/>
      <c r="AD130" s="798"/>
      <c r="AE130" s="799"/>
      <c r="AF130" s="800">
        <v>1550679</v>
      </c>
      <c r="AG130" s="798"/>
      <c r="AH130" s="798"/>
      <c r="AI130" s="798"/>
      <c r="AJ130" s="799"/>
      <c r="AK130" s="800">
        <v>1629670</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13356061</v>
      </c>
      <c r="AB131" s="781"/>
      <c r="AC131" s="781"/>
      <c r="AD131" s="781"/>
      <c r="AE131" s="782"/>
      <c r="AF131" s="783">
        <v>13837978</v>
      </c>
      <c r="AG131" s="781"/>
      <c r="AH131" s="781"/>
      <c r="AI131" s="781"/>
      <c r="AJ131" s="782"/>
      <c r="AK131" s="783">
        <v>13600716</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v>15.7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7.7246577419999998</v>
      </c>
      <c r="AB132" s="761"/>
      <c r="AC132" s="761"/>
      <c r="AD132" s="761"/>
      <c r="AE132" s="762"/>
      <c r="AF132" s="763">
        <v>7.4283540559999999</v>
      </c>
      <c r="AG132" s="761"/>
      <c r="AH132" s="761"/>
      <c r="AI132" s="761"/>
      <c r="AJ132" s="762"/>
      <c r="AK132" s="763">
        <v>6.0393438110000002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8.6999999999999993</v>
      </c>
      <c r="AB133" s="740"/>
      <c r="AC133" s="740"/>
      <c r="AD133" s="740"/>
      <c r="AE133" s="741"/>
      <c r="AF133" s="739">
        <v>8</v>
      </c>
      <c r="AG133" s="740"/>
      <c r="AH133" s="740"/>
      <c r="AI133" s="740"/>
      <c r="AJ133" s="741"/>
      <c r="AK133" s="739">
        <v>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abSelected="1"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2" t="s">
        <v>472</v>
      </c>
      <c r="L7" s="256"/>
      <c r="M7" s="257" t="s">
        <v>473</v>
      </c>
      <c r="N7" s="258"/>
    </row>
    <row r="8" spans="1:16" x14ac:dyDescent="0.15">
      <c r="A8" s="250"/>
      <c r="B8" s="246"/>
      <c r="C8" s="246"/>
      <c r="D8" s="246"/>
      <c r="E8" s="246"/>
      <c r="F8" s="246"/>
      <c r="G8" s="259"/>
      <c r="H8" s="260"/>
      <c r="I8" s="260"/>
      <c r="J8" s="261"/>
      <c r="K8" s="1153"/>
      <c r="L8" s="262" t="s">
        <v>474</v>
      </c>
      <c r="M8" s="263" t="s">
        <v>475</v>
      </c>
      <c r="N8" s="264" t="s">
        <v>476</v>
      </c>
    </row>
    <row r="9" spans="1:16" x14ac:dyDescent="0.15">
      <c r="A9" s="250"/>
      <c r="B9" s="246"/>
      <c r="C9" s="246"/>
      <c r="D9" s="246"/>
      <c r="E9" s="246"/>
      <c r="F9" s="246"/>
      <c r="G9" s="1166" t="s">
        <v>477</v>
      </c>
      <c r="H9" s="1167"/>
      <c r="I9" s="1167"/>
      <c r="J9" s="1168"/>
      <c r="K9" s="265">
        <v>4458993</v>
      </c>
      <c r="L9" s="266">
        <v>63085</v>
      </c>
      <c r="M9" s="267">
        <v>57713</v>
      </c>
      <c r="N9" s="268">
        <v>9.3000000000000007</v>
      </c>
    </row>
    <row r="10" spans="1:16" x14ac:dyDescent="0.15">
      <c r="A10" s="250"/>
      <c r="B10" s="246"/>
      <c r="C10" s="246"/>
      <c r="D10" s="246"/>
      <c r="E10" s="246"/>
      <c r="F10" s="246"/>
      <c r="G10" s="1166" t="s">
        <v>478</v>
      </c>
      <c r="H10" s="1167"/>
      <c r="I10" s="1167"/>
      <c r="J10" s="1168"/>
      <c r="K10" s="269">
        <v>305715</v>
      </c>
      <c r="L10" s="270">
        <v>4325</v>
      </c>
      <c r="M10" s="271">
        <v>3737</v>
      </c>
      <c r="N10" s="272">
        <v>15.7</v>
      </c>
    </row>
    <row r="11" spans="1:16" ht="13.5" customHeight="1" x14ac:dyDescent="0.15">
      <c r="A11" s="250"/>
      <c r="B11" s="246"/>
      <c r="C11" s="246"/>
      <c r="D11" s="246"/>
      <c r="E11" s="246"/>
      <c r="F11" s="246"/>
      <c r="G11" s="1166" t="s">
        <v>479</v>
      </c>
      <c r="H11" s="1167"/>
      <c r="I11" s="1167"/>
      <c r="J11" s="1168"/>
      <c r="K11" s="269">
        <v>791452</v>
      </c>
      <c r="L11" s="270">
        <v>11197</v>
      </c>
      <c r="M11" s="271">
        <v>6346</v>
      </c>
      <c r="N11" s="272">
        <v>76.400000000000006</v>
      </c>
    </row>
    <row r="12" spans="1:16" ht="13.5" customHeight="1" x14ac:dyDescent="0.15">
      <c r="A12" s="250"/>
      <c r="B12" s="246"/>
      <c r="C12" s="246"/>
      <c r="D12" s="246"/>
      <c r="E12" s="246"/>
      <c r="F12" s="246"/>
      <c r="G12" s="1166" t="s">
        <v>480</v>
      </c>
      <c r="H12" s="1167"/>
      <c r="I12" s="1167"/>
      <c r="J12" s="1168"/>
      <c r="K12" s="269" t="s">
        <v>481</v>
      </c>
      <c r="L12" s="270" t="s">
        <v>481</v>
      </c>
      <c r="M12" s="271">
        <v>800</v>
      </c>
      <c r="N12" s="272" t="s">
        <v>481</v>
      </c>
    </row>
    <row r="13" spans="1:16" ht="13.5" customHeight="1" x14ac:dyDescent="0.15">
      <c r="A13" s="250"/>
      <c r="B13" s="246"/>
      <c r="C13" s="246"/>
      <c r="D13" s="246"/>
      <c r="E13" s="246"/>
      <c r="F13" s="246"/>
      <c r="G13" s="1166" t="s">
        <v>482</v>
      </c>
      <c r="H13" s="1167"/>
      <c r="I13" s="1167"/>
      <c r="J13" s="1168"/>
      <c r="K13" s="269" t="s">
        <v>481</v>
      </c>
      <c r="L13" s="270" t="s">
        <v>481</v>
      </c>
      <c r="M13" s="271">
        <v>1</v>
      </c>
      <c r="N13" s="272" t="s">
        <v>481</v>
      </c>
    </row>
    <row r="14" spans="1:16" ht="13.5" customHeight="1" x14ac:dyDescent="0.15">
      <c r="A14" s="250"/>
      <c r="B14" s="246"/>
      <c r="C14" s="246"/>
      <c r="D14" s="246"/>
      <c r="E14" s="246"/>
      <c r="F14" s="246"/>
      <c r="G14" s="1166" t="s">
        <v>483</v>
      </c>
      <c r="H14" s="1167"/>
      <c r="I14" s="1167"/>
      <c r="J14" s="1168"/>
      <c r="K14" s="269" t="s">
        <v>481</v>
      </c>
      <c r="L14" s="270" t="s">
        <v>481</v>
      </c>
      <c r="M14" s="271">
        <v>2571</v>
      </c>
      <c r="N14" s="272" t="s">
        <v>481</v>
      </c>
    </row>
    <row r="15" spans="1:16" ht="13.5" customHeight="1" x14ac:dyDescent="0.15">
      <c r="A15" s="250"/>
      <c r="B15" s="246"/>
      <c r="C15" s="246"/>
      <c r="D15" s="246"/>
      <c r="E15" s="246"/>
      <c r="F15" s="246"/>
      <c r="G15" s="1166" t="s">
        <v>484</v>
      </c>
      <c r="H15" s="1167"/>
      <c r="I15" s="1167"/>
      <c r="J15" s="1168"/>
      <c r="K15" s="269">
        <v>116618</v>
      </c>
      <c r="L15" s="270">
        <v>1650</v>
      </c>
      <c r="M15" s="271">
        <v>1342</v>
      </c>
      <c r="N15" s="272">
        <v>23</v>
      </c>
    </row>
    <row r="16" spans="1:16" x14ac:dyDescent="0.15">
      <c r="A16" s="250"/>
      <c r="B16" s="246"/>
      <c r="C16" s="246"/>
      <c r="D16" s="246"/>
      <c r="E16" s="246"/>
      <c r="F16" s="246"/>
      <c r="G16" s="1169" t="s">
        <v>485</v>
      </c>
      <c r="H16" s="1170"/>
      <c r="I16" s="1170"/>
      <c r="J16" s="1171"/>
      <c r="K16" s="270">
        <v>-448951</v>
      </c>
      <c r="L16" s="270">
        <v>-6352</v>
      </c>
      <c r="M16" s="271">
        <v>-4975</v>
      </c>
      <c r="N16" s="272">
        <v>27.7</v>
      </c>
    </row>
    <row r="17" spans="1:16" x14ac:dyDescent="0.15">
      <c r="A17" s="250"/>
      <c r="B17" s="246"/>
      <c r="C17" s="246"/>
      <c r="D17" s="246"/>
      <c r="E17" s="246"/>
      <c r="F17" s="246"/>
      <c r="G17" s="1169" t="s">
        <v>169</v>
      </c>
      <c r="H17" s="1170"/>
      <c r="I17" s="1170"/>
      <c r="J17" s="1171"/>
      <c r="K17" s="270">
        <v>5223827</v>
      </c>
      <c r="L17" s="270">
        <v>73906</v>
      </c>
      <c r="M17" s="271">
        <v>67535</v>
      </c>
      <c r="N17" s="272">
        <v>9.4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63" t="s">
        <v>490</v>
      </c>
      <c r="H21" s="1164"/>
      <c r="I21" s="1164"/>
      <c r="J21" s="1165"/>
      <c r="K21" s="282">
        <v>7.51</v>
      </c>
      <c r="L21" s="283">
        <v>6.24</v>
      </c>
      <c r="M21" s="284">
        <v>1.27</v>
      </c>
      <c r="N21" s="251"/>
      <c r="O21" s="285"/>
      <c r="P21" s="281"/>
    </row>
    <row r="22" spans="1:16" s="286" customFormat="1" x14ac:dyDescent="0.15">
      <c r="A22" s="281"/>
      <c r="B22" s="251"/>
      <c r="C22" s="251"/>
      <c r="D22" s="251"/>
      <c r="E22" s="251"/>
      <c r="F22" s="251"/>
      <c r="G22" s="1163" t="s">
        <v>491</v>
      </c>
      <c r="H22" s="1164"/>
      <c r="I22" s="1164"/>
      <c r="J22" s="1165"/>
      <c r="K22" s="287">
        <v>100.9</v>
      </c>
      <c r="L22" s="288">
        <v>98.7</v>
      </c>
      <c r="M22" s="289">
        <v>2.2000000000000002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2" t="s">
        <v>472</v>
      </c>
      <c r="L30" s="256"/>
      <c r="M30" s="257" t="s">
        <v>473</v>
      </c>
      <c r="N30" s="258"/>
    </row>
    <row r="31" spans="1:16" x14ac:dyDescent="0.15">
      <c r="A31" s="250"/>
      <c r="B31" s="246"/>
      <c r="C31" s="246"/>
      <c r="D31" s="246"/>
      <c r="E31" s="246"/>
      <c r="F31" s="246"/>
      <c r="G31" s="259"/>
      <c r="H31" s="260"/>
      <c r="I31" s="260"/>
      <c r="J31" s="261"/>
      <c r="K31" s="1153"/>
      <c r="L31" s="262" t="s">
        <v>474</v>
      </c>
      <c r="M31" s="263" t="s">
        <v>475</v>
      </c>
      <c r="N31" s="264" t="s">
        <v>476</v>
      </c>
    </row>
    <row r="32" spans="1:16" ht="27" customHeight="1" x14ac:dyDescent="0.15">
      <c r="A32" s="250"/>
      <c r="B32" s="246"/>
      <c r="C32" s="246"/>
      <c r="D32" s="246"/>
      <c r="E32" s="246"/>
      <c r="F32" s="246"/>
      <c r="G32" s="1154" t="s">
        <v>495</v>
      </c>
      <c r="H32" s="1155"/>
      <c r="I32" s="1155"/>
      <c r="J32" s="1156"/>
      <c r="K32" s="296">
        <v>2387790</v>
      </c>
      <c r="L32" s="296">
        <v>33782</v>
      </c>
      <c r="M32" s="297">
        <v>35267</v>
      </c>
      <c r="N32" s="298">
        <v>-4.2</v>
      </c>
    </row>
    <row r="33" spans="1:16" ht="13.5" customHeight="1" x14ac:dyDescent="0.15">
      <c r="A33" s="250"/>
      <c r="B33" s="246"/>
      <c r="C33" s="246"/>
      <c r="D33" s="246"/>
      <c r="E33" s="246"/>
      <c r="F33" s="246"/>
      <c r="G33" s="1154" t="s">
        <v>496</v>
      </c>
      <c r="H33" s="1155"/>
      <c r="I33" s="1155"/>
      <c r="J33" s="1156"/>
      <c r="K33" s="296" t="s">
        <v>481</v>
      </c>
      <c r="L33" s="296" t="s">
        <v>481</v>
      </c>
      <c r="M33" s="297">
        <v>1</v>
      </c>
      <c r="N33" s="298" t="s">
        <v>481</v>
      </c>
    </row>
    <row r="34" spans="1:16" ht="27" customHeight="1" x14ac:dyDescent="0.15">
      <c r="A34" s="250"/>
      <c r="B34" s="246"/>
      <c r="C34" s="246"/>
      <c r="D34" s="246"/>
      <c r="E34" s="246"/>
      <c r="F34" s="246"/>
      <c r="G34" s="1154" t="s">
        <v>497</v>
      </c>
      <c r="H34" s="1155"/>
      <c r="I34" s="1155"/>
      <c r="J34" s="1156"/>
      <c r="K34" s="296" t="s">
        <v>481</v>
      </c>
      <c r="L34" s="296" t="s">
        <v>481</v>
      </c>
      <c r="M34" s="297">
        <v>49</v>
      </c>
      <c r="N34" s="298" t="s">
        <v>481</v>
      </c>
    </row>
    <row r="35" spans="1:16" ht="27" customHeight="1" x14ac:dyDescent="0.15">
      <c r="A35" s="250"/>
      <c r="B35" s="246"/>
      <c r="C35" s="246"/>
      <c r="D35" s="246"/>
      <c r="E35" s="246"/>
      <c r="F35" s="246"/>
      <c r="G35" s="1154" t="s">
        <v>498</v>
      </c>
      <c r="H35" s="1155"/>
      <c r="I35" s="1155"/>
      <c r="J35" s="1156"/>
      <c r="K35" s="296">
        <v>649441</v>
      </c>
      <c r="L35" s="296">
        <v>9188</v>
      </c>
      <c r="M35" s="297">
        <v>9709</v>
      </c>
      <c r="N35" s="298">
        <v>-5.4</v>
      </c>
    </row>
    <row r="36" spans="1:16" ht="27" customHeight="1" x14ac:dyDescent="0.15">
      <c r="A36" s="250"/>
      <c r="B36" s="246"/>
      <c r="C36" s="246"/>
      <c r="D36" s="246"/>
      <c r="E36" s="246"/>
      <c r="F36" s="246"/>
      <c r="G36" s="1154" t="s">
        <v>499</v>
      </c>
      <c r="H36" s="1155"/>
      <c r="I36" s="1155"/>
      <c r="J36" s="1156"/>
      <c r="K36" s="296" t="s">
        <v>481</v>
      </c>
      <c r="L36" s="296" t="s">
        <v>481</v>
      </c>
      <c r="M36" s="297">
        <v>2367</v>
      </c>
      <c r="N36" s="298" t="s">
        <v>481</v>
      </c>
    </row>
    <row r="37" spans="1:16" ht="13.5" customHeight="1" x14ac:dyDescent="0.15">
      <c r="A37" s="250"/>
      <c r="B37" s="246"/>
      <c r="C37" s="246"/>
      <c r="D37" s="246"/>
      <c r="E37" s="246"/>
      <c r="F37" s="246"/>
      <c r="G37" s="1154" t="s">
        <v>500</v>
      </c>
      <c r="H37" s="1155"/>
      <c r="I37" s="1155"/>
      <c r="J37" s="1156"/>
      <c r="K37" s="296">
        <v>10834</v>
      </c>
      <c r="L37" s="296">
        <v>153</v>
      </c>
      <c r="M37" s="297">
        <v>1205</v>
      </c>
      <c r="N37" s="298">
        <v>-87.3</v>
      </c>
    </row>
    <row r="38" spans="1:16" ht="27" customHeight="1" x14ac:dyDescent="0.15">
      <c r="A38" s="250"/>
      <c r="B38" s="246"/>
      <c r="C38" s="246"/>
      <c r="D38" s="246"/>
      <c r="E38" s="246"/>
      <c r="F38" s="246"/>
      <c r="G38" s="1157" t="s">
        <v>501</v>
      </c>
      <c r="H38" s="1158"/>
      <c r="I38" s="1158"/>
      <c r="J38" s="1159"/>
      <c r="K38" s="299" t="s">
        <v>481</v>
      </c>
      <c r="L38" s="299" t="s">
        <v>481</v>
      </c>
      <c r="M38" s="300">
        <v>3</v>
      </c>
      <c r="N38" s="301" t="s">
        <v>481</v>
      </c>
      <c r="O38" s="295"/>
    </row>
    <row r="39" spans="1:16" x14ac:dyDescent="0.15">
      <c r="A39" s="250"/>
      <c r="B39" s="246"/>
      <c r="C39" s="246"/>
      <c r="D39" s="246"/>
      <c r="E39" s="246"/>
      <c r="F39" s="246"/>
      <c r="G39" s="1157" t="s">
        <v>502</v>
      </c>
      <c r="H39" s="1158"/>
      <c r="I39" s="1158"/>
      <c r="J39" s="1159"/>
      <c r="K39" s="302">
        <v>-597001</v>
      </c>
      <c r="L39" s="302">
        <v>-8446</v>
      </c>
      <c r="M39" s="303">
        <v>-6690</v>
      </c>
      <c r="N39" s="304">
        <v>26.2</v>
      </c>
      <c r="O39" s="295"/>
    </row>
    <row r="40" spans="1:16" ht="27" customHeight="1" x14ac:dyDescent="0.15">
      <c r="A40" s="250"/>
      <c r="B40" s="246"/>
      <c r="C40" s="246"/>
      <c r="D40" s="246"/>
      <c r="E40" s="246"/>
      <c r="F40" s="246"/>
      <c r="G40" s="1154" t="s">
        <v>503</v>
      </c>
      <c r="H40" s="1155"/>
      <c r="I40" s="1155"/>
      <c r="J40" s="1156"/>
      <c r="K40" s="302">
        <v>-1629670</v>
      </c>
      <c r="L40" s="302">
        <v>-23056</v>
      </c>
      <c r="M40" s="303">
        <v>-29386</v>
      </c>
      <c r="N40" s="304">
        <v>-21.5</v>
      </c>
      <c r="O40" s="295"/>
    </row>
    <row r="41" spans="1:16" x14ac:dyDescent="0.15">
      <c r="A41" s="250"/>
      <c r="B41" s="246"/>
      <c r="C41" s="246"/>
      <c r="D41" s="246"/>
      <c r="E41" s="246"/>
      <c r="F41" s="246"/>
      <c r="G41" s="1160" t="s">
        <v>280</v>
      </c>
      <c r="H41" s="1161"/>
      <c r="I41" s="1161"/>
      <c r="J41" s="1162"/>
      <c r="K41" s="296">
        <v>821394</v>
      </c>
      <c r="L41" s="302">
        <v>11621</v>
      </c>
      <c r="M41" s="303">
        <v>12524</v>
      </c>
      <c r="N41" s="304">
        <v>-7.2</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47" t="s">
        <v>472</v>
      </c>
      <c r="J49" s="1149" t="s">
        <v>507</v>
      </c>
      <c r="K49" s="1150"/>
      <c r="L49" s="1150"/>
      <c r="M49" s="1150"/>
      <c r="N49" s="1151"/>
    </row>
    <row r="50" spans="1:14" x14ac:dyDescent="0.15">
      <c r="A50" s="250"/>
      <c r="B50" s="246"/>
      <c r="C50" s="246"/>
      <c r="D50" s="246"/>
      <c r="E50" s="246"/>
      <c r="F50" s="246"/>
      <c r="G50" s="314"/>
      <c r="H50" s="315"/>
      <c r="I50" s="1148"/>
      <c r="J50" s="316" t="s">
        <v>508</v>
      </c>
      <c r="K50" s="317" t="s">
        <v>509</v>
      </c>
      <c r="L50" s="318" t="s">
        <v>510</v>
      </c>
      <c r="M50" s="319" t="s">
        <v>511</v>
      </c>
      <c r="N50" s="320" t="s">
        <v>512</v>
      </c>
    </row>
    <row r="51" spans="1:14" x14ac:dyDescent="0.15">
      <c r="A51" s="250"/>
      <c r="B51" s="246"/>
      <c r="C51" s="246"/>
      <c r="D51" s="246"/>
      <c r="E51" s="246"/>
      <c r="F51" s="246"/>
      <c r="G51" s="312" t="s">
        <v>513</v>
      </c>
      <c r="H51" s="313"/>
      <c r="I51" s="321">
        <v>1892240</v>
      </c>
      <c r="J51" s="322">
        <v>25987</v>
      </c>
      <c r="K51" s="323">
        <v>-0.6</v>
      </c>
      <c r="L51" s="324">
        <v>50880</v>
      </c>
      <c r="M51" s="325">
        <v>7</v>
      </c>
      <c r="N51" s="326">
        <v>-7.6</v>
      </c>
    </row>
    <row r="52" spans="1:14" x14ac:dyDescent="0.15">
      <c r="A52" s="250"/>
      <c r="B52" s="246"/>
      <c r="C52" s="246"/>
      <c r="D52" s="246"/>
      <c r="E52" s="246"/>
      <c r="F52" s="246"/>
      <c r="G52" s="327"/>
      <c r="H52" s="328" t="s">
        <v>514</v>
      </c>
      <c r="I52" s="329">
        <v>906642</v>
      </c>
      <c r="J52" s="330">
        <v>12451</v>
      </c>
      <c r="K52" s="331">
        <v>-24.2</v>
      </c>
      <c r="L52" s="332">
        <v>26879</v>
      </c>
      <c r="M52" s="333">
        <v>2.4</v>
      </c>
      <c r="N52" s="334">
        <v>-26.6</v>
      </c>
    </row>
    <row r="53" spans="1:14" x14ac:dyDescent="0.15">
      <c r="A53" s="250"/>
      <c r="B53" s="246"/>
      <c r="C53" s="246"/>
      <c r="D53" s="246"/>
      <c r="E53" s="246"/>
      <c r="F53" s="246"/>
      <c r="G53" s="312" t="s">
        <v>515</v>
      </c>
      <c r="H53" s="313"/>
      <c r="I53" s="321">
        <v>3213898</v>
      </c>
      <c r="J53" s="322">
        <v>44230</v>
      </c>
      <c r="K53" s="323">
        <v>70.2</v>
      </c>
      <c r="L53" s="324">
        <v>63956</v>
      </c>
      <c r="M53" s="325">
        <v>25.7</v>
      </c>
      <c r="N53" s="326">
        <v>44.5</v>
      </c>
    </row>
    <row r="54" spans="1:14" x14ac:dyDescent="0.15">
      <c r="A54" s="250"/>
      <c r="B54" s="246"/>
      <c r="C54" s="246"/>
      <c r="D54" s="246"/>
      <c r="E54" s="246"/>
      <c r="F54" s="246"/>
      <c r="G54" s="327"/>
      <c r="H54" s="328" t="s">
        <v>514</v>
      </c>
      <c r="I54" s="329">
        <v>1231254</v>
      </c>
      <c r="J54" s="330">
        <v>16944</v>
      </c>
      <c r="K54" s="331">
        <v>36.1</v>
      </c>
      <c r="L54" s="332">
        <v>29239</v>
      </c>
      <c r="M54" s="333">
        <v>8.8000000000000007</v>
      </c>
      <c r="N54" s="334">
        <v>27.3</v>
      </c>
    </row>
    <row r="55" spans="1:14" x14ac:dyDescent="0.15">
      <c r="A55" s="250"/>
      <c r="B55" s="246"/>
      <c r="C55" s="246"/>
      <c r="D55" s="246"/>
      <c r="E55" s="246"/>
      <c r="F55" s="246"/>
      <c r="G55" s="312" t="s">
        <v>516</v>
      </c>
      <c r="H55" s="313"/>
      <c r="I55" s="321">
        <v>3569128</v>
      </c>
      <c r="J55" s="322">
        <v>49479</v>
      </c>
      <c r="K55" s="323">
        <v>11.9</v>
      </c>
      <c r="L55" s="324">
        <v>66255</v>
      </c>
      <c r="M55" s="325">
        <v>3.6</v>
      </c>
      <c r="N55" s="326">
        <v>8.3000000000000007</v>
      </c>
    </row>
    <row r="56" spans="1:14" x14ac:dyDescent="0.15">
      <c r="A56" s="250"/>
      <c r="B56" s="246"/>
      <c r="C56" s="246"/>
      <c r="D56" s="246"/>
      <c r="E56" s="246"/>
      <c r="F56" s="246"/>
      <c r="G56" s="327"/>
      <c r="H56" s="328" t="s">
        <v>514</v>
      </c>
      <c r="I56" s="329">
        <v>1758826</v>
      </c>
      <c r="J56" s="330">
        <v>24383</v>
      </c>
      <c r="K56" s="331">
        <v>43.9</v>
      </c>
      <c r="L56" s="332">
        <v>31822</v>
      </c>
      <c r="M56" s="333">
        <v>8.8000000000000007</v>
      </c>
      <c r="N56" s="334">
        <v>35.1</v>
      </c>
    </row>
    <row r="57" spans="1:14" x14ac:dyDescent="0.15">
      <c r="A57" s="250"/>
      <c r="B57" s="246"/>
      <c r="C57" s="246"/>
      <c r="D57" s="246"/>
      <c r="E57" s="246"/>
      <c r="F57" s="246"/>
      <c r="G57" s="312" t="s">
        <v>517</v>
      </c>
      <c r="H57" s="313"/>
      <c r="I57" s="321">
        <v>2705922</v>
      </c>
      <c r="J57" s="322">
        <v>37859</v>
      </c>
      <c r="K57" s="323">
        <v>-23.5</v>
      </c>
      <c r="L57" s="324">
        <v>47278</v>
      </c>
      <c r="M57" s="325">
        <v>-28.6</v>
      </c>
      <c r="N57" s="326">
        <v>5.0999999999999996</v>
      </c>
    </row>
    <row r="58" spans="1:14" x14ac:dyDescent="0.15">
      <c r="A58" s="250"/>
      <c r="B58" s="246"/>
      <c r="C58" s="246"/>
      <c r="D58" s="246"/>
      <c r="E58" s="246"/>
      <c r="F58" s="246"/>
      <c r="G58" s="327"/>
      <c r="H58" s="328" t="s">
        <v>514</v>
      </c>
      <c r="I58" s="329">
        <v>2285321</v>
      </c>
      <c r="J58" s="330">
        <v>31975</v>
      </c>
      <c r="K58" s="331">
        <v>31.1</v>
      </c>
      <c r="L58" s="332">
        <v>24096</v>
      </c>
      <c r="M58" s="333">
        <v>-24.3</v>
      </c>
      <c r="N58" s="334">
        <v>55.4</v>
      </c>
    </row>
    <row r="59" spans="1:14" x14ac:dyDescent="0.15">
      <c r="A59" s="250"/>
      <c r="B59" s="246"/>
      <c r="C59" s="246"/>
      <c r="D59" s="246"/>
      <c r="E59" s="246"/>
      <c r="F59" s="246"/>
      <c r="G59" s="312" t="s">
        <v>518</v>
      </c>
      <c r="H59" s="313"/>
      <c r="I59" s="321">
        <v>3901370</v>
      </c>
      <c r="J59" s="322">
        <v>55196</v>
      </c>
      <c r="K59" s="323">
        <v>45.8</v>
      </c>
      <c r="L59" s="324">
        <v>44504</v>
      </c>
      <c r="M59" s="325">
        <v>-5.9</v>
      </c>
      <c r="N59" s="326">
        <v>51.7</v>
      </c>
    </row>
    <row r="60" spans="1:14" x14ac:dyDescent="0.15">
      <c r="A60" s="250"/>
      <c r="B60" s="246"/>
      <c r="C60" s="246"/>
      <c r="D60" s="246"/>
      <c r="E60" s="246"/>
      <c r="F60" s="246"/>
      <c r="G60" s="327"/>
      <c r="H60" s="328" t="s">
        <v>514</v>
      </c>
      <c r="I60" s="335">
        <v>3232036</v>
      </c>
      <c r="J60" s="330">
        <v>45726</v>
      </c>
      <c r="K60" s="331">
        <v>43</v>
      </c>
      <c r="L60" s="332">
        <v>25876</v>
      </c>
      <c r="M60" s="333">
        <v>7.4</v>
      </c>
      <c r="N60" s="334">
        <v>35.6</v>
      </c>
    </row>
    <row r="61" spans="1:14" x14ac:dyDescent="0.15">
      <c r="A61" s="250"/>
      <c r="B61" s="246"/>
      <c r="C61" s="246"/>
      <c r="D61" s="246"/>
      <c r="E61" s="246"/>
      <c r="F61" s="246"/>
      <c r="G61" s="312" t="s">
        <v>519</v>
      </c>
      <c r="H61" s="336"/>
      <c r="I61" s="337">
        <v>3056512</v>
      </c>
      <c r="J61" s="338">
        <v>42550</v>
      </c>
      <c r="K61" s="339">
        <v>20.8</v>
      </c>
      <c r="L61" s="340">
        <v>54575</v>
      </c>
      <c r="M61" s="341">
        <v>0.4</v>
      </c>
      <c r="N61" s="326">
        <v>20.399999999999999</v>
      </c>
    </row>
    <row r="62" spans="1:14" x14ac:dyDescent="0.15">
      <c r="A62" s="250"/>
      <c r="B62" s="246"/>
      <c r="C62" s="246"/>
      <c r="D62" s="246"/>
      <c r="E62" s="246"/>
      <c r="F62" s="246"/>
      <c r="G62" s="327"/>
      <c r="H62" s="328" t="s">
        <v>514</v>
      </c>
      <c r="I62" s="329">
        <v>1882816</v>
      </c>
      <c r="J62" s="330">
        <v>26296</v>
      </c>
      <c r="K62" s="331">
        <v>26</v>
      </c>
      <c r="L62" s="332">
        <v>27582</v>
      </c>
      <c r="M62" s="333">
        <v>0.6</v>
      </c>
      <c r="N62" s="334">
        <v>25.4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abSelected="1"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abSelected="1"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13.81</v>
      </c>
      <c r="G47" s="12">
        <v>17.350000000000001</v>
      </c>
      <c r="H47" s="12">
        <v>19.88</v>
      </c>
      <c r="I47" s="12">
        <v>21.35</v>
      </c>
      <c r="J47" s="13">
        <v>20.93</v>
      </c>
    </row>
    <row r="48" spans="2:10" ht="57.75" customHeight="1" x14ac:dyDescent="0.15">
      <c r="B48" s="14"/>
      <c r="C48" s="1174" t="s">
        <v>4</v>
      </c>
      <c r="D48" s="1174"/>
      <c r="E48" s="1175"/>
      <c r="F48" s="15">
        <v>4.8</v>
      </c>
      <c r="G48" s="16">
        <v>4.59</v>
      </c>
      <c r="H48" s="16">
        <v>3.76</v>
      </c>
      <c r="I48" s="16">
        <v>3.87</v>
      </c>
      <c r="J48" s="17">
        <v>3.67</v>
      </c>
    </row>
    <row r="49" spans="2:10" ht="57.75" customHeight="1" thickBot="1" x14ac:dyDescent="0.2">
      <c r="B49" s="18"/>
      <c r="C49" s="1176" t="s">
        <v>5</v>
      </c>
      <c r="D49" s="1176"/>
      <c r="E49" s="1177"/>
      <c r="F49" s="19">
        <v>3.23</v>
      </c>
      <c r="G49" s="20">
        <v>3.55</v>
      </c>
      <c r="H49" s="20">
        <v>1.47</v>
      </c>
      <c r="I49" s="20">
        <v>2.17</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2018-05-10T04:49:07Z</cp:lastPrinted>
  <dcterms:created xsi:type="dcterms:W3CDTF">2018-01-24T05:09:20Z</dcterms:created>
  <dcterms:modified xsi:type="dcterms:W3CDTF">2018-11-05T02:01:06Z</dcterms:modified>
  <cp:category/>
</cp:coreProperties>
</file>