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5" yWindow="51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C37" i="9"/>
  <c r="BW36" i="9"/>
  <c r="BE36" i="9"/>
  <c r="AM36" i="9"/>
  <c r="C36" i="9"/>
  <c r="BW35" i="9"/>
  <c r="C35" i="9"/>
  <c r="BW34" i="9"/>
  <c r="C34" i="9"/>
  <c r="CO34" i="9" l="1"/>
  <c r="CO35" i="9" s="1"/>
  <c r="CO36" i="9" s="1"/>
  <c r="CO37" i="9" s="1"/>
  <c r="CO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<sst xmlns="http://schemas.openxmlformats.org/spreadsheetml/2006/main" count="1047" uniqueCount="575">
  <si>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</si>
  <si>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</si>
  <si>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</si>
  <si>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</si>
  <si>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</si>
  <si>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</si>
  <si>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</si>
  <si>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</si>
  <si>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</si>
  <si>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</si>
  <si>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</si>
  <si>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</si>
  <si>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</si>
  <si>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</si>
  <si>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</si>
  <si>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</si>
  <si>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</si>
  <si>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</si>
  <si>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</si>
  <si>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</si>
  <si>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</si>
  <si>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</si>
  <si>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</si>
  <si>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</si>
  <si>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</si>
  <si>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</si>
  <si>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</si>
  <si>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</si>
  <si>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</si>
  <si>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</si>
  <si>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</si>
  <si>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</si>
  <si>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</si>
  <si>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</si>
  <si>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</si>
  <si>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</si>
  <si>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</si>
  <si>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</si>
  <si>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</si>
  <si>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</si>
  <si>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</si>
  <si>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</si>
  <si>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</si>
  <si>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</si>
  <si>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</si>
  <si>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</si>
  <si>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</si>
  <si>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</si>
  <si>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</si>
  <si>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</si>
  <si>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</si>
  <si>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</si>
  <si>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</si>
  <si>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</si>
  <si>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</si>
  <si>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</si>
  <si>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</si>
  <si>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</si>
  <si>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</si>
  <si>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</si>
  <si>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</si>
  <si>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</si>
  <si>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</si>
  <si>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</si>
  <si>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</si>
  <si>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</si>
  <si>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</si>
  <si>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</si>
  <si>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</si>
  <si>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</si>
  <si>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</si>
  <si>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</si>
  <si>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</si>
  <si>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</si>
  <si>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</si>
  <si>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</si>
  <si>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</si>
  <si>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</si>
  <si>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</si>
  <si>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</si>
  <si>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</si>
  <si>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</si>
  <si>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</si>
  <si>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</si>
  <si>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</si>
  <si>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</si>
  <si>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</si>
  <si>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</si>
  <si>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</si>
  <si>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</si>
  <si>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</si>
  <si>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</si>
  <si>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</si>
  <si>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</si>
  <si>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</si>
  <si>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</si>
  <si>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</si>
  <si>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</si>
  <si>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</si>
  <si>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</si>
  <si>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</si>
  <si>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</si>
  <si>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</si>
  <si>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</si>
  <si>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</si>
  <si>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</si>
  <si>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</si>
  <si>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</si>
  <si>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</si>
  <si>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</si>
  <si>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</si>
  <si>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</si>
  <si>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</si>
  <si>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</si>
  <si>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</si>
  <si>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</si>
  <si>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</si>
  <si>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</si>
  <si>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</si>
  <si>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</si>
  <si>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</si>
  <si>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</si>
  <si>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</si>
  <si>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</si>
  <si>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</si>
  <si>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</si>
  <si>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</si>
  <si>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</si>
  <si>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</si>
  <si>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</si>
  <si>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</si>
  <si>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</si>
  <si>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</si>
  <si>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</si>
  <si>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</si>
  <si>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</si>
  <si>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</si>
  <si>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</si>
  <si>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</si>
  <si>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</si>
  <si>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</si>
  <si>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</si>
  <si>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</si>
  <si>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</si>
  <si>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</si>
  <si>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</si>
  <si>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</si>
  <si>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</si>
  <si>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</si>
  <si>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</si>
  <si>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</si>
  <si>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</si>
  <si>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</si>
  <si>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</si>
  <si>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</si>
  <si>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</si>
  <si>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</si>
  <si>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</si>
  <si>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</si>
  <si>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</si>
  <si>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</si>
  <si>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</si>
  <si>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</si>
  <si>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</si>
  <si>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</si>
  <si>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</si>
  <si>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</si>
  <si>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</si>
  <si>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</si>
  <si>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</si>
  <si>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</si>
  <si>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</si>
  <si>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</si>
  <si>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</si>
  <si>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</si>
  <si>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</si>
  <si>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</si>
  <si>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</si>
  <si>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</si>
  <si>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</si>
  <si>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</si>
  <si>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</si>
  <si>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</si>
  <si>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</si>
  <si>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</si>
  <si>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</si>
  <si>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</si>
  <si>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</si>
  <si>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</si>
  <si>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</si>
  <si>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</si>
  <si>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</si>
  <si>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</si>
  <si>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</si>
  <si>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</si>
  <si>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</si>
  <si>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静岡県磐田市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</si>
  <si>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</si>
  <si>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</si>
  <si>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</si>
  <si>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</si>
  <si>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</si>
  <si>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</si>
  <si>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</si>
  <si>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</si>
  <si>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</si>
  <si>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</si>
  <si>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</si>
  <si>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</si>
  <si>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</si>
  <si>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</si>
  <si>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</si>
  <si>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</si>
  <si>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</si>
  <si>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</si>
  <si>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</si>
  <si>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</si>
  <si>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</si>
  <si>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</si>
  <si>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</si>
  <si>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</si>
  <si>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</si>
  <si>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</si>
  <si>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</si>
  <si>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</si>
  <si>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</si>
  <si>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</si>
  <si>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</si>
  <si>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</si>
  <si>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</si>
  <si>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</si>
  <si>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</si>
  <si>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</si>
  <si>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</si>
  <si>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</si>
  <si>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</si>
  <si>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</si>
  <si>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</si>
  <si>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</si>
  <si>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</si>
  <si>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</si>
  <si>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</si>
  <si>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</si>
  <si>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</si>
  <si>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</si>
  <si>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</si>
  <si>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</si>
  <si>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</si>
  <si>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</si>
  <si>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</si>
  <si>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</si>
  <si>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</si>
  <si>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</si>
  <si>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</si>
  <si>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</si>
  <si>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</si>
  <si>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</si>
  <si>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</si>
  <si>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</si>
  <si>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</si>
  <si>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</si>
  <si>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</si>
  <si>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</si>
  <si>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</si>
  <si>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</si>
  <si>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</si>
  <si>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</si>
  <si>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</si>
  <si>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</si>
  <si>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</si>
  <si>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</si>
  <si>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</si>
  <si>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</si>
  <si>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</si>
  <si>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</si>
  <si>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</si>
  <si>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</si>
  <si>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</si>
  <si>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</si>
  <si>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</si>
  <si>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</si>
  <si>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</si>
  <si>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</si>
  <si>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</si>
  <si>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</si>
  <si>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</si>
  <si>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</si>
  <si>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</si>
  <si>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</si>
  <si>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</si>
  <si>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</si>
  <si>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</si>
  <si>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</si>
  <si>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</si>
  <si>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</si>
  <si>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</si>
  <si>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</si>
  <si>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</si>
  <si>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</si>
  <si>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</si>
  <si>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</si>
  <si>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</si>
  <si>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</si>
  <si>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</si>
  <si>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</si>
  <si>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</si>
  <si>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</si>
  <si>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</si>
  <si>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</si>
  <si>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</si>
  <si>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</si>
  <si>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</si>
  <si>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</si>
  <si>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</si>
  <si>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</si>
  <si>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</si>
  <si>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</si>
  <si>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</si>
  <si>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</si>
  <si>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</si>
  <si>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</si>
  <si>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</si>
  <si>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</si>
  <si>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</si>
  <si>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</si>
  <si>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</si>
  <si>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</si>
  <si>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</si>
  <si>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</si>
  <si>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</si>
  <si>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</si>
  <si>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</si>
  <si>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</si>
  <si>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</si>
  <si>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</si>
  <si>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</si>
  <si>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</si>
  <si>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</si>
  <si>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</si>
  <si>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</si>
  <si>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</si>
  <si>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</si>
  <si>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</si>
  <si>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</si>
  <si>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</si>
  <si>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</si>
  <si>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静岡県磐田市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</si>
  <si>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</si>
  <si>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</si>
  <si>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</si>
  <si>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</si>
  <si>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</si>
  <si>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</si>
  <si>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</si>
  <si>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</si>
  <si>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</si>
  <si>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</si>
  <si>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</si>
  <si>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</si>
  <si>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</si>
  <si>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</si>
  <si>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</si>
  <si>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</si>
  <si>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</si>
  <si>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</si>
  <si>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</si>
  <si>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</si>
  <si>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</si>
  <si>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</si>
  <si>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</si>
  <si>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</si>
  <si>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</si>
  <si>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</si>
  <si>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</si>
  <si>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</si>
  <si>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</si>
  <si>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</si>
  <si>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</si>
  <si>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</si>
  <si>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</si>
  <si>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</si>
  <si>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</si>
  <si>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</si>
  <si>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</si>
  <si>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</si>
  <si>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</si>
  <si>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</si>
  <si>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</si>
  <si>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</si>
  <si>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</si>
  <si>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</si>
  <si>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</si>
  <si>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</si>
  <si>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</si>
  <si>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</si>
  <si>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</si>
  <si>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</si>
  <si>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</si>
  <si>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</si>
  <si>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</si>
  <si>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</si>
  <si>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</si>
  <si>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</si>
  <si>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</si>
  <si>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</si>
  <si>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</si>
  <si>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</si>
  <si>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</si>
  <si>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</si>
  <si>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</si>
  <si>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</si>
  <si>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</si>
  <si>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</si>
  <si>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</si>
  <si>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</si>
  <si>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</si>
  <si>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</si>
  <si>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</si>
  <si>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</si>
  <si>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</si>
  <si>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</si>
  <si>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</si>
  <si>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</si>
  <si>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</si>
  <si>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</si>
  <si>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</si>
  <si>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</si>
  <si>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</si>
  <si>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</si>
  <si>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</si>
  <si>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</si>
  <si>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</si>
  <si>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</si>
  <si>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</si>
  <si>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</si>
  <si>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</si>
  <si>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</si>
  <si>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</si>
  <si>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</si>
  <si>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</si>
  <si>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</si>
  <si>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</si>
  <si>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</si>
  <si>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</si>
  <si>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</si>
  <si>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</si>
  <si>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</si>
  <si>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</si>
  <si>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</si>
  <si>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</si>
  <si>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</si>
  <si>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</si>
  <si>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</si>
  <si>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</si>
  <si>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</si>
  <si>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</si>
  <si>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</si>
  <si>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</si>
  <si>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</si>
  <si>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</si>
  <si>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</si>
  <si>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</si>
  <si>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</si>
  <si>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</si>
  <si>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</si>
  <si>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</si>
  <si>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</si>
  <si>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</si>
  <si>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</si>
  <si>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</si>
  <si>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</si>
  <si>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</si>
  <si>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</si>
  <si>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</si>
  <si>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</si>
  <si>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</si>
  <si>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</si>
  <si>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</si>
  <si>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</si>
  <si>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</si>
  <si>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</si>
  <si>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</si>
  <si>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</si>
  <si>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</si>
  <si>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</si>
  <si>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</si>
  <si>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</si>
  <si>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</si>
  <si>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</si>
  <si>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</si>
  <si>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</si>
  <si>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</si>
  <si>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</si>
  <si>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</si>
  <si>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</si>
  <si>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</si>
  <si>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</si>
  <si>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</si>
  <si>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</si>
  <si>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</si>
  <si>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</si>
  <si>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</si>
  <si>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</si>
  <si>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</si>
  <si>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</si>
  <si>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</si>
  <si>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</si>
  <si>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</si>
  <si>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</si>
  <si>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</si>
  <si>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</si>
  <si>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</si>
  <si>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</si>
  <si>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</si>
  <si>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</si>
  <si>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</si>
  <si>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</si>
  <si>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</si>
  <si>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</si>
  <si>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</si>
  <si>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</si>
  <si>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</si>
  <si>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</si>
  <si>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</si>
  <si>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</si>
  <si>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1.57</t>
  </si>
  <si>
    <t>▲ 1.04</t>
  </si>
  <si>
    <t>▲ 2.84</t>
  </si>
  <si>
    <t>▲ 8.61</t>
  </si>
  <si>
    <t>病院事業会計</t>
  </si>
  <si>
    <t>水道事業会計</t>
  </si>
  <si>
    <t>介護保険事業特別会計</t>
  </si>
  <si>
    <t>国民健康保険事業特別会計</t>
  </si>
  <si>
    <t>一般会計</t>
  </si>
  <si>
    <t>公共下水道事業特別会計</t>
  </si>
  <si>
    <t>農業集落排水事業特別会計</t>
  </si>
  <si>
    <t>後期高齢者医療事業特別会計</t>
  </si>
  <si>
    <t>その他会計（赤字）</t>
  </si>
  <si>
    <t>その他会計（黒字）</t>
  </si>
  <si>
    <t>磐田市勤労者福祉サービスセンター</t>
    <rPh sb="0" eb="3">
      <t>イ</t>
    </rPh>
    <rPh sb="3" eb="6">
      <t>キンロウシャ</t>
    </rPh>
    <rPh sb="6" eb="8">
      <t>フクシ</t>
    </rPh>
    <phoneticPr fontId="2"/>
  </si>
  <si>
    <t>磐田原総合開発</t>
    <rPh sb="0" eb="2">
      <t>イワタ</t>
    </rPh>
    <rPh sb="2" eb="3">
      <t>バラ</t>
    </rPh>
    <rPh sb="3" eb="5">
      <t>ソウゴウ</t>
    </rPh>
    <rPh sb="5" eb="7">
      <t>カイハツ</t>
    </rPh>
    <phoneticPr fontId="2"/>
  </si>
  <si>
    <t>磐田市土地開発公社</t>
    <rPh sb="0" eb="3">
      <t>イワタシ</t>
    </rPh>
    <rPh sb="3" eb="5">
      <t>トチ</t>
    </rPh>
    <rPh sb="5" eb="7">
      <t>カイハツ</t>
    </rPh>
    <rPh sb="7" eb="9">
      <t>コウシャ</t>
    </rPh>
    <phoneticPr fontId="2"/>
  </si>
  <si>
    <t>竜洋環境創造</t>
    <rPh sb="0" eb="2">
      <t>リュウヨウ</t>
    </rPh>
    <rPh sb="2" eb="4">
      <t>カンキョウ</t>
    </rPh>
    <rPh sb="4" eb="6">
      <t>ソウゾウ</t>
    </rPh>
    <phoneticPr fontId="2"/>
  </si>
  <si>
    <t>とよおか採れたて元気むら</t>
    <rPh sb="4" eb="5">
      <t>ト</t>
    </rPh>
    <rPh sb="8" eb="10">
      <t>ゲンキ</t>
    </rPh>
    <phoneticPr fontId="2"/>
  </si>
  <si>
    <t>○</t>
    <phoneticPr fontId="2"/>
  </si>
  <si>
    <t>○</t>
    <phoneticPr fontId="2"/>
  </si>
  <si>
    <t>▲0</t>
    <phoneticPr fontId="2"/>
  </si>
  <si>
    <t>-</t>
    <phoneticPr fontId="2"/>
  </si>
  <si>
    <t>-</t>
    <phoneticPr fontId="2"/>
  </si>
  <si>
    <t>養護老人ホームとよおか管理組合</t>
    <rPh sb="0" eb="2">
      <t>ヨウゴ</t>
    </rPh>
    <rPh sb="2" eb="4">
      <t>ロウジン</t>
    </rPh>
    <rPh sb="11" eb="13">
      <t>カンリ</t>
    </rPh>
    <rPh sb="13" eb="15">
      <t>クミアイ</t>
    </rPh>
    <phoneticPr fontId="2"/>
  </si>
  <si>
    <t>太田川原谷川治水水防組合</t>
    <rPh sb="0" eb="2">
      <t>オオタ</t>
    </rPh>
    <rPh sb="2" eb="3">
      <t>ガワ</t>
    </rPh>
    <rPh sb="3" eb="5">
      <t>ハラノヤ</t>
    </rPh>
    <rPh sb="5" eb="6">
      <t>ガワ</t>
    </rPh>
    <rPh sb="6" eb="8">
      <t>チスイ</t>
    </rPh>
    <rPh sb="8" eb="10">
      <t>スイボウ</t>
    </rPh>
    <rPh sb="10" eb="12">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</si>
  <si>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</si>
  <si>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中遠広域事務組合</t>
    <rPh sb="0" eb="2">
      <t>チュウエン</t>
    </rPh>
    <rPh sb="2" eb="4">
      <t>コウイキ</t>
    </rPh>
    <rPh sb="4" eb="6">
      <t>ジム</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</si>
  <si>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</si>
  <si>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静岡県後期高齢者医療広域連合</t>
    <phoneticPr fontId="2"/>
  </si>
  <si>
    <t>静岡地方税滞納整理機構</t>
    <phoneticPr fontId="2"/>
  </si>
  <si>
    <t>静岡県後期高齢者医療広域連合（事業会計分）</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</si>
  <si>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</si>
  <si>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</si>
  <si>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</si>
  <si>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</si>
  <si>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</si>
  <si>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</si>
  <si>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</si>
  <si>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</si>
  <si>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は、類似団体に比較して、有形固定資産減価償却率が、低くなっているが、このことは、同時に、起債の償還が、相対的には、進んでいないことを示しているとも言え、将来負担比率に差が生じた要因のひとつと考えられる。</t>
    <rPh sb="0" eb="1">
      <t>ホン</t>
    </rPh>
    <rPh sb="1" eb="2">
      <t>シ</t>
    </rPh>
    <rPh sb="4" eb="6">
      <t>ルイジ</t>
    </rPh>
    <rPh sb="6" eb="8">
      <t>ダンタイ</t>
    </rPh>
    <rPh sb="9" eb="11">
      <t>ヒカク</t>
    </rPh>
    <rPh sb="14" eb="16">
      <t>ユウケイ</t>
    </rPh>
    <rPh sb="16" eb="18">
      <t>コテイ</t>
    </rPh>
    <rPh sb="18" eb="20">
      <t>シサン</t>
    </rPh>
    <rPh sb="20" eb="22">
      <t>ゲンカ</t>
    </rPh>
    <rPh sb="22" eb="24">
      <t>ショウキャク</t>
    </rPh>
    <rPh sb="24" eb="25">
      <t>リツ</t>
    </rPh>
    <rPh sb="27" eb="28">
      <t>ヒク</t>
    </rPh>
    <rPh sb="42" eb="44">
      <t>ドウジ</t>
    </rPh>
    <rPh sb="46" eb="48">
      <t>キサイ</t>
    </rPh>
    <rPh sb="49" eb="51">
      <t>ショウカン</t>
    </rPh>
    <rPh sb="53" eb="56">
      <t>ソウタイテキ</t>
    </rPh>
    <rPh sb="59" eb="60">
      <t>スス</t>
    </rPh>
    <rPh sb="68" eb="69">
      <t>シメ</t>
    </rPh>
    <rPh sb="75" eb="76">
      <t>イ</t>
    </rPh>
    <rPh sb="78" eb="80">
      <t>ショウライ</t>
    </rPh>
    <rPh sb="80" eb="82">
      <t>フタン</t>
    </rPh>
    <rPh sb="82" eb="84">
      <t>ヒリツ</t>
    </rPh>
    <rPh sb="85" eb="86">
      <t>サ</t>
    </rPh>
    <rPh sb="87" eb="88">
      <t>ショウ</t>
    </rPh>
    <rPh sb="90" eb="92">
      <t>ヨウイン</t>
    </rPh>
    <rPh sb="97" eb="98">
      <t>カンガ</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</si>
  <si>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</si>
  <si>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</si>
  <si>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</si>
  <si>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</si>
  <si>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</si>
  <si>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</si>
  <si>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起債残高の減少に加え、今後の大規模事業の実施を踏まえた、特定目的基金への着実な積立てを行うなどの取組みにより、平成28年度においては、将来負担比率、実質公債費比率ともに、改善した。</t>
    <rPh sb="0" eb="2">
      <t>キサイ</t>
    </rPh>
    <rPh sb="2" eb="4">
      <t>ザンダカ</t>
    </rPh>
    <rPh sb="5" eb="7">
      <t>ゲンショウ</t>
    </rPh>
    <rPh sb="8" eb="9">
      <t>クワ</t>
    </rPh>
    <rPh sb="11" eb="13">
      <t>コンゴ</t>
    </rPh>
    <rPh sb="14" eb="17">
      <t>ダイキボ</t>
    </rPh>
    <rPh sb="17" eb="19">
      <t>ジギョウ</t>
    </rPh>
    <rPh sb="20" eb="22">
      <t>ジッシ</t>
    </rPh>
    <rPh sb="23" eb="24">
      <t>フ</t>
    </rPh>
    <rPh sb="28" eb="30">
      <t>トクテイ</t>
    </rPh>
    <rPh sb="30" eb="32">
      <t>モクテキ</t>
    </rPh>
    <rPh sb="32" eb="34">
      <t>キキン</t>
    </rPh>
    <rPh sb="36" eb="38">
      <t>チャクジツ</t>
    </rPh>
    <rPh sb="39" eb="41">
      <t>ツミタテ</t>
    </rPh>
    <rPh sb="43" eb="44">
      <t>オコナ</t>
    </rPh>
    <rPh sb="48" eb="50">
      <t>トリクミ</t>
    </rPh>
    <rPh sb="55" eb="57">
      <t>ヘイセイ</t>
    </rPh>
    <rPh sb="59" eb="61">
      <t>ネンド</t>
    </rPh>
    <rPh sb="67" eb="69">
      <t>ショウライ</t>
    </rPh>
    <rPh sb="69" eb="71">
      <t>フタン</t>
    </rPh>
    <rPh sb="71" eb="73">
      <t>ヒリツ</t>
    </rPh>
    <rPh sb="74" eb="76">
      <t>ジッシツ</t>
    </rPh>
    <rPh sb="76" eb="79">
      <t>コウサイヒ</t>
    </rPh>
    <rPh sb="79" eb="81">
      <t>ヒリツ</t>
    </rPh>
    <rPh sb="85" eb="87">
      <t>カイゼン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</si>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</sst>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40826</c:v>
                </c:pt>
                <c:pt idx="1">
                  <c:v>38033</c:v>
                </c:pt>
                <c:pt idx="2">
                  <c:v>44972</c:v>
                </c:pt>
                <c:pt idx="3">
                  <c:v>52496</c:v>
                </c:pt>
                <c:pt idx="4">
                  <c:v>52619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42708</c:v>
                </c:pt>
                <c:pt idx="1">
                  <c:v>35317</c:v>
                </c:pt>
                <c:pt idx="2">
                  <c:v>52371</c:v>
                </c:pt>
                <c:pt idx="3">
                  <c:v>54062</c:v>
                </c:pt>
                <c:pt idx="4">
                  <c:v>36602</c:v>
                </c:pt>
              </c:numCache>
            </c:numRef>
          </c:val>
          <c:smooth val="0"/>
        </c:ser>
        <c:dLbls>
          <c:showLegendKey val="0"/>
          <c:showVal val="0"/>
          <c:showCatName val="0"/>
          <c:showSerName val="0"/>
          <c:showPercent val="0"/>
          <c:showBubbleSize val="0"/>
        </c:dLbls>
        <c:marker val="1"/>
        <c:smooth val="0"/>
        <c:axId val="177789184"/>
        <c:axId val="177828224"/>
      </c:lineChart>
      <c:catAx>
        <c:axId val="177789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828224"/>
        <c:crosses val="autoZero"/>
        <c:auto val="1"/>
        <c:lblAlgn val="ctr"/>
        <c:lblOffset val="100"/>
        <c:tickLblSkip val="1"/>
        <c:tickMarkSkip val="1"/>
        <c:noMultiLvlLbl val="0"/>
      </c:catAx>
      <c:valAx>
        <c:axId val="1778282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8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4.8499999999999996</c:v>
                </c:pt>
                <c:pt idx="1">
                  <c:v>3.56</c:v>
                </c:pt>
                <c:pt idx="2">
                  <c:v>5.25</c:v>
                </c:pt>
                <c:pt idx="3">
                  <c:v>5.35</c:v>
                </c:pt>
                <c:pt idx="4">
                  <c:v>1.65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17.55</c:v>
                </c:pt>
                <c:pt idx="1">
                  <c:v>22.99</c:v>
                </c:pt>
                <c:pt idx="2">
                  <c:v>22.08</c:v>
                </c:pt>
                <c:pt idx="3">
                  <c:v>21.22</c:v>
                </c:pt>
                <c:pt idx="4">
                  <c:v>19.32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973504"/>
        <c:axId val="15797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-1.57</c:v>
                </c:pt>
                <c:pt idx="1">
                  <c:v>1.95</c:v>
                </c:pt>
                <c:pt idx="2">
                  <c:v>-1.04</c:v>
                </c:pt>
                <c:pt idx="3">
                  <c:v>-2.84</c:v>
                </c:pt>
                <c:pt idx="4">
                  <c:v>-8.61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973504"/>
        <c:axId val="157975680"/>
      </c:lineChart>
      <c:catAx>
        <c:axId val="15797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975680"/>
        <c:crosses val="autoZero"/>
        <c:auto val="1"/>
        <c:lblAlgn val="ctr"/>
        <c:lblOffset val="100"/>
        <c:tickLblSkip val="1"/>
        <c:tickMarkSkip val="1"/>
        <c:noMultiLvlLbl val="0"/>
      </c:catAx>
      <c:valAx>
        <c:axId val="15797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97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0.26</c:v>
                </c:pt>
                <c:pt idx="4">
                  <c:v>#N/A</c:v>
                </c:pt>
                <c:pt idx="5">
                  <c:v>0.25</c:v>
                </c:pt>
                <c:pt idx="6">
                  <c:v>#N/A</c:v>
                </c:pt>
                <c:pt idx="7">
                  <c:v>0.84</c:v>
                </c:pt>
                <c:pt idx="8">
                  <c:v>#N/A</c:v>
                </c:pt>
                <c:pt idx="9">
                  <c:v>0.46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4.8499999999999996</c:v>
                </c:pt>
                <c:pt idx="2">
                  <c:v>#N/A</c:v>
                </c:pt>
                <c:pt idx="3">
                  <c:v>3.55</c:v>
                </c:pt>
                <c:pt idx="4">
                  <c:v>#N/A</c:v>
                </c:pt>
                <c:pt idx="5">
                  <c:v>5.25</c:v>
                </c:pt>
                <c:pt idx="6">
                  <c:v>#N/A</c:v>
                </c:pt>
                <c:pt idx="7">
                  <c:v>5.34</c:v>
                </c:pt>
                <c:pt idx="8">
                  <c:v>#N/A</c:v>
                </c:pt>
                <c:pt idx="9">
                  <c:v>1.65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2.17</c:v>
                </c:pt>
                <c:pt idx="2">
                  <c:v>#N/A</c:v>
                </c:pt>
                <c:pt idx="3">
                  <c:v>2.04</c:v>
                </c:pt>
                <c:pt idx="4">
                  <c:v>#N/A</c:v>
                </c:pt>
                <c:pt idx="5">
                  <c:v>2.27</c:v>
                </c:pt>
                <c:pt idx="6">
                  <c:v>#N/A</c:v>
                </c:pt>
                <c:pt idx="7">
                  <c:v>1.43</c:v>
                </c:pt>
                <c:pt idx="8">
                  <c:v>#N/A</c:v>
                </c:pt>
                <c:pt idx="9">
                  <c:v>1.68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0.27</c:v>
                </c:pt>
                <c:pt idx="2">
                  <c:v>#N/A</c:v>
                </c:pt>
                <c:pt idx="3">
                  <c:v>0.36</c:v>
                </c:pt>
                <c:pt idx="4">
                  <c:v>#N/A</c:v>
                </c:pt>
                <c:pt idx="5">
                  <c:v>0.51</c:v>
                </c:pt>
                <c:pt idx="6">
                  <c:v>#N/A</c:v>
                </c:pt>
                <c:pt idx="7">
                  <c:v>1.18</c:v>
                </c:pt>
                <c:pt idx="8">
                  <c:v>#N/A</c:v>
                </c:pt>
                <c:pt idx="9">
                  <c:v>1.69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3.36</c:v>
                </c:pt>
                <c:pt idx="2">
                  <c:v>#N/A</c:v>
                </c:pt>
                <c:pt idx="3">
                  <c:v>3.32</c:v>
                </c:pt>
                <c:pt idx="4">
                  <c:v>#N/A</c:v>
                </c:pt>
                <c:pt idx="5">
                  <c:v>3.52</c:v>
                </c:pt>
                <c:pt idx="6">
                  <c:v>#N/A</c:v>
                </c:pt>
                <c:pt idx="7">
                  <c:v>3.69</c:v>
                </c:pt>
                <c:pt idx="8">
                  <c:v>#N/A</c:v>
                </c:pt>
                <c:pt idx="9">
                  <c:v>3.98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7.16</c:v>
                </c:pt>
                <c:pt idx="2">
                  <c:v>#N/A</c:v>
                </c:pt>
                <c:pt idx="3">
                  <c:v>6.68</c:v>
                </c:pt>
                <c:pt idx="4">
                  <c:v>#N/A</c:v>
                </c:pt>
                <c:pt idx="5">
                  <c:v>5.98</c:v>
                </c:pt>
                <c:pt idx="6">
                  <c:v>#N/A</c:v>
                </c:pt>
                <c:pt idx="7">
                  <c:v>5.81</c:v>
                </c:pt>
                <c:pt idx="8">
                  <c:v>#N/A</c:v>
                </c:pt>
                <c:pt idx="9">
                  <c:v>4.93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388032"/>
        <c:axId val="161389568"/>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89568"/>
        <c:crosses val="autoZero"/>
        <c:auto val="1"/>
        <c:lblAlgn val="ctr"/>
        <c:lblOffset val="100"/>
        <c:tickLblSkip val="1"/>
        <c:tickMarkSkip val="1"/>
        <c:noMultiLvlLbl val="0"/>
      </c:catAx>
      <c:valAx>
        <c:axId val="16138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7641</c:v>
                </c:pt>
                <c:pt idx="5">
                  <c:v>8102</c:v>
                </c:pt>
                <c:pt idx="8">
                  <c:v>8531</c:v>
                </c:pt>
                <c:pt idx="11">
                  <c:v>8576</c:v>
                </c:pt>
                <c:pt idx="14">
                  <c:v>8597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1313</c:v>
                </c:pt>
                <c:pt idx="3">
                  <c:v>325</c:v>
                </c:pt>
                <c:pt idx="6">
                  <c:v>170</c:v>
                </c:pt>
                <c:pt idx="9">
                  <c:v>164</c:v>
                </c:pt>
                <c:pt idx="12">
                  <c:v>167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184</c:v>
                </c:pt>
                <c:pt idx="3">
                  <c:v>165</c:v>
                </c:pt>
                <c:pt idx="6">
                  <c:v>171</c:v>
                </c:pt>
                <c:pt idx="9">
                  <c:v>174</c:v>
                </c:pt>
                <c:pt idx="12">
                  <c:v>174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2969</c:v>
                </c:pt>
                <c:pt idx="3">
                  <c:v>2985</c:v>
                </c:pt>
                <c:pt idx="6">
                  <c:v>2978</c:v>
                </c:pt>
                <c:pt idx="9">
                  <c:v>3316</c:v>
                </c:pt>
                <c:pt idx="12">
                  <c:v>3085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7685</c:v>
                </c:pt>
                <c:pt idx="3">
                  <c:v>7525</c:v>
                </c:pt>
                <c:pt idx="6">
                  <c:v>7366</c:v>
                </c:pt>
                <c:pt idx="9">
                  <c:v>7079</c:v>
                </c:pt>
                <c:pt idx="12">
                  <c:v>6937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8014336"/>
        <c:axId val="9801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4510</c:v>
                </c:pt>
                <c:pt idx="2">
                  <c:v>#N/A</c:v>
                </c:pt>
                <c:pt idx="3">
                  <c:v>#N/A</c:v>
                </c:pt>
                <c:pt idx="4">
                  <c:v>2898</c:v>
                </c:pt>
                <c:pt idx="5">
                  <c:v>#N/A</c:v>
                </c:pt>
                <c:pt idx="6">
                  <c:v>#N/A</c:v>
                </c:pt>
                <c:pt idx="7">
                  <c:v>2154</c:v>
                </c:pt>
                <c:pt idx="8">
                  <c:v>#N/A</c:v>
                </c:pt>
                <c:pt idx="9">
                  <c:v>#N/A</c:v>
                </c:pt>
                <c:pt idx="10">
                  <c:v>2157</c:v>
                </c:pt>
                <c:pt idx="11">
                  <c:v>#N/A</c:v>
                </c:pt>
                <c:pt idx="12">
                  <c:v>#N/A</c:v>
                </c:pt>
                <c:pt idx="13">
                  <c:v>1766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8014336"/>
        <c:axId val="98016256"/>
      </c:lineChart>
      <c:catAx>
        <c:axId val="9801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016256"/>
        <c:crosses val="autoZero"/>
        <c:auto val="1"/>
        <c:lblAlgn val="ctr"/>
        <c:lblOffset val="100"/>
        <c:tickLblSkip val="1"/>
        <c:tickMarkSkip val="1"/>
        <c:noMultiLvlLbl val="0"/>
      </c:catAx>
      <c:valAx>
        <c:axId val="980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1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72371</c:v>
                </c:pt>
                <c:pt idx="5">
                  <c:v>72551</c:v>
                </c:pt>
                <c:pt idx="8">
                  <c:v>71980</c:v>
                </c:pt>
                <c:pt idx="11">
                  <c:v>72196</c:v>
                </c:pt>
                <c:pt idx="14">
                  <c:v>69738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11075</c:v>
                </c:pt>
                <c:pt idx="5">
                  <c:v>11128</c:v>
                </c:pt>
                <c:pt idx="8">
                  <c:v>11174</c:v>
                </c:pt>
                <c:pt idx="11">
                  <c:v>12307</c:v>
                </c:pt>
                <c:pt idx="14">
                  <c:v>11720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11282</c:v>
                </c:pt>
                <c:pt idx="5">
                  <c:v>13146</c:v>
                </c:pt>
                <c:pt idx="8">
                  <c:v>11793</c:v>
                </c:pt>
                <c:pt idx="11">
                  <c:v>13184</c:v>
                </c:pt>
                <c:pt idx="14">
                  <c:v>15897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117</c:v>
                </c:pt>
                <c:pt idx="3">
                  <c:v>117</c:v>
                </c:pt>
                <c:pt idx="6">
                  <c:v>117</c:v>
                </c:pt>
                <c:pt idx="9">
                  <c:v>117</c:v>
                </c:pt>
                <c:pt idx="12">
                  <c:v>182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12013</c:v>
                </c:pt>
                <c:pt idx="3">
                  <c:v>11359</c:v>
                </c:pt>
                <c:pt idx="6">
                  <c:v>10534</c:v>
                </c:pt>
                <c:pt idx="9">
                  <c:v>10097</c:v>
                </c:pt>
                <c:pt idx="12">
                  <c:v>9959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1349</c:v>
                </c:pt>
                <c:pt idx="3">
                  <c:v>1182</c:v>
                </c:pt>
                <c:pt idx="6">
                  <c:v>1009</c:v>
                </c:pt>
                <c:pt idx="9">
                  <c:v>873</c:v>
                </c:pt>
                <c:pt idx="12">
                  <c:v>726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40052</c:v>
                </c:pt>
                <c:pt idx="3">
                  <c:v>38819</c:v>
                </c:pt>
                <c:pt idx="6">
                  <c:v>37295</c:v>
                </c:pt>
                <c:pt idx="9">
                  <c:v>38195</c:v>
                </c:pt>
                <c:pt idx="12">
                  <c:v>35713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1230</c:v>
                </c:pt>
                <c:pt idx="3">
                  <c:v>1112</c:v>
                </c:pt>
                <c:pt idx="6">
                  <c:v>997</c:v>
                </c:pt>
                <c:pt idx="9">
                  <c:v>925</c:v>
                </c:pt>
                <c:pt idx="12">
                  <c:v>832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60462</c:v>
                </c:pt>
                <c:pt idx="3">
                  <c:v>58826</c:v>
                </c:pt>
                <c:pt idx="6">
                  <c:v>56110</c:v>
                </c:pt>
                <c:pt idx="9">
                  <c:v>54774</c:v>
                </c:pt>
                <c:pt idx="12">
                  <c:v>52420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730560"/>
        <c:axId val="16173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20495</c:v>
                </c:pt>
                <c:pt idx="2">
                  <c:v>#N/A</c:v>
                </c:pt>
                <c:pt idx="3">
                  <c:v>#N/A</c:v>
                </c:pt>
                <c:pt idx="4">
                  <c:v>14590</c:v>
                </c:pt>
                <c:pt idx="5">
                  <c:v>#N/A</c:v>
                </c:pt>
                <c:pt idx="6">
                  <c:v>#N/A</c:v>
                </c:pt>
                <c:pt idx="7">
                  <c:v>11117</c:v>
                </c:pt>
                <c:pt idx="8">
                  <c:v>#N/A</c:v>
                </c:pt>
                <c:pt idx="9">
                  <c:v>#N/A</c:v>
                </c:pt>
                <c:pt idx="10">
                  <c:v>7293</c:v>
                </c:pt>
                <c:pt idx="11">
                  <c:v>#N/A</c:v>
                </c:pt>
                <c:pt idx="12">
                  <c:v>#N/A</c:v>
                </c:pt>
                <c:pt idx="13">
                  <c:v>2477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730560"/>
        <c:axId val="161732480"/>
      </c:lineChart>
      <c:catAx>
        <c:axId val="16173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732480"/>
        <c:crosses val="autoZero"/>
        <c:auto val="1"/>
        <c:lblAlgn val="ctr"/>
        <c:lblOffset val="100"/>
        <c:tickLblSkip val="1"/>
        <c:tickMarkSkip val="1"/>
        <c:noMultiLvlLbl val="0"/>
      </c:catAx>
      <c:valAx>
        <c:axId val="16173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3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47.4</c:v>
                </c:pt>
              </c:numCache>
            </c:numRef>
          </c:xVal>
          <c:yVal>
            <c:numRef>
              <c:f>公会計指標分析・財政指標組合せ分析表!$K$51:$O$51</c:f>
              <c:numCache>
                <c:formatCode>#,##0.0;"▲ "#,##0.0</c:formatCode>
                <c:ptCount val="5"/>
                <c:pt idx="3">
                  <c:v>22.3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49.3</c:v>
                </c:pt>
              </c:numCache>
            </c:numRef>
          </c:xVal>
          <c:yVal>
            <c:numRef>
              <c:f>公会計指標分析・財政指標組合せ分析表!$K$55:$O$55</c:f>
              <c:numCache>
                <c:formatCode>#,##0.0;"▲ "#,##0.0</c:formatCode>
                <c:ptCount val="5"/>
                <c:pt idx="3">
                  <c:v>13.7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1476992"/>
        <c:axId val="161478912"/>
      </c:scatterChart>
      <c:valAx>
        <c:axId val="161476992"/>
        <c:scaling>
          <c:orientation val="minMax"/>
          <c:max val="49.5"/>
          <c:min val="47.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478912"/>
        <c:crosses val="autoZero"/>
        <c:crossBetween val="midCat"/>
      </c:valAx>
      <c:valAx>
        <c:axId val="161478912"/>
        <c:scaling>
          <c:orientation val="minMax"/>
          <c:max val="23.8"/>
          <c:min val="1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476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12.1</c:v>
                </c:pt>
                <c:pt idx="2">
                  <c:v>9.9</c:v>
                </c:pt>
                <c:pt idx="3">
                  <c:v>7.4</c:v>
                </c:pt>
                <c:pt idx="4">
                  <c:v>6.3</c:v>
                </c:pt>
              </c:numCache>
            </c:numRef>
          </c:xVal>
          <c:yVal>
            <c:numRef>
              <c:f>公会計指標分析・財政指標組合せ分析表!$K$73:$O$73</c:f>
              <c:numCache>
                <c:formatCode>#,##0.0;"▲ "#,##0.0</c:formatCode>
                <c:ptCount val="5"/>
                <c:pt idx="0">
                  <c:v>63.9</c:v>
                </c:pt>
                <c:pt idx="1">
                  <c:v>45.4</c:v>
                </c:pt>
                <c:pt idx="2">
                  <c:v>35.1</c:v>
                </c:pt>
                <c:pt idx="3">
                  <c:v>22.3</c:v>
                </c:pt>
                <c:pt idx="4">
                  <c:v>7.7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7.3</c:v>
                </c:pt>
                <c:pt idx="1">
                  <c:v>6.5</c:v>
                </c:pt>
                <c:pt idx="2">
                  <c:v>5</c:v>
                </c:pt>
                <c:pt idx="3">
                  <c:v>5.8</c:v>
                </c:pt>
                <c:pt idx="4">
                  <c:v>6</c:v>
                </c:pt>
              </c:numCache>
            </c:numRef>
          </c:xVal>
          <c:yVal>
            <c:numRef>
              <c:f>公会計指標分析・財政指標組合せ分析表!$K$77:$O$77</c:f>
              <c:numCache>
                <c:formatCode>#,##0.0;"▲ "#,##0.0</c:formatCode>
                <c:ptCount val="5"/>
                <c:pt idx="0">
                  <c:v>9</c:v>
                </c:pt>
                <c:pt idx="1">
                  <c:v>0</c:v>
                </c:pt>
                <c:pt idx="2">
                  <c:v>0</c:v>
                </c:pt>
                <c:pt idx="3">
                  <c:v>13.7</c:v>
                </c:pt>
                <c:pt idx="4">
                  <c:v>24.1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1747712"/>
        <c:axId val="161749632"/>
      </c:scatterChart>
      <c:valAx>
        <c:axId val="161747712"/>
        <c:scaling>
          <c:orientation val="minMax"/>
          <c:max val="13.9"/>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749632"/>
        <c:crosses val="autoZero"/>
        <c:crossBetween val="midCat"/>
      </c:valAx>
      <c:valAx>
        <c:axId val="161749632"/>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74771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臨時財政対策債や合併特例債等の元利償還金が高い水準で推移しているが、近年の全体的な起債抑制の取り組みの成果により、市債全体の起債残高が年々減少していることから、今後も改善する傾向が継続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・算入公債費等については、交付税措置のある臨時財政対策債や合併特例債の借入比率が高いことから増加する傾向となっており、合併算定替の終了に向けて同様の傾向が続く見込みである。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・一般会計等に係る地方債の現在高については、近年の全体的な起債抑制の取り組みにより減少している。今後予定されている公共施設整備に伴い、一時的には増加が見込まれている。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・公営企業債等繰入見込額についても、同様に起債抑制の取り組みによって減少している。今後も減少する傾向が継続するよう見込んでいる。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・退職手当負担見込額については、「一般部門正規職員</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人体制」を維持している中で退職者が増加したことに伴い、新規採用が増加したことから在職年数の平均が低下したことから減少した。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・充当可能基金については、今後予定されている公共施設整備に充当するための特定目的基金に積立てを行ったことから増となったが、一時的な傾向となる見込みである。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170,419
163,941
163.45
62,785,326
62,037,566
652,499
39,430,613
52,420,274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などのインフラ資産の減価償却率が、相対的に、高いものの、帳簿価格の大きい、一般廃棄物処理施設が、更新から、比較的間もないことなどから、全体としては、全国的な傾向と比較して、やや低い減価償却率と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114935</xdr:rowOff>
    </xdr:from>
    <xdr:to>
      <xdr:col>3</xdr:col>
      <xdr:colOff>1170940</xdr:colOff>
      <xdr:row>30</xdr:row>
      <xdr:rowOff>43180</xdr:rowOff>
    </xdr:to>
    <xdr:cxnSp macro="">
      <xdr:nvCxnSpPr>
        <xdr:cNvPr id="64" name="直線コネクタ 63"/>
        <xdr:cNvCxnSpPr/>
      </xdr:nvCxnSpPr>
      <xdr:spPr>
        <a:xfrm flipV="1">
          <a:off x="4760595" y="5525135"/>
          <a:ext cx="1270" cy="44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47007</xdr:rowOff>
    </xdr:from>
    <xdr:ext cx="405111" cy="259045"/>
    <xdr:sp macro="" textlink="">
      <xdr:nvSpPr>
        <xdr:cNvPr id="65" name="有形固定資産減価償却率最小値テキスト"/>
        <xdr:cNvSpPr txBox="1"/>
      </xdr:nvSpPr>
      <xdr:spPr>
        <a:xfrm>
          <a:off x="4813300"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3</xdr:col>
      <xdr:colOff>1082675</xdr:colOff>
      <xdr:row>30</xdr:row>
      <xdr:rowOff>43180</xdr:rowOff>
    </xdr:from>
    <xdr:to>
      <xdr:col>3</xdr:col>
      <xdr:colOff>1260475</xdr:colOff>
      <xdr:row>30</xdr:row>
      <xdr:rowOff>43180</xdr:rowOff>
    </xdr:to>
    <xdr:cxnSp macro="">
      <xdr:nvCxnSpPr>
        <xdr:cNvPr id="66" name="直線コネクタ 65"/>
        <xdr:cNvCxnSpPr/>
      </xdr:nvCxnSpPr>
      <xdr:spPr>
        <a:xfrm>
          <a:off x="4673600" y="596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61612</xdr:rowOff>
    </xdr:from>
    <xdr:ext cx="405111" cy="259045"/>
    <xdr:sp macro="" textlink="">
      <xdr:nvSpPr>
        <xdr:cNvPr id="67" name="有形固定資産減価償却率最大値テキスト"/>
        <xdr:cNvSpPr txBox="1"/>
      </xdr:nvSpPr>
      <xdr:spPr>
        <a:xfrm>
          <a:off x="4813300" y="530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3</xdr:col>
      <xdr:colOff>1082675</xdr:colOff>
      <xdr:row>27</xdr:row>
      <xdr:rowOff>114935</xdr:rowOff>
    </xdr:from>
    <xdr:to>
      <xdr:col>3</xdr:col>
      <xdr:colOff>1260475</xdr:colOff>
      <xdr:row>27</xdr:row>
      <xdr:rowOff>114935</xdr:rowOff>
    </xdr:to>
    <xdr:cxnSp macro="">
      <xdr:nvCxnSpPr>
        <xdr:cNvPr id="68" name="直線コネクタ 67"/>
        <xdr:cNvCxnSpPr/>
      </xdr:nvCxnSpPr>
      <xdr:spPr>
        <a:xfrm>
          <a:off x="4673600" y="552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79815</xdr:rowOff>
    </xdr:from>
    <xdr:ext cx="405111" cy="259045"/>
    <xdr:sp macro="" textlink="">
      <xdr:nvSpPr>
        <xdr:cNvPr id="69" name="有形固定資産減価償却率平均値テキスト"/>
        <xdr:cNvSpPr txBox="1"/>
      </xdr:nvSpPr>
      <xdr:spPr>
        <a:xfrm>
          <a:off x="4813300" y="5661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101388</xdr:rowOff>
    </xdr:from>
    <xdr:to>
      <xdr:col>3</xdr:col>
      <xdr:colOff>1222375</xdr:colOff>
      <xdr:row>29</xdr:row>
      <xdr:rowOff>31538</xdr:rowOff>
    </xdr:to>
    <xdr:sp macro="" textlink="">
      <xdr:nvSpPr>
        <xdr:cNvPr id="70" name="フローチャート : 判断 69"/>
        <xdr:cNvSpPr/>
      </xdr:nvSpPr>
      <xdr:spPr>
        <a:xfrm>
          <a:off x="4711700" y="56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99272</xdr:rowOff>
    </xdr:from>
    <xdr:to>
      <xdr:col>3</xdr:col>
      <xdr:colOff>511175</xdr:colOff>
      <xdr:row>33</xdr:row>
      <xdr:rowOff>29422</xdr:rowOff>
    </xdr:to>
    <xdr:sp macro="" textlink="">
      <xdr:nvSpPr>
        <xdr:cNvPr id="71" name="フローチャート : 判断 70"/>
        <xdr:cNvSpPr/>
      </xdr:nvSpPr>
      <xdr:spPr>
        <a:xfrm>
          <a:off x="4000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167640</xdr:rowOff>
    </xdr:from>
    <xdr:to>
      <xdr:col>3</xdr:col>
      <xdr:colOff>511175</xdr:colOff>
      <xdr:row>33</xdr:row>
      <xdr:rowOff>97790</xdr:rowOff>
    </xdr:to>
    <xdr:sp macro="" textlink="">
      <xdr:nvSpPr>
        <xdr:cNvPr id="77" name="円/楕円 76"/>
        <xdr:cNvSpPr/>
      </xdr:nvSpPr>
      <xdr:spPr>
        <a:xfrm>
          <a:off x="400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45949</xdr:rowOff>
    </xdr:from>
    <xdr:ext cx="405111" cy="259045"/>
    <xdr:sp macro="" textlink="">
      <xdr:nvSpPr>
        <xdr:cNvPr id="78" name="n_1aveValue有形固定資産減価償却率"/>
        <xdr:cNvSpPr txBox="1"/>
      </xdr:nvSpPr>
      <xdr:spPr>
        <a:xfrm>
          <a:off x="3836043"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88917</xdr:rowOff>
    </xdr:from>
    <xdr:ext cx="405111" cy="259045"/>
    <xdr:sp macro="" textlink="">
      <xdr:nvSpPr>
        <xdr:cNvPr id="79" name="n_1mainValue有形固定資産減価償却率"/>
        <xdr:cNvSpPr txBox="1"/>
      </xdr:nvSpPr>
      <xdr:spPr>
        <a:xfrm>
          <a:off x="3836043"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170,419
163,941
163.45
62,785,326
62,037,566
652,499
39,430,613
52,420,274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61504</xdr:rowOff>
    </xdr:from>
    <xdr:to>
      <xdr:col>6</xdr:col>
      <xdr:colOff>510540</xdr:colOff>
      <xdr:row>40</xdr:row>
      <xdr:rowOff>161109</xdr:rowOff>
    </xdr:to>
    <xdr:cxnSp macro="">
      <xdr:nvCxnSpPr>
        <xdr:cNvPr id="59" name="直線コネクタ 58"/>
        <xdr:cNvCxnSpPr/>
      </xdr:nvCxnSpPr>
      <xdr:spPr>
        <a:xfrm flipV="1">
          <a:off x="4634865" y="571935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164936</xdr:rowOff>
    </xdr:from>
    <xdr:ext cx="405111" cy="259045"/>
    <xdr:sp macro="" textlink="">
      <xdr:nvSpPr>
        <xdr:cNvPr id="60" name="【道路】&#10;有形固定資産減価償却率最小値テキスト"/>
        <xdr:cNvSpPr txBox="1"/>
      </xdr:nvSpPr>
      <xdr:spPr>
        <a:xfrm>
          <a:off x="4724400" y="7022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40</xdr:row>
      <xdr:rowOff>161109</xdr:rowOff>
    </xdr:from>
    <xdr:to>
      <xdr:col>6</xdr:col>
      <xdr:colOff>600075</xdr:colOff>
      <xdr:row>40</xdr:row>
      <xdr:rowOff>161109</xdr:rowOff>
    </xdr:to>
    <xdr:cxnSp macro="">
      <xdr:nvCxnSpPr>
        <xdr:cNvPr id="61" name="直線コネクタ 60"/>
        <xdr:cNvCxnSpPr/>
      </xdr:nvCxnSpPr>
      <xdr:spPr>
        <a:xfrm>
          <a:off x="4546600" y="70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8181</xdr:rowOff>
    </xdr:from>
    <xdr:ext cx="405111" cy="259045"/>
    <xdr:sp macro="" textlink="">
      <xdr:nvSpPr>
        <xdr:cNvPr id="62" name="【道路】&#10;有形固定資産減価償却率最大値テキスト"/>
        <xdr:cNvSpPr txBox="1"/>
      </xdr:nvSpPr>
      <xdr:spPr>
        <a:xfrm>
          <a:off x="47244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33</xdr:row>
      <xdr:rowOff>61504</xdr:rowOff>
    </xdr:from>
    <xdr:to>
      <xdr:col>6</xdr:col>
      <xdr:colOff>600075</xdr:colOff>
      <xdr:row>33</xdr:row>
      <xdr:rowOff>61504</xdr:rowOff>
    </xdr:to>
    <xdr:cxnSp macro="">
      <xdr:nvCxnSpPr>
        <xdr:cNvPr id="63" name="直線コネクタ 62"/>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136089</xdr:rowOff>
    </xdr:from>
    <xdr:ext cx="405111" cy="259045"/>
    <xdr:sp macro="" textlink="">
      <xdr:nvSpPr>
        <xdr:cNvPr id="64" name="【道路】&#10;有形固定資産減価償却率平均値テキスト"/>
        <xdr:cNvSpPr txBox="1"/>
      </xdr:nvSpPr>
      <xdr:spPr>
        <a:xfrm>
          <a:off x="4724400" y="647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157661</xdr:rowOff>
    </xdr:from>
    <xdr:to>
      <xdr:col>6</xdr:col>
      <xdr:colOff>561975</xdr:colOff>
      <xdr:row>38</xdr:row>
      <xdr:rowOff>87812</xdr:rowOff>
    </xdr:to>
    <xdr:sp macro="" textlink="">
      <xdr:nvSpPr>
        <xdr:cNvPr id="65" name="フローチャート : 判断 64"/>
        <xdr:cNvSpPr/>
      </xdr:nvSpPr>
      <xdr:spPr>
        <a:xfrm>
          <a:off x="45847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138067</xdr:rowOff>
    </xdr:from>
    <xdr:to>
      <xdr:col>5</xdr:col>
      <xdr:colOff>409575</xdr:colOff>
      <xdr:row>42</xdr:row>
      <xdr:rowOff>68217</xdr:rowOff>
    </xdr:to>
    <xdr:sp macro="" textlink="">
      <xdr:nvSpPr>
        <xdr:cNvPr id="66" name="フローチャート : 判断 65"/>
        <xdr:cNvSpPr/>
      </xdr:nvSpPr>
      <xdr:spPr>
        <a:xfrm>
          <a:off x="3746500" y="716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93980</xdr:rowOff>
    </xdr:from>
    <xdr:to>
      <xdr:col>5</xdr:col>
      <xdr:colOff>409575</xdr:colOff>
      <xdr:row>41</xdr:row>
      <xdr:rowOff>24130</xdr:rowOff>
    </xdr:to>
    <xdr:sp macro="" textlink="">
      <xdr:nvSpPr>
        <xdr:cNvPr id="72" name="円/楕円 71"/>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59344</xdr:rowOff>
    </xdr:from>
    <xdr:ext cx="405111" cy="259045"/>
    <xdr:sp macro="" textlink="">
      <xdr:nvSpPr>
        <xdr:cNvPr id="73" name="n_1aveValue【道路】&#10;有形固定資産減価償却率"/>
        <xdr:cNvSpPr txBox="1"/>
      </xdr:nvSpPr>
      <xdr:spPr>
        <a:xfrm>
          <a:off x="3582043"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40657</xdr:rowOff>
    </xdr:from>
    <xdr:ext cx="405111" cy="259045"/>
    <xdr:sp macro="" textlink="">
      <xdr:nvSpPr>
        <xdr:cNvPr id="74" name="n_1mainValue【道路】&#10;有形固定資産減価償却率"/>
        <xdr:cNvSpPr txBox="1"/>
      </xdr:nvSpPr>
      <xdr:spPr>
        <a:xfrm>
          <a:off x="3582043"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38024</xdr:rowOff>
    </xdr:from>
    <xdr:to>
      <xdr:col>15</xdr:col>
      <xdr:colOff>180340</xdr:colOff>
      <xdr:row>40</xdr:row>
      <xdr:rowOff>150266</xdr:rowOff>
    </xdr:to>
    <xdr:cxnSp macro="">
      <xdr:nvCxnSpPr>
        <xdr:cNvPr id="97" name="直線コネクタ 96"/>
        <xdr:cNvCxnSpPr/>
      </xdr:nvCxnSpPr>
      <xdr:spPr>
        <a:xfrm flipV="1">
          <a:off x="10476865" y="6724574"/>
          <a:ext cx="0" cy="28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154093</xdr:rowOff>
    </xdr:from>
    <xdr:ext cx="469744" cy="259045"/>
    <xdr:sp macro="" textlink="">
      <xdr:nvSpPr>
        <xdr:cNvPr id="98" name="【道路】&#10;一人当たり延長最小値テキスト"/>
        <xdr:cNvSpPr txBox="1"/>
      </xdr:nvSpPr>
      <xdr:spPr>
        <a:xfrm>
          <a:off x="10566400" y="701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6.676</a:t>
          </a:r>
          <a:endParaRPr kumimoji="1" lang="ja-JP" altLang="en-US" sz="1000" b="1">
            <a:latin typeface="ＭＳ Ｐゴシック"/>
          </a:endParaRPr>
        </a:p>
      </xdr:txBody>
    </xdr:sp>
    <xdr:clientData/>
  </xdr:oneCellAnchor>
  <xdr:twoCellAnchor>
    <xdr:from>
      <xdr:col>15</xdr:col>
      <xdr:colOff>92075</xdr:colOff>
      <xdr:row>40</xdr:row>
      <xdr:rowOff>150266</xdr:rowOff>
    </xdr:from>
    <xdr:to>
      <xdr:col>15</xdr:col>
      <xdr:colOff>269875</xdr:colOff>
      <xdr:row>40</xdr:row>
      <xdr:rowOff>150266</xdr:rowOff>
    </xdr:to>
    <xdr:cxnSp macro="">
      <xdr:nvCxnSpPr>
        <xdr:cNvPr id="99" name="直線コネクタ 98"/>
        <xdr:cNvCxnSpPr/>
      </xdr:nvCxnSpPr>
      <xdr:spPr>
        <a:xfrm>
          <a:off x="10388600" y="700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156151</xdr:rowOff>
    </xdr:from>
    <xdr:ext cx="469744" cy="259045"/>
    <xdr:sp macro="" textlink="">
      <xdr:nvSpPr>
        <xdr:cNvPr id="100" name="【道路】&#10;一人当たり延長最大値テキスト"/>
        <xdr:cNvSpPr txBox="1"/>
      </xdr:nvSpPr>
      <xdr:spPr>
        <a:xfrm>
          <a:off x="10566400" y="64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7.917</a:t>
          </a:r>
          <a:endParaRPr kumimoji="1" lang="ja-JP" altLang="en-US" sz="1000" b="1">
            <a:latin typeface="ＭＳ Ｐゴシック"/>
          </a:endParaRPr>
        </a:p>
      </xdr:txBody>
    </xdr:sp>
    <xdr:clientData/>
  </xdr:oneCellAnchor>
  <xdr:twoCellAnchor>
    <xdr:from>
      <xdr:col>15</xdr:col>
      <xdr:colOff>92075</xdr:colOff>
      <xdr:row>39</xdr:row>
      <xdr:rowOff>38024</xdr:rowOff>
    </xdr:from>
    <xdr:to>
      <xdr:col>15</xdr:col>
      <xdr:colOff>269875</xdr:colOff>
      <xdr:row>39</xdr:row>
      <xdr:rowOff>38024</xdr:rowOff>
    </xdr:to>
    <xdr:cxnSp macro="">
      <xdr:nvCxnSpPr>
        <xdr:cNvPr id="101" name="直線コネクタ 100"/>
        <xdr:cNvCxnSpPr/>
      </xdr:nvCxnSpPr>
      <xdr:spPr>
        <a:xfrm>
          <a:off x="10388600" y="672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117670</xdr:rowOff>
    </xdr:from>
    <xdr:ext cx="469744" cy="259045"/>
    <xdr:sp macro="" textlink="">
      <xdr:nvSpPr>
        <xdr:cNvPr id="102" name="【道路】&#10;一人当たり延長平均値テキスト"/>
        <xdr:cNvSpPr txBox="1"/>
      </xdr:nvSpPr>
      <xdr:spPr>
        <a:xfrm>
          <a:off x="10566400" y="680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7.252</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139243</xdr:rowOff>
    </xdr:from>
    <xdr:to>
      <xdr:col>15</xdr:col>
      <xdr:colOff>231775</xdr:colOff>
      <xdr:row>40</xdr:row>
      <xdr:rowOff>69393</xdr:rowOff>
    </xdr:to>
    <xdr:sp macro="" textlink="">
      <xdr:nvSpPr>
        <xdr:cNvPr id="103" name="フローチャート : 判断 102"/>
        <xdr:cNvSpPr/>
      </xdr:nvSpPr>
      <xdr:spPr>
        <a:xfrm>
          <a:off x="10426700" y="68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120269</xdr:rowOff>
    </xdr:from>
    <xdr:to>
      <xdr:col>14</xdr:col>
      <xdr:colOff>79375</xdr:colOff>
      <xdr:row>37</xdr:row>
      <xdr:rowOff>50419</xdr:rowOff>
    </xdr:to>
    <xdr:sp macro="" textlink="">
      <xdr:nvSpPr>
        <xdr:cNvPr id="104" name="フローチャート : 判断 103"/>
        <xdr:cNvSpPr/>
      </xdr:nvSpPr>
      <xdr:spPr>
        <a:xfrm>
          <a:off x="9588500" y="62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78892</xdr:rowOff>
    </xdr:from>
    <xdr:to>
      <xdr:col>14</xdr:col>
      <xdr:colOff>79375</xdr:colOff>
      <xdr:row>34</xdr:row>
      <xdr:rowOff>9042</xdr:rowOff>
    </xdr:to>
    <xdr:sp macro="" textlink="">
      <xdr:nvSpPr>
        <xdr:cNvPr id="110" name="円/楕円 109"/>
        <xdr:cNvSpPr/>
      </xdr:nvSpPr>
      <xdr:spPr>
        <a:xfrm>
          <a:off x="9588500" y="57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41546</xdr:rowOff>
    </xdr:from>
    <xdr:ext cx="469744" cy="259045"/>
    <xdr:sp macro="" textlink="">
      <xdr:nvSpPr>
        <xdr:cNvPr id="111" name="n_1aveValue【道路】&#10;一人当たり延長"/>
        <xdr:cNvSpPr txBox="1"/>
      </xdr:nvSpPr>
      <xdr:spPr>
        <a:xfrm>
          <a:off x="9391727" y="63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9.585</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25569</xdr:rowOff>
    </xdr:from>
    <xdr:ext cx="534377" cy="259045"/>
    <xdr:sp macro="" textlink="">
      <xdr:nvSpPr>
        <xdr:cNvPr id="112" name="n_1mainValue【道路】&#10;一人当たり延長"/>
        <xdr:cNvSpPr txBox="1"/>
      </xdr:nvSpPr>
      <xdr:spPr>
        <a:xfrm>
          <a:off x="9359410" y="55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4" name="直線コネクタ 12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5" name="テキスト ボックス 12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6" name="直線コネクタ 12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7" name="テキスト ボックス 12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8" name="直線コネクタ 12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9" name="テキスト ボックス 12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2" name="直線コネクタ 13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3" name="テキスト ボックス 13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6" name="直線コネクタ 13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29227</xdr:rowOff>
    </xdr:from>
    <xdr:ext cx="403059" cy="259045"/>
    <xdr:sp macro="" textlink="">
      <xdr:nvSpPr>
        <xdr:cNvPr id="137" name="テキスト ボックス 136"/>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9" name="テキスト ボックス 13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161925</xdr:rowOff>
    </xdr:from>
    <xdr:to>
      <xdr:col>6</xdr:col>
      <xdr:colOff>510540</xdr:colOff>
      <xdr:row>63</xdr:row>
      <xdr:rowOff>133350</xdr:rowOff>
    </xdr:to>
    <xdr:cxnSp macro="">
      <xdr:nvCxnSpPr>
        <xdr:cNvPr id="141" name="直線コネクタ 140"/>
        <xdr:cNvCxnSpPr/>
      </xdr:nvCxnSpPr>
      <xdr:spPr>
        <a:xfrm flipV="1">
          <a:off x="4634865" y="95916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137177</xdr:rowOff>
    </xdr:from>
    <xdr:ext cx="405111" cy="259045"/>
    <xdr:sp macro="" textlink="">
      <xdr:nvSpPr>
        <xdr:cNvPr id="142" name="【橋りょう・トンネル】&#10;有形固定資産減価償却率最小値テキスト"/>
        <xdr:cNvSpPr txBox="1"/>
      </xdr:nvSpPr>
      <xdr:spPr>
        <a:xfrm>
          <a:off x="4724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63</xdr:row>
      <xdr:rowOff>133350</xdr:rowOff>
    </xdr:from>
    <xdr:to>
      <xdr:col>6</xdr:col>
      <xdr:colOff>600075</xdr:colOff>
      <xdr:row>63</xdr:row>
      <xdr:rowOff>133350</xdr:rowOff>
    </xdr:to>
    <xdr:cxnSp macro="">
      <xdr:nvCxnSpPr>
        <xdr:cNvPr id="143" name="直線コネクタ 142"/>
        <xdr:cNvCxnSpPr/>
      </xdr:nvCxnSpPr>
      <xdr:spPr>
        <a:xfrm>
          <a:off x="4546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108602</xdr:rowOff>
    </xdr:from>
    <xdr:ext cx="405111" cy="259045"/>
    <xdr:sp macro="" textlink="">
      <xdr:nvSpPr>
        <xdr:cNvPr id="144" name="【橋りょう・トンネル】&#10;有形固定資産減価償却率最大値テキスト"/>
        <xdr:cNvSpPr txBox="1"/>
      </xdr:nvSpPr>
      <xdr:spPr>
        <a:xfrm>
          <a:off x="47244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55</xdr:row>
      <xdr:rowOff>161925</xdr:rowOff>
    </xdr:from>
    <xdr:to>
      <xdr:col>6</xdr:col>
      <xdr:colOff>600075</xdr:colOff>
      <xdr:row>55</xdr:row>
      <xdr:rowOff>161925</xdr:rowOff>
    </xdr:to>
    <xdr:cxnSp macro="">
      <xdr:nvCxnSpPr>
        <xdr:cNvPr id="145" name="直線コネクタ 144"/>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165752</xdr:rowOff>
    </xdr:from>
    <xdr:ext cx="405111" cy="259045"/>
    <xdr:sp macro="" textlink="">
      <xdr:nvSpPr>
        <xdr:cNvPr id="146" name="【橋りょう・トンネル】&#10;有形固定資産減価償却率平均値テキスト"/>
        <xdr:cNvSpPr txBox="1"/>
      </xdr:nvSpPr>
      <xdr:spPr>
        <a:xfrm>
          <a:off x="4724400" y="993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15875</xdr:rowOff>
    </xdr:from>
    <xdr:to>
      <xdr:col>6</xdr:col>
      <xdr:colOff>561975</xdr:colOff>
      <xdr:row>58</xdr:row>
      <xdr:rowOff>117475</xdr:rowOff>
    </xdr:to>
    <xdr:sp macro="" textlink="">
      <xdr:nvSpPr>
        <xdr:cNvPr id="147" name="フローチャート : 判断 146"/>
        <xdr:cNvSpPr/>
      </xdr:nvSpPr>
      <xdr:spPr>
        <a:xfrm>
          <a:off x="4584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130175</xdr:rowOff>
    </xdr:from>
    <xdr:to>
      <xdr:col>5</xdr:col>
      <xdr:colOff>409575</xdr:colOff>
      <xdr:row>60</xdr:row>
      <xdr:rowOff>60325</xdr:rowOff>
    </xdr:to>
    <xdr:sp macro="" textlink="">
      <xdr:nvSpPr>
        <xdr:cNvPr id="148" name="フローチャート : 判断 147"/>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54" name="円/楕円 153"/>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51452</xdr:rowOff>
    </xdr:from>
    <xdr:ext cx="405111" cy="259045"/>
    <xdr:sp macro="" textlink="">
      <xdr:nvSpPr>
        <xdr:cNvPr id="155" name="n_1aveValue【橋りょう・トンネル】&#10;有形固定資産減価償却率"/>
        <xdr:cNvSpPr txBox="1"/>
      </xdr:nvSpPr>
      <xdr:spPr>
        <a:xfrm>
          <a:off x="3582043"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162577</xdr:rowOff>
    </xdr:from>
    <xdr:ext cx="405111" cy="259045"/>
    <xdr:sp macro="" textlink="">
      <xdr:nvSpPr>
        <xdr:cNvPr id="156" name="n_1mainValue【橋りょう・トンネル】&#10;有形固定資産減価償却率"/>
        <xdr:cNvSpPr txBox="1"/>
      </xdr:nvSpPr>
      <xdr:spPr>
        <a:xfrm>
          <a:off x="3582043"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7" name="テキスト ボックス 16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105427</xdr:rowOff>
    </xdr:from>
    <xdr:ext cx="531299" cy="259045"/>
    <xdr:sp macro="" textlink="">
      <xdr:nvSpPr>
        <xdr:cNvPr id="169" name="テキスト ボックス 168"/>
        <xdr:cNvSpPr txBox="1"/>
      </xdr:nvSpPr>
      <xdr:spPr>
        <a:xfrm>
          <a:off x="6072701" y="1090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120724</xdr:rowOff>
    </xdr:from>
    <xdr:to>
      <xdr:col>15</xdr:col>
      <xdr:colOff>180340</xdr:colOff>
      <xdr:row>63</xdr:row>
      <xdr:rowOff>8306</xdr:rowOff>
    </xdr:to>
    <xdr:cxnSp macro="">
      <xdr:nvCxnSpPr>
        <xdr:cNvPr id="181" name="直線コネクタ 180"/>
        <xdr:cNvCxnSpPr/>
      </xdr:nvCxnSpPr>
      <xdr:spPr>
        <a:xfrm flipV="1">
          <a:off x="10476865" y="9893374"/>
          <a:ext cx="0" cy="916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12133</xdr:rowOff>
    </xdr:from>
    <xdr:ext cx="534377" cy="259045"/>
    <xdr:sp macro="" textlink="">
      <xdr:nvSpPr>
        <xdr:cNvPr id="182" name="【橋りょう・トンネル】&#10;一人当たり有形固定資産（償却資産）額最小値テキスト"/>
        <xdr:cNvSpPr txBox="1"/>
      </xdr:nvSpPr>
      <xdr:spPr>
        <a:xfrm>
          <a:off x="10566400" y="1081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81,410</a:t>
          </a:r>
          <a:endParaRPr kumimoji="1" lang="ja-JP" altLang="en-US" sz="1000" b="1">
            <a:latin typeface="ＭＳ Ｐゴシック"/>
          </a:endParaRPr>
        </a:p>
      </xdr:txBody>
    </xdr:sp>
    <xdr:clientData/>
  </xdr:oneCellAnchor>
  <xdr:twoCellAnchor>
    <xdr:from>
      <xdr:col>15</xdr:col>
      <xdr:colOff>92075</xdr:colOff>
      <xdr:row>63</xdr:row>
      <xdr:rowOff>8306</xdr:rowOff>
    </xdr:from>
    <xdr:to>
      <xdr:col>15</xdr:col>
      <xdr:colOff>269875</xdr:colOff>
      <xdr:row>63</xdr:row>
      <xdr:rowOff>8306</xdr:rowOff>
    </xdr:to>
    <xdr:cxnSp macro="">
      <xdr:nvCxnSpPr>
        <xdr:cNvPr id="183" name="直線コネクタ 182"/>
        <xdr:cNvCxnSpPr/>
      </xdr:nvCxnSpPr>
      <xdr:spPr>
        <a:xfrm>
          <a:off x="10388600" y="1080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67401</xdr:rowOff>
    </xdr:from>
    <xdr:ext cx="599010" cy="259045"/>
    <xdr:sp macro="" textlink="">
      <xdr:nvSpPr>
        <xdr:cNvPr id="184" name="【橋りょう・トンネル】&#10;一人当たり有形固定資産（償却資産）額最大値テキスト"/>
        <xdr:cNvSpPr txBox="1"/>
      </xdr:nvSpPr>
      <xdr:spPr>
        <a:xfrm>
          <a:off x="10566400" y="966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201,657</a:t>
          </a:r>
          <a:endParaRPr kumimoji="1" lang="ja-JP" altLang="en-US" sz="1000" b="1">
            <a:latin typeface="ＭＳ Ｐゴシック"/>
          </a:endParaRPr>
        </a:p>
      </xdr:txBody>
    </xdr:sp>
    <xdr:clientData/>
  </xdr:oneCellAnchor>
  <xdr:twoCellAnchor>
    <xdr:from>
      <xdr:col>15</xdr:col>
      <xdr:colOff>92075</xdr:colOff>
      <xdr:row>57</xdr:row>
      <xdr:rowOff>120724</xdr:rowOff>
    </xdr:from>
    <xdr:to>
      <xdr:col>15</xdr:col>
      <xdr:colOff>269875</xdr:colOff>
      <xdr:row>57</xdr:row>
      <xdr:rowOff>120724</xdr:rowOff>
    </xdr:to>
    <xdr:cxnSp macro="">
      <xdr:nvCxnSpPr>
        <xdr:cNvPr id="185" name="直線コネクタ 184"/>
        <xdr:cNvCxnSpPr/>
      </xdr:nvCxnSpPr>
      <xdr:spPr>
        <a:xfrm>
          <a:off x="10388600" y="989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24706</xdr:rowOff>
    </xdr:from>
    <xdr:ext cx="599010" cy="259045"/>
    <xdr:sp macro="" textlink="">
      <xdr:nvSpPr>
        <xdr:cNvPr id="186" name="【橋りょう・トンネル】&#10;一人当たり有形固定資産（償却資産）額平均値テキスト"/>
        <xdr:cNvSpPr txBox="1"/>
      </xdr:nvSpPr>
      <xdr:spPr>
        <a:xfrm>
          <a:off x="10566400" y="10311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137,260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46279</xdr:rowOff>
    </xdr:from>
    <xdr:to>
      <xdr:col>15</xdr:col>
      <xdr:colOff>231775</xdr:colOff>
      <xdr:row>60</xdr:row>
      <xdr:rowOff>147879</xdr:rowOff>
    </xdr:to>
    <xdr:sp macro="" textlink="">
      <xdr:nvSpPr>
        <xdr:cNvPr id="187" name="フローチャート : 判断 186"/>
        <xdr:cNvSpPr/>
      </xdr:nvSpPr>
      <xdr:spPr>
        <a:xfrm>
          <a:off x="10426700" y="1033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10625</xdr:rowOff>
    </xdr:from>
    <xdr:to>
      <xdr:col>14</xdr:col>
      <xdr:colOff>79375</xdr:colOff>
      <xdr:row>61</xdr:row>
      <xdr:rowOff>112225</xdr:rowOff>
    </xdr:to>
    <xdr:sp macro="" textlink="">
      <xdr:nvSpPr>
        <xdr:cNvPr id="188" name="フローチャート : 判断 187"/>
        <xdr:cNvSpPr/>
      </xdr:nvSpPr>
      <xdr:spPr>
        <a:xfrm>
          <a:off x="9588500" y="104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41242</xdr:rowOff>
    </xdr:from>
    <xdr:to>
      <xdr:col>14</xdr:col>
      <xdr:colOff>79375</xdr:colOff>
      <xdr:row>55</xdr:row>
      <xdr:rowOff>142842</xdr:rowOff>
    </xdr:to>
    <xdr:sp macro="" textlink="">
      <xdr:nvSpPr>
        <xdr:cNvPr id="194" name="円/楕円 193"/>
        <xdr:cNvSpPr/>
      </xdr:nvSpPr>
      <xdr:spPr>
        <a:xfrm>
          <a:off x="9588500" y="94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103352</xdr:rowOff>
    </xdr:from>
    <xdr:ext cx="599010" cy="259045"/>
    <xdr:sp macro="" textlink="">
      <xdr:nvSpPr>
        <xdr:cNvPr id="195" name="n_1aveValue【橋りょう・トンネル】&#10;一人当たり有形固定資産（償却資産）額"/>
        <xdr:cNvSpPr txBox="1"/>
      </xdr:nvSpPr>
      <xdr:spPr>
        <a:xfrm>
          <a:off x="9327094" y="1056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119,439</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159369</xdr:rowOff>
    </xdr:from>
    <xdr:ext cx="599010" cy="259045"/>
    <xdr:sp macro="" textlink="">
      <xdr:nvSpPr>
        <xdr:cNvPr id="196" name="n_1mainValue【橋りょう・トンネル】&#10;一人当たり有形固定資産（償却資産）額"/>
        <xdr:cNvSpPr txBox="1"/>
      </xdr:nvSpPr>
      <xdr:spPr>
        <a:xfrm>
          <a:off x="9327094" y="92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7" name="テキスト ボックス 21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80</xdr:row>
      <xdr:rowOff>72389</xdr:rowOff>
    </xdr:to>
    <xdr:cxnSp macro="">
      <xdr:nvCxnSpPr>
        <xdr:cNvPr id="221" name="直線コネクタ 220"/>
        <xdr:cNvCxnSpPr/>
      </xdr:nvCxnSpPr>
      <xdr:spPr>
        <a:xfrm flipV="1">
          <a:off x="4634865" y="13479780"/>
          <a:ext cx="0" cy="308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76216</xdr:rowOff>
    </xdr:from>
    <xdr:ext cx="405111" cy="259045"/>
    <xdr:sp macro="" textlink="">
      <xdr:nvSpPr>
        <xdr:cNvPr id="222" name="【公営住宅】&#10;有形固定資産減価償却率最小値テキスト"/>
        <xdr:cNvSpPr txBox="1"/>
      </xdr:nvSpPr>
      <xdr:spPr>
        <a:xfrm>
          <a:off x="4724400" y="1379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80</xdr:row>
      <xdr:rowOff>72389</xdr:rowOff>
    </xdr:from>
    <xdr:to>
      <xdr:col>6</xdr:col>
      <xdr:colOff>600075</xdr:colOff>
      <xdr:row>80</xdr:row>
      <xdr:rowOff>72389</xdr:rowOff>
    </xdr:to>
    <xdr:cxnSp macro="">
      <xdr:nvCxnSpPr>
        <xdr:cNvPr id="223" name="直線コネクタ 222"/>
        <xdr:cNvCxnSpPr/>
      </xdr:nvCxnSpPr>
      <xdr:spPr>
        <a:xfrm>
          <a:off x="4546600" y="13788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24" name="【公営住宅】&#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25" name="直線コネクタ 224"/>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152416</xdr:rowOff>
    </xdr:from>
    <xdr:ext cx="405111" cy="259045"/>
    <xdr:sp macro="" textlink="">
      <xdr:nvSpPr>
        <xdr:cNvPr id="226" name="【公営住宅】&#10;有形固定資産減価償却率平均値テキスト"/>
        <xdr:cNvSpPr txBox="1"/>
      </xdr:nvSpPr>
      <xdr:spPr>
        <a:xfrm>
          <a:off x="4724400" y="13525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2539</xdr:rowOff>
    </xdr:from>
    <xdr:to>
      <xdr:col>6</xdr:col>
      <xdr:colOff>561975</xdr:colOff>
      <xdr:row>79</xdr:row>
      <xdr:rowOff>104139</xdr:rowOff>
    </xdr:to>
    <xdr:sp macro="" textlink="">
      <xdr:nvSpPr>
        <xdr:cNvPr id="227" name="フローチャート : 判断 226"/>
        <xdr:cNvSpPr/>
      </xdr:nvSpPr>
      <xdr:spPr>
        <a:xfrm>
          <a:off x="4584700" y="1354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147320</xdr:rowOff>
    </xdr:from>
    <xdr:to>
      <xdr:col>5</xdr:col>
      <xdr:colOff>409575</xdr:colOff>
      <xdr:row>80</xdr:row>
      <xdr:rowOff>77470</xdr:rowOff>
    </xdr:to>
    <xdr:sp macro="" textlink="">
      <xdr:nvSpPr>
        <xdr:cNvPr id="228" name="フローチャート : 判断 22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151130</xdr:rowOff>
    </xdr:from>
    <xdr:to>
      <xdr:col>5</xdr:col>
      <xdr:colOff>409575</xdr:colOff>
      <xdr:row>85</xdr:row>
      <xdr:rowOff>81280</xdr:rowOff>
    </xdr:to>
    <xdr:sp macro="" textlink="">
      <xdr:nvSpPr>
        <xdr:cNvPr id="234" name="円/楕円 233"/>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93997</xdr:rowOff>
    </xdr:from>
    <xdr:ext cx="405111" cy="259045"/>
    <xdr:sp macro="" textlink="">
      <xdr:nvSpPr>
        <xdr:cNvPr id="235" name="n_1aveValue【公営住宅】&#10;有形固定資産減価償却率"/>
        <xdr:cNvSpPr txBox="1"/>
      </xdr:nvSpPr>
      <xdr:spPr>
        <a:xfrm>
          <a:off x="3582043"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72407</xdr:rowOff>
    </xdr:from>
    <xdr:ext cx="405111" cy="259045"/>
    <xdr:sp macro="" textlink="">
      <xdr:nvSpPr>
        <xdr:cNvPr id="236" name="n_1mainValue【公営住宅】&#10;有形固定資産減価償却率"/>
        <xdr:cNvSpPr txBox="1"/>
      </xdr:nvSpPr>
      <xdr:spPr>
        <a:xfrm>
          <a:off x="3582043"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126274</xdr:rowOff>
    </xdr:from>
    <xdr:to>
      <xdr:col>15</xdr:col>
      <xdr:colOff>180340</xdr:colOff>
      <xdr:row>83</xdr:row>
      <xdr:rowOff>82187</xdr:rowOff>
    </xdr:to>
    <xdr:cxnSp macro="">
      <xdr:nvCxnSpPr>
        <xdr:cNvPr id="263" name="直線コネクタ 262"/>
        <xdr:cNvCxnSpPr/>
      </xdr:nvCxnSpPr>
      <xdr:spPr>
        <a:xfrm flipV="1">
          <a:off x="10476865" y="13499374"/>
          <a:ext cx="0" cy="813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86014</xdr:rowOff>
    </xdr:from>
    <xdr:ext cx="469744" cy="259045"/>
    <xdr:sp macro="" textlink="">
      <xdr:nvSpPr>
        <xdr:cNvPr id="264" name="【公営住宅】&#10;一人当たり面積最小値テキスト"/>
        <xdr:cNvSpPr txBox="1"/>
      </xdr:nvSpPr>
      <xdr:spPr>
        <a:xfrm>
          <a:off x="10566400" y="143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0.284</a:t>
          </a:r>
          <a:endParaRPr kumimoji="1" lang="ja-JP" altLang="en-US" sz="1000" b="1">
            <a:latin typeface="ＭＳ Ｐゴシック"/>
          </a:endParaRPr>
        </a:p>
      </xdr:txBody>
    </xdr:sp>
    <xdr:clientData/>
  </xdr:oneCellAnchor>
  <xdr:twoCellAnchor>
    <xdr:from>
      <xdr:col>15</xdr:col>
      <xdr:colOff>92075</xdr:colOff>
      <xdr:row>83</xdr:row>
      <xdr:rowOff>82187</xdr:rowOff>
    </xdr:from>
    <xdr:to>
      <xdr:col>15</xdr:col>
      <xdr:colOff>269875</xdr:colOff>
      <xdr:row>83</xdr:row>
      <xdr:rowOff>82187</xdr:rowOff>
    </xdr:to>
    <xdr:cxnSp macro="">
      <xdr:nvCxnSpPr>
        <xdr:cNvPr id="265" name="直線コネクタ 264"/>
        <xdr:cNvCxnSpPr/>
      </xdr:nvCxnSpPr>
      <xdr:spPr>
        <a:xfrm>
          <a:off x="10388600" y="1431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72951</xdr:rowOff>
    </xdr:from>
    <xdr:ext cx="469744" cy="259045"/>
    <xdr:sp macro="" textlink="">
      <xdr:nvSpPr>
        <xdr:cNvPr id="266" name="【公営住宅】&#10;一人当たり面積最大値テキスト"/>
        <xdr:cNvSpPr txBox="1"/>
      </xdr:nvSpPr>
      <xdr:spPr>
        <a:xfrm>
          <a:off x="105664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78</xdr:row>
      <xdr:rowOff>126274</xdr:rowOff>
    </xdr:from>
    <xdr:to>
      <xdr:col>15</xdr:col>
      <xdr:colOff>269875</xdr:colOff>
      <xdr:row>78</xdr:row>
      <xdr:rowOff>126274</xdr:rowOff>
    </xdr:to>
    <xdr:cxnSp macro="">
      <xdr:nvCxnSpPr>
        <xdr:cNvPr id="267" name="直線コネクタ 266"/>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145341</xdr:rowOff>
    </xdr:from>
    <xdr:ext cx="469744" cy="259045"/>
    <xdr:sp macro="" textlink="">
      <xdr:nvSpPr>
        <xdr:cNvPr id="268" name="【公営住宅】&#10;一人当たり面積平均値テキスト"/>
        <xdr:cNvSpPr txBox="1"/>
      </xdr:nvSpPr>
      <xdr:spPr>
        <a:xfrm>
          <a:off x="10566400" y="1386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166914</xdr:rowOff>
    </xdr:from>
    <xdr:to>
      <xdr:col>15</xdr:col>
      <xdr:colOff>231775</xdr:colOff>
      <xdr:row>81</xdr:row>
      <xdr:rowOff>97064</xdr:rowOff>
    </xdr:to>
    <xdr:sp macro="" textlink="">
      <xdr:nvSpPr>
        <xdr:cNvPr id="269" name="フローチャート : 判断 268"/>
        <xdr:cNvSpPr/>
      </xdr:nvSpPr>
      <xdr:spPr>
        <a:xfrm>
          <a:off x="104267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68943</xdr:rowOff>
    </xdr:from>
    <xdr:to>
      <xdr:col>14</xdr:col>
      <xdr:colOff>79375</xdr:colOff>
      <xdr:row>78</xdr:row>
      <xdr:rowOff>170543</xdr:rowOff>
    </xdr:to>
    <xdr:sp macro="" textlink="">
      <xdr:nvSpPr>
        <xdr:cNvPr id="270" name="フローチャート : 判断 269"/>
        <xdr:cNvSpPr/>
      </xdr:nvSpPr>
      <xdr:spPr>
        <a:xfrm>
          <a:off x="9588500" y="1344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50981</xdr:rowOff>
    </xdr:from>
    <xdr:to>
      <xdr:col>14</xdr:col>
      <xdr:colOff>79375</xdr:colOff>
      <xdr:row>85</xdr:row>
      <xdr:rowOff>152581</xdr:rowOff>
    </xdr:to>
    <xdr:sp macro="" textlink="">
      <xdr:nvSpPr>
        <xdr:cNvPr id="276" name="円/楕円 275"/>
        <xdr:cNvSpPr/>
      </xdr:nvSpPr>
      <xdr:spPr>
        <a:xfrm>
          <a:off x="958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15620</xdr:rowOff>
    </xdr:from>
    <xdr:ext cx="469744" cy="259045"/>
    <xdr:sp macro="" textlink="">
      <xdr:nvSpPr>
        <xdr:cNvPr id="277" name="n_1aveValue【公営住宅】&#10;一人当たり面積"/>
        <xdr:cNvSpPr txBox="1"/>
      </xdr:nvSpPr>
      <xdr:spPr>
        <a:xfrm>
          <a:off x="93917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143708</xdr:rowOff>
    </xdr:from>
    <xdr:ext cx="469744" cy="259045"/>
    <xdr:sp macro="" textlink="">
      <xdr:nvSpPr>
        <xdr:cNvPr id="278" name="n_1mainValue【公営住宅】&#10;一人当たり面積"/>
        <xdr:cNvSpPr txBox="1"/>
      </xdr:nvSpPr>
      <xdr:spPr>
        <a:xfrm>
          <a:off x="9391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0" name="正方形/長方形 2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1" name="正方形/長方形 2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2" name="正方形/長方形 2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3" name="正方形/長方形 2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6" name="正方形/長方形 2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7" name="正方形/長方形 2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8" name="正方形/長方形 2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9" name="正方形/長方形 2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1" name="テキスト ボックス 3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3" name="テキスト ボックス 31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60960</xdr:rowOff>
    </xdr:from>
    <xdr:to>
      <xdr:col>23</xdr:col>
      <xdr:colOff>516889</xdr:colOff>
      <xdr:row>35</xdr:row>
      <xdr:rowOff>22860</xdr:rowOff>
    </xdr:to>
    <xdr:cxnSp macro="">
      <xdr:nvCxnSpPr>
        <xdr:cNvPr id="315" name="直線コネクタ 314"/>
        <xdr:cNvCxnSpPr/>
      </xdr:nvCxnSpPr>
      <xdr:spPr>
        <a:xfrm flipV="1">
          <a:off x="16318864" y="5718810"/>
          <a:ext cx="0" cy="3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26687</xdr:rowOff>
    </xdr:from>
    <xdr:ext cx="405111" cy="259045"/>
    <xdr:sp macro="" textlink="">
      <xdr:nvSpPr>
        <xdr:cNvPr id="316" name="【認定こども園・幼稚園・保育所】&#10;有形固定資産減価償却率最小値テキスト"/>
        <xdr:cNvSpPr txBox="1"/>
      </xdr:nvSpPr>
      <xdr:spPr>
        <a:xfrm>
          <a:off x="16408400"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35</xdr:row>
      <xdr:rowOff>22860</xdr:rowOff>
    </xdr:from>
    <xdr:to>
      <xdr:col>23</xdr:col>
      <xdr:colOff>606425</xdr:colOff>
      <xdr:row>35</xdr:row>
      <xdr:rowOff>22860</xdr:rowOff>
    </xdr:to>
    <xdr:cxnSp macro="">
      <xdr:nvCxnSpPr>
        <xdr:cNvPr id="317" name="直線コネクタ 316"/>
        <xdr:cNvCxnSpPr/>
      </xdr:nvCxnSpPr>
      <xdr:spPr>
        <a:xfrm>
          <a:off x="16230600" y="602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7637</xdr:rowOff>
    </xdr:from>
    <xdr:ext cx="405111" cy="259045"/>
    <xdr:sp macro="" textlink="">
      <xdr:nvSpPr>
        <xdr:cNvPr id="318" name="【認定こども園・幼稚園・保育所】&#10;有形固定資産減価償却率最大値テキスト"/>
        <xdr:cNvSpPr txBox="1"/>
      </xdr:nvSpPr>
      <xdr:spPr>
        <a:xfrm>
          <a:off x="16408400" y="549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60960</xdr:rowOff>
    </xdr:from>
    <xdr:to>
      <xdr:col>23</xdr:col>
      <xdr:colOff>606425</xdr:colOff>
      <xdr:row>33</xdr:row>
      <xdr:rowOff>60960</xdr:rowOff>
    </xdr:to>
    <xdr:cxnSp macro="">
      <xdr:nvCxnSpPr>
        <xdr:cNvPr id="319" name="直線コネクタ 318"/>
        <xdr:cNvCxnSpPr/>
      </xdr:nvCxnSpPr>
      <xdr:spPr>
        <a:xfrm>
          <a:off x="16230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156227</xdr:rowOff>
    </xdr:from>
    <xdr:ext cx="405111" cy="259045"/>
    <xdr:sp macro="" textlink="">
      <xdr:nvSpPr>
        <xdr:cNvPr id="320" name="【認定こども園・幼稚園・保育所】&#10;有形固定資産減価償却率平均値テキスト"/>
        <xdr:cNvSpPr txBox="1"/>
      </xdr:nvSpPr>
      <xdr:spPr>
        <a:xfrm>
          <a:off x="16408400" y="5814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6350</xdr:rowOff>
    </xdr:from>
    <xdr:to>
      <xdr:col>23</xdr:col>
      <xdr:colOff>568325</xdr:colOff>
      <xdr:row>34</xdr:row>
      <xdr:rowOff>107950</xdr:rowOff>
    </xdr:to>
    <xdr:sp macro="" textlink="">
      <xdr:nvSpPr>
        <xdr:cNvPr id="321" name="フローチャート : 判断 320"/>
        <xdr:cNvSpPr/>
      </xdr:nvSpPr>
      <xdr:spPr>
        <a:xfrm>
          <a:off x="16268700" y="58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44450</xdr:rowOff>
    </xdr:from>
    <xdr:to>
      <xdr:col>22</xdr:col>
      <xdr:colOff>415925</xdr:colOff>
      <xdr:row>37</xdr:row>
      <xdr:rowOff>146050</xdr:rowOff>
    </xdr:to>
    <xdr:sp macro="" textlink="">
      <xdr:nvSpPr>
        <xdr:cNvPr id="322" name="フローチャート : 判断 321"/>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36830</xdr:rowOff>
    </xdr:from>
    <xdr:to>
      <xdr:col>22</xdr:col>
      <xdr:colOff>415925</xdr:colOff>
      <xdr:row>42</xdr:row>
      <xdr:rowOff>138430</xdr:rowOff>
    </xdr:to>
    <xdr:sp macro="" textlink="">
      <xdr:nvSpPr>
        <xdr:cNvPr id="328" name="円/楕円 327"/>
        <xdr:cNvSpPr/>
      </xdr:nvSpPr>
      <xdr:spPr>
        <a:xfrm>
          <a:off x="15430500" y="7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162577</xdr:rowOff>
    </xdr:from>
    <xdr:ext cx="405111" cy="259045"/>
    <xdr:sp macro="" textlink="">
      <xdr:nvSpPr>
        <xdr:cNvPr id="329" name="n_1aveValue【認定こども園・幼稚園・保育所】&#10;有形固定資産減価償却率"/>
        <xdr:cNvSpPr txBox="1"/>
      </xdr:nvSpPr>
      <xdr:spPr>
        <a:xfrm>
          <a:off x="15266043"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129557</xdr:rowOff>
    </xdr:from>
    <xdr:ext cx="405111" cy="259045"/>
    <xdr:sp macro="" textlink="">
      <xdr:nvSpPr>
        <xdr:cNvPr id="330" name="n_1mainValue【認定こども園・幼稚園・保育所】&#10;有形固定資産減価償却率"/>
        <xdr:cNvSpPr txBox="1"/>
      </xdr:nvSpPr>
      <xdr:spPr>
        <a:xfrm>
          <a:off x="15266043" y="733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1" name="テキスト ボックス 34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42" name="直線コネクタ 3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3" name="テキスト ボックス 3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4" name="直線コネクタ 3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5" name="テキスト ボックス 3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6" name="直線コネクタ 3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7" name="テキスト ボックス 3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8" name="直線コネクタ 3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9" name="テキスト ボックス 3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0" name="直線コネクタ 3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1" name="テキスト ボックス 3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2" name="直線コネクタ 3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3" name="テキスト ボックス 3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141514</xdr:rowOff>
    </xdr:from>
    <xdr:to>
      <xdr:col>32</xdr:col>
      <xdr:colOff>186689</xdr:colOff>
      <xdr:row>39</xdr:row>
      <xdr:rowOff>68035</xdr:rowOff>
    </xdr:to>
    <xdr:cxnSp macro="">
      <xdr:nvCxnSpPr>
        <xdr:cNvPr id="357" name="直線コネクタ 356"/>
        <xdr:cNvCxnSpPr/>
      </xdr:nvCxnSpPr>
      <xdr:spPr>
        <a:xfrm flipV="1">
          <a:off x="22160864" y="5627914"/>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71862</xdr:rowOff>
    </xdr:from>
    <xdr:ext cx="469744" cy="259045"/>
    <xdr:sp macro="" textlink="">
      <xdr:nvSpPr>
        <xdr:cNvPr id="358" name="【認定こども園・幼稚園・保育所】&#10;一人当たり面積最小値テキスト"/>
        <xdr:cNvSpPr txBox="1"/>
      </xdr:nvSpPr>
      <xdr:spPr>
        <a:xfrm>
          <a:off x="22250400"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32</xdr:col>
      <xdr:colOff>98425</xdr:colOff>
      <xdr:row>39</xdr:row>
      <xdr:rowOff>68035</xdr:rowOff>
    </xdr:from>
    <xdr:to>
      <xdr:col>32</xdr:col>
      <xdr:colOff>276225</xdr:colOff>
      <xdr:row>39</xdr:row>
      <xdr:rowOff>68035</xdr:rowOff>
    </xdr:to>
    <xdr:cxnSp macro="">
      <xdr:nvCxnSpPr>
        <xdr:cNvPr id="359" name="直線コネクタ 358"/>
        <xdr:cNvCxnSpPr/>
      </xdr:nvCxnSpPr>
      <xdr:spPr>
        <a:xfrm>
          <a:off x="22072600" y="6754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88191</xdr:rowOff>
    </xdr:from>
    <xdr:ext cx="469744" cy="259045"/>
    <xdr:sp macro="" textlink="">
      <xdr:nvSpPr>
        <xdr:cNvPr id="360" name="【認定こども園・幼稚園・保育所】&#10;一人当たり面積最大値テキスト"/>
        <xdr:cNvSpPr txBox="1"/>
      </xdr:nvSpPr>
      <xdr:spPr>
        <a:xfrm>
          <a:off x="22250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32</xdr:row>
      <xdr:rowOff>141514</xdr:rowOff>
    </xdr:from>
    <xdr:to>
      <xdr:col>32</xdr:col>
      <xdr:colOff>276225</xdr:colOff>
      <xdr:row>32</xdr:row>
      <xdr:rowOff>141514</xdr:rowOff>
    </xdr:to>
    <xdr:cxnSp macro="">
      <xdr:nvCxnSpPr>
        <xdr:cNvPr id="361" name="直線コネクタ 360"/>
        <xdr:cNvCxnSpPr/>
      </xdr:nvCxnSpPr>
      <xdr:spPr>
        <a:xfrm>
          <a:off x="22072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158949</xdr:rowOff>
    </xdr:from>
    <xdr:ext cx="469744" cy="259045"/>
    <xdr:sp macro="" textlink="">
      <xdr:nvSpPr>
        <xdr:cNvPr id="362" name="【認定こども園・幼稚園・保育所】&#10;一人当たり面積平均値テキスト"/>
        <xdr:cNvSpPr txBox="1"/>
      </xdr:nvSpPr>
      <xdr:spPr>
        <a:xfrm>
          <a:off x="22250400" y="615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9072</xdr:rowOff>
    </xdr:from>
    <xdr:to>
      <xdr:col>32</xdr:col>
      <xdr:colOff>238125</xdr:colOff>
      <xdr:row>36</xdr:row>
      <xdr:rowOff>110672</xdr:rowOff>
    </xdr:to>
    <xdr:sp macro="" textlink="">
      <xdr:nvSpPr>
        <xdr:cNvPr id="363" name="フローチャート : 判断 362"/>
        <xdr:cNvSpPr/>
      </xdr:nvSpPr>
      <xdr:spPr>
        <a:xfrm>
          <a:off x="221107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131535</xdr:rowOff>
    </xdr:from>
    <xdr:to>
      <xdr:col>31</xdr:col>
      <xdr:colOff>85725</xdr:colOff>
      <xdr:row>42</xdr:row>
      <xdr:rowOff>61685</xdr:rowOff>
    </xdr:to>
    <xdr:sp macro="" textlink="">
      <xdr:nvSpPr>
        <xdr:cNvPr id="364" name="フローチャート : 判断 363"/>
        <xdr:cNvSpPr/>
      </xdr:nvSpPr>
      <xdr:spPr>
        <a:xfrm>
          <a:off x="21272500" y="71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164193</xdr:rowOff>
    </xdr:from>
    <xdr:to>
      <xdr:col>31</xdr:col>
      <xdr:colOff>85725</xdr:colOff>
      <xdr:row>38</xdr:row>
      <xdr:rowOff>94343</xdr:rowOff>
    </xdr:to>
    <xdr:sp macro="" textlink="">
      <xdr:nvSpPr>
        <xdr:cNvPr id="370" name="円/楕円 369"/>
        <xdr:cNvSpPr/>
      </xdr:nvSpPr>
      <xdr:spPr>
        <a:xfrm>
          <a:off x="21272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52812</xdr:rowOff>
    </xdr:from>
    <xdr:ext cx="469744" cy="259045"/>
    <xdr:sp macro="" textlink="">
      <xdr:nvSpPr>
        <xdr:cNvPr id="371" name="n_1aveValue【認定こども園・幼稚園・保育所】&#10;一人当たり面積"/>
        <xdr:cNvSpPr txBox="1"/>
      </xdr:nvSpPr>
      <xdr:spPr>
        <a:xfrm>
          <a:off x="21075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110870</xdr:rowOff>
    </xdr:from>
    <xdr:ext cx="469744" cy="259045"/>
    <xdr:sp macro="" textlink="">
      <xdr:nvSpPr>
        <xdr:cNvPr id="372" name="n_1mainValue【認定こども園・幼稚園・保育所】&#10;一人当たり面積"/>
        <xdr:cNvSpPr txBox="1"/>
      </xdr:nvSpPr>
      <xdr:spPr>
        <a:xfrm>
          <a:off x="210757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3" name="テキスト ボックス 38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4" name="直線コネクタ 3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5" name="テキスト ボックス 38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6" name="直線コネクタ 3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7" name="テキスト ボックス 3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8" name="直線コネクタ 3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9" name="テキスト ボックス 3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0" name="直線コネクタ 3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1" name="テキスト ボックス 3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2" name="直線コネクタ 3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3" name="テキスト ボックス 3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4" name="直線コネクタ 3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5" name="テキスト ボックス 39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7" name="テキスト ボックス 3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52251</xdr:rowOff>
    </xdr:from>
    <xdr:to>
      <xdr:col>23</xdr:col>
      <xdr:colOff>516889</xdr:colOff>
      <xdr:row>58</xdr:row>
      <xdr:rowOff>143691</xdr:rowOff>
    </xdr:to>
    <xdr:cxnSp macro="">
      <xdr:nvCxnSpPr>
        <xdr:cNvPr id="399" name="直線コネクタ 398"/>
        <xdr:cNvCxnSpPr/>
      </xdr:nvCxnSpPr>
      <xdr:spPr>
        <a:xfrm flipV="1">
          <a:off x="16318864" y="9653451"/>
          <a:ext cx="0" cy="43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147518</xdr:rowOff>
    </xdr:from>
    <xdr:ext cx="405111" cy="259045"/>
    <xdr:sp macro="" textlink="">
      <xdr:nvSpPr>
        <xdr:cNvPr id="400" name="【学校施設】&#10;有形固定資産減価償却率最小値テキスト"/>
        <xdr:cNvSpPr txBox="1"/>
      </xdr:nvSpPr>
      <xdr:spPr>
        <a:xfrm>
          <a:off x="16408400" y="1009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58</xdr:row>
      <xdr:rowOff>143691</xdr:rowOff>
    </xdr:from>
    <xdr:to>
      <xdr:col>23</xdr:col>
      <xdr:colOff>606425</xdr:colOff>
      <xdr:row>58</xdr:row>
      <xdr:rowOff>143691</xdr:rowOff>
    </xdr:to>
    <xdr:cxnSp macro="">
      <xdr:nvCxnSpPr>
        <xdr:cNvPr id="401" name="直線コネクタ 400"/>
        <xdr:cNvCxnSpPr/>
      </xdr:nvCxnSpPr>
      <xdr:spPr>
        <a:xfrm>
          <a:off x="16230600" y="1008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170378</xdr:rowOff>
    </xdr:from>
    <xdr:ext cx="405111" cy="259045"/>
    <xdr:sp macro="" textlink="">
      <xdr:nvSpPr>
        <xdr:cNvPr id="402" name="【学校施設】&#10;有形固定資産減価償却率最大値テキスト"/>
        <xdr:cNvSpPr txBox="1"/>
      </xdr:nvSpPr>
      <xdr:spPr>
        <a:xfrm>
          <a:off x="164084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23</xdr:col>
      <xdr:colOff>428625</xdr:colOff>
      <xdr:row>56</xdr:row>
      <xdr:rowOff>52251</xdr:rowOff>
    </xdr:from>
    <xdr:to>
      <xdr:col>23</xdr:col>
      <xdr:colOff>606425</xdr:colOff>
      <xdr:row>56</xdr:row>
      <xdr:rowOff>52251</xdr:rowOff>
    </xdr:to>
    <xdr:cxnSp macro="">
      <xdr:nvCxnSpPr>
        <xdr:cNvPr id="403" name="直線コネクタ 402"/>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40294</xdr:rowOff>
    </xdr:from>
    <xdr:ext cx="405111" cy="259045"/>
    <xdr:sp macro="" textlink="">
      <xdr:nvSpPr>
        <xdr:cNvPr id="404" name="【学校施設】&#10;有形固定資産減価償却率平均値テキスト"/>
        <xdr:cNvSpPr txBox="1"/>
      </xdr:nvSpPr>
      <xdr:spPr>
        <a:xfrm>
          <a:off x="16408400" y="9812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61867</xdr:rowOff>
    </xdr:from>
    <xdr:to>
      <xdr:col>23</xdr:col>
      <xdr:colOff>568325</xdr:colOff>
      <xdr:row>57</xdr:row>
      <xdr:rowOff>163467</xdr:rowOff>
    </xdr:to>
    <xdr:sp macro="" textlink="">
      <xdr:nvSpPr>
        <xdr:cNvPr id="405" name="フローチャート : 判断 404"/>
        <xdr:cNvSpPr/>
      </xdr:nvSpPr>
      <xdr:spPr>
        <a:xfrm>
          <a:off x="162687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133713</xdr:rowOff>
    </xdr:from>
    <xdr:to>
      <xdr:col>22</xdr:col>
      <xdr:colOff>415925</xdr:colOff>
      <xdr:row>60</xdr:row>
      <xdr:rowOff>63863</xdr:rowOff>
    </xdr:to>
    <xdr:sp macro="" textlink="">
      <xdr:nvSpPr>
        <xdr:cNvPr id="406" name="フローチャート : 判断 405"/>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42273</xdr:rowOff>
    </xdr:from>
    <xdr:to>
      <xdr:col>22</xdr:col>
      <xdr:colOff>415925</xdr:colOff>
      <xdr:row>63</xdr:row>
      <xdr:rowOff>143873</xdr:rowOff>
    </xdr:to>
    <xdr:sp macro="" textlink="">
      <xdr:nvSpPr>
        <xdr:cNvPr id="412" name="円/楕円 411"/>
        <xdr:cNvSpPr/>
      </xdr:nvSpPr>
      <xdr:spPr>
        <a:xfrm>
          <a:off x="15430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80390</xdr:rowOff>
    </xdr:from>
    <xdr:ext cx="405111" cy="259045"/>
    <xdr:sp macro="" textlink="">
      <xdr:nvSpPr>
        <xdr:cNvPr id="413" name="n_1aveValue【学校施設】&#10;有形固定資産減価償却率"/>
        <xdr:cNvSpPr txBox="1"/>
      </xdr:nvSpPr>
      <xdr:spPr>
        <a:xfrm>
          <a:off x="15266043"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135000</xdr:rowOff>
    </xdr:from>
    <xdr:ext cx="405111" cy="259045"/>
    <xdr:sp macro="" textlink="">
      <xdr:nvSpPr>
        <xdr:cNvPr id="414" name="n_1mainValue【学校施設】&#10;有形固定資産減価償却率"/>
        <xdr:cNvSpPr txBox="1"/>
      </xdr:nvSpPr>
      <xdr:spPr>
        <a:xfrm>
          <a:off x="15266043"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9" name="テキスト ボックス 4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31" name="テキスト ボックス 4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33" name="テキスト ボックス 4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5" name="テキスト ボックス 4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7" name="テキスト ボックス 4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99604</xdr:rowOff>
    </xdr:from>
    <xdr:to>
      <xdr:col>32</xdr:col>
      <xdr:colOff>186689</xdr:colOff>
      <xdr:row>63</xdr:row>
      <xdr:rowOff>97972</xdr:rowOff>
    </xdr:to>
    <xdr:cxnSp macro="">
      <xdr:nvCxnSpPr>
        <xdr:cNvPr id="441" name="直線コネクタ 440"/>
        <xdr:cNvCxnSpPr/>
      </xdr:nvCxnSpPr>
      <xdr:spPr>
        <a:xfrm flipV="1">
          <a:off x="22160864" y="10558054"/>
          <a:ext cx="0" cy="34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101799</xdr:rowOff>
    </xdr:from>
    <xdr:ext cx="469744" cy="259045"/>
    <xdr:sp macro="" textlink="">
      <xdr:nvSpPr>
        <xdr:cNvPr id="442" name="【学校施設】&#10;一人当たり面積最小値テキスト"/>
        <xdr:cNvSpPr txBox="1"/>
      </xdr:nvSpPr>
      <xdr:spPr>
        <a:xfrm>
          <a:off x="22250400" y="1090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32</xdr:col>
      <xdr:colOff>98425</xdr:colOff>
      <xdr:row>63</xdr:row>
      <xdr:rowOff>97972</xdr:rowOff>
    </xdr:from>
    <xdr:to>
      <xdr:col>32</xdr:col>
      <xdr:colOff>276225</xdr:colOff>
      <xdr:row>63</xdr:row>
      <xdr:rowOff>97972</xdr:rowOff>
    </xdr:to>
    <xdr:cxnSp macro="">
      <xdr:nvCxnSpPr>
        <xdr:cNvPr id="443" name="直線コネクタ 442"/>
        <xdr:cNvCxnSpPr/>
      </xdr:nvCxnSpPr>
      <xdr:spPr>
        <a:xfrm>
          <a:off x="22072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46281</xdr:rowOff>
    </xdr:from>
    <xdr:ext cx="469744" cy="259045"/>
    <xdr:sp macro="" textlink="">
      <xdr:nvSpPr>
        <xdr:cNvPr id="444" name="【学校施設】&#10;一人当たり面積最大値テキスト"/>
        <xdr:cNvSpPr txBox="1"/>
      </xdr:nvSpPr>
      <xdr:spPr>
        <a:xfrm>
          <a:off x="22250400" y="103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a:t>
          </a:r>
          <a:endParaRPr kumimoji="1" lang="ja-JP" altLang="en-US" sz="1000" b="1">
            <a:latin typeface="ＭＳ Ｐゴシック"/>
          </a:endParaRPr>
        </a:p>
      </xdr:txBody>
    </xdr:sp>
    <xdr:clientData/>
  </xdr:oneCellAnchor>
  <xdr:twoCellAnchor>
    <xdr:from>
      <xdr:col>32</xdr:col>
      <xdr:colOff>98425</xdr:colOff>
      <xdr:row>61</xdr:row>
      <xdr:rowOff>99604</xdr:rowOff>
    </xdr:from>
    <xdr:to>
      <xdr:col>32</xdr:col>
      <xdr:colOff>276225</xdr:colOff>
      <xdr:row>61</xdr:row>
      <xdr:rowOff>99604</xdr:rowOff>
    </xdr:to>
    <xdr:cxnSp macro="">
      <xdr:nvCxnSpPr>
        <xdr:cNvPr id="445" name="直線コネクタ 444"/>
        <xdr:cNvCxnSpPr/>
      </xdr:nvCxnSpPr>
      <xdr:spPr>
        <a:xfrm>
          <a:off x="22072600" y="105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38661</xdr:rowOff>
    </xdr:from>
    <xdr:ext cx="469744" cy="259045"/>
    <xdr:sp macro="" textlink="">
      <xdr:nvSpPr>
        <xdr:cNvPr id="446" name="【学校施設】&#10;一人当たり面積平均値テキスト"/>
        <xdr:cNvSpPr txBox="1"/>
      </xdr:nvSpPr>
      <xdr:spPr>
        <a:xfrm>
          <a:off x="22250400" y="1066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60234</xdr:rowOff>
    </xdr:from>
    <xdr:to>
      <xdr:col>32</xdr:col>
      <xdr:colOff>238125</xdr:colOff>
      <xdr:row>62</xdr:row>
      <xdr:rowOff>161834</xdr:rowOff>
    </xdr:to>
    <xdr:sp macro="" textlink="">
      <xdr:nvSpPr>
        <xdr:cNvPr id="447" name="フローチャート : 判断 446"/>
        <xdr:cNvSpPr/>
      </xdr:nvSpPr>
      <xdr:spPr>
        <a:xfrm>
          <a:off x="22110700" y="1069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48" name="フローチャート : 判断 447"/>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97790</xdr:rowOff>
    </xdr:from>
    <xdr:to>
      <xdr:col>31</xdr:col>
      <xdr:colOff>85725</xdr:colOff>
      <xdr:row>56</xdr:row>
      <xdr:rowOff>27940</xdr:rowOff>
    </xdr:to>
    <xdr:sp macro="" textlink="">
      <xdr:nvSpPr>
        <xdr:cNvPr id="454" name="円/楕円 453"/>
        <xdr:cNvSpPr/>
      </xdr:nvSpPr>
      <xdr:spPr>
        <a:xfrm>
          <a:off x="2127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110507</xdr:rowOff>
    </xdr:from>
    <xdr:ext cx="469744" cy="259045"/>
    <xdr:sp macro="" textlink="">
      <xdr:nvSpPr>
        <xdr:cNvPr id="455"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1.458</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44467</xdr:rowOff>
    </xdr:from>
    <xdr:ext cx="469744" cy="259045"/>
    <xdr:sp macro="" textlink="">
      <xdr:nvSpPr>
        <xdr:cNvPr id="456" name="n_1mainValue【学校施設】&#10;一人当たり面積"/>
        <xdr:cNvSpPr txBox="1"/>
      </xdr:nvSpPr>
      <xdr:spPr>
        <a:xfrm>
          <a:off x="210757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7" name="テキスト ボックス 46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77" name="テキスト ボックス 47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9" name="テキスト ボックス 4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84</xdr:row>
      <xdr:rowOff>129539</xdr:rowOff>
    </xdr:from>
    <xdr:to>
      <xdr:col>23</xdr:col>
      <xdr:colOff>516889</xdr:colOff>
      <xdr:row>87</xdr:row>
      <xdr:rowOff>26670</xdr:rowOff>
    </xdr:to>
    <xdr:cxnSp macro="">
      <xdr:nvCxnSpPr>
        <xdr:cNvPr id="481" name="直線コネクタ 480"/>
        <xdr:cNvCxnSpPr/>
      </xdr:nvCxnSpPr>
      <xdr:spPr>
        <a:xfrm flipV="1">
          <a:off x="16318864" y="14531339"/>
          <a:ext cx="0" cy="411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30497</xdr:rowOff>
    </xdr:from>
    <xdr:ext cx="405111" cy="259045"/>
    <xdr:sp macro="" textlink="">
      <xdr:nvSpPr>
        <xdr:cNvPr id="482" name="【児童館】&#10;有形固定資産減価償却率最小値テキスト"/>
        <xdr:cNvSpPr txBox="1"/>
      </xdr:nvSpPr>
      <xdr:spPr>
        <a:xfrm>
          <a:off x="164084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428625</xdr:colOff>
      <xdr:row>87</xdr:row>
      <xdr:rowOff>26670</xdr:rowOff>
    </xdr:from>
    <xdr:to>
      <xdr:col>23</xdr:col>
      <xdr:colOff>606425</xdr:colOff>
      <xdr:row>87</xdr:row>
      <xdr:rowOff>26670</xdr:rowOff>
    </xdr:to>
    <xdr:cxnSp macro="">
      <xdr:nvCxnSpPr>
        <xdr:cNvPr id="483" name="直線コネクタ 482"/>
        <xdr:cNvCxnSpPr/>
      </xdr:nvCxnSpPr>
      <xdr:spPr>
        <a:xfrm>
          <a:off x="16230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84" name="【児童館】&#10;有形固定資産減価償却率最大値テキスト"/>
        <xdr:cNvSpPr txBox="1"/>
      </xdr:nvSpPr>
      <xdr:spPr>
        <a:xfrm>
          <a:off x="164084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84</xdr:row>
      <xdr:rowOff>129539</xdr:rowOff>
    </xdr:from>
    <xdr:to>
      <xdr:col>23</xdr:col>
      <xdr:colOff>606425</xdr:colOff>
      <xdr:row>84</xdr:row>
      <xdr:rowOff>129539</xdr:rowOff>
    </xdr:to>
    <xdr:cxnSp macro="">
      <xdr:nvCxnSpPr>
        <xdr:cNvPr id="485" name="直線コネクタ 484"/>
        <xdr:cNvCxnSpPr/>
      </xdr:nvCxnSpPr>
      <xdr:spPr>
        <a:xfrm>
          <a:off x="16230600" y="1453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72407</xdr:rowOff>
    </xdr:from>
    <xdr:ext cx="405111" cy="259045"/>
    <xdr:sp macro="" textlink="">
      <xdr:nvSpPr>
        <xdr:cNvPr id="486" name="【児童館】&#10;有形固定資産減価償却率平均値テキスト"/>
        <xdr:cNvSpPr txBox="1"/>
      </xdr:nvSpPr>
      <xdr:spPr>
        <a:xfrm>
          <a:off x="16408400" y="1481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93980</xdr:rowOff>
    </xdr:from>
    <xdr:to>
      <xdr:col>23</xdr:col>
      <xdr:colOff>568325</xdr:colOff>
      <xdr:row>87</xdr:row>
      <xdr:rowOff>24130</xdr:rowOff>
    </xdr:to>
    <xdr:sp macro="" textlink="">
      <xdr:nvSpPr>
        <xdr:cNvPr id="487" name="フローチャート : 判断 486"/>
        <xdr:cNvSpPr/>
      </xdr:nvSpPr>
      <xdr:spPr>
        <a:xfrm>
          <a:off x="16268700" y="1483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59689</xdr:rowOff>
    </xdr:from>
    <xdr:to>
      <xdr:col>22</xdr:col>
      <xdr:colOff>415925</xdr:colOff>
      <xdr:row>78</xdr:row>
      <xdr:rowOff>161289</xdr:rowOff>
    </xdr:to>
    <xdr:sp macro="" textlink="">
      <xdr:nvSpPr>
        <xdr:cNvPr id="488" name="フローチャート : 判断 487"/>
        <xdr:cNvSpPr/>
      </xdr:nvSpPr>
      <xdr:spPr>
        <a:xfrm>
          <a:off x="15430500" y="1343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151130</xdr:rowOff>
    </xdr:from>
    <xdr:to>
      <xdr:col>22</xdr:col>
      <xdr:colOff>415925</xdr:colOff>
      <xdr:row>80</xdr:row>
      <xdr:rowOff>81280</xdr:rowOff>
    </xdr:to>
    <xdr:sp macro="" textlink="">
      <xdr:nvSpPr>
        <xdr:cNvPr id="494" name="円/楕円 493"/>
        <xdr:cNvSpPr/>
      </xdr:nvSpPr>
      <xdr:spPr>
        <a:xfrm>
          <a:off x="15430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6366</xdr:rowOff>
    </xdr:from>
    <xdr:ext cx="405111" cy="259045"/>
    <xdr:sp macro="" textlink="">
      <xdr:nvSpPr>
        <xdr:cNvPr id="495" name="n_1aveValue【児童館】&#10;有形固定資産減価償却率"/>
        <xdr:cNvSpPr txBox="1"/>
      </xdr:nvSpPr>
      <xdr:spPr>
        <a:xfrm>
          <a:off x="15266043"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72407</xdr:rowOff>
    </xdr:from>
    <xdr:ext cx="405111" cy="259045"/>
    <xdr:sp macro="" textlink="">
      <xdr:nvSpPr>
        <xdr:cNvPr id="496" name="n_1mainValue【児童館】&#10;有形固定資産減価償却率"/>
        <xdr:cNvSpPr txBox="1"/>
      </xdr:nvSpPr>
      <xdr:spPr>
        <a:xfrm>
          <a:off x="15266043"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7" name="テキスト ボックス 50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08" name="直線コネクタ 50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9" name="テキスト ボックス 50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0" name="直線コネクタ 50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1" name="テキスト ボックス 51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2" name="直線コネクタ 51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3" name="テキスト ボックス 51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4" name="直線コネクタ 51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5" name="テキスト ボックス 51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6" name="直線コネクタ 5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7" name="テキスト ボックス 5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19" name="直線コネクタ 518"/>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20"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21" name="直線コネクタ 52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2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23" name="直線コネクタ 52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24"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5" name="フローチャート : 判断 52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158750</xdr:rowOff>
    </xdr:from>
    <xdr:to>
      <xdr:col>31</xdr:col>
      <xdr:colOff>85725</xdr:colOff>
      <xdr:row>78</xdr:row>
      <xdr:rowOff>88900</xdr:rowOff>
    </xdr:to>
    <xdr:sp macro="" textlink="">
      <xdr:nvSpPr>
        <xdr:cNvPr id="526" name="フローチャート : 判断 525"/>
        <xdr:cNvSpPr/>
      </xdr:nvSpPr>
      <xdr:spPr>
        <a:xfrm>
          <a:off x="21272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101600</xdr:rowOff>
    </xdr:from>
    <xdr:to>
      <xdr:col>31</xdr:col>
      <xdr:colOff>85725</xdr:colOff>
      <xdr:row>81</xdr:row>
      <xdr:rowOff>31750</xdr:rowOff>
    </xdr:to>
    <xdr:sp macro="" textlink="">
      <xdr:nvSpPr>
        <xdr:cNvPr id="532" name="円/楕円 531"/>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105427</xdr:rowOff>
    </xdr:from>
    <xdr:ext cx="469744" cy="259045"/>
    <xdr:sp macro="" textlink="">
      <xdr:nvSpPr>
        <xdr:cNvPr id="533" name="n_1ave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22877</xdr:rowOff>
    </xdr:from>
    <xdr:ext cx="469744" cy="259045"/>
    <xdr:sp macro="" textlink="">
      <xdr:nvSpPr>
        <xdr:cNvPr id="534" name="n_1mainValue【児童館】&#10;一人当たり面積"/>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5" name="テキスト ボックス 54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6" name="直線コネクタ 5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7" name="テキスト ボックス 5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8" name="直線コネクタ 5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9" name="テキスト ボックス 5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50" name="直線コネクタ 5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51" name="テキスト ボックス 5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52" name="直線コネクタ 5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53" name="テキスト ボックス 5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55" name="テキスト ボックス 5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100</xdr:row>
      <xdr:rowOff>131063</xdr:rowOff>
    </xdr:to>
    <xdr:cxnSp macro="">
      <xdr:nvCxnSpPr>
        <xdr:cNvPr id="557" name="直線コネクタ 556"/>
        <xdr:cNvCxnSpPr/>
      </xdr:nvCxnSpPr>
      <xdr:spPr>
        <a:xfrm flipV="1">
          <a:off x="16318864" y="17221200"/>
          <a:ext cx="0" cy="54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9668</xdr:rowOff>
    </xdr:from>
    <xdr:ext cx="405111" cy="259045"/>
    <xdr:sp macro="" textlink="">
      <xdr:nvSpPr>
        <xdr:cNvPr id="558" name="【公民館】&#10;有形固定資産減価償却率最小値テキスト"/>
        <xdr:cNvSpPr txBox="1"/>
      </xdr:nvSpPr>
      <xdr:spPr>
        <a:xfrm>
          <a:off x="16408400" y="17326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100</xdr:row>
      <xdr:rowOff>131063</xdr:rowOff>
    </xdr:from>
    <xdr:to>
      <xdr:col>23</xdr:col>
      <xdr:colOff>606425</xdr:colOff>
      <xdr:row>100</xdr:row>
      <xdr:rowOff>131063</xdr:rowOff>
    </xdr:to>
    <xdr:cxnSp macro="">
      <xdr:nvCxnSpPr>
        <xdr:cNvPr id="559" name="直線コネクタ 558"/>
        <xdr:cNvCxnSpPr/>
      </xdr:nvCxnSpPr>
      <xdr:spPr>
        <a:xfrm>
          <a:off x="16230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60" name="【公民館】&#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61" name="直線コネクタ 56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54119</xdr:rowOff>
    </xdr:from>
    <xdr:ext cx="405111" cy="259045"/>
    <xdr:sp macro="" textlink="">
      <xdr:nvSpPr>
        <xdr:cNvPr id="562" name="【公民館】&#10;有形固定資産減価償却率平均値テキスト"/>
        <xdr:cNvSpPr txBox="1"/>
      </xdr:nvSpPr>
      <xdr:spPr>
        <a:xfrm>
          <a:off x="16408400" y="17199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100</xdr:row>
      <xdr:rowOff>75692</xdr:rowOff>
    </xdr:from>
    <xdr:to>
      <xdr:col>23</xdr:col>
      <xdr:colOff>568325</xdr:colOff>
      <xdr:row>101</xdr:row>
      <xdr:rowOff>5842</xdr:rowOff>
    </xdr:to>
    <xdr:sp macro="" textlink="">
      <xdr:nvSpPr>
        <xdr:cNvPr id="563" name="フローチャート : 判断 562"/>
        <xdr:cNvSpPr/>
      </xdr:nvSpPr>
      <xdr:spPr>
        <a:xfrm>
          <a:off x="16268700" y="1722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29972</xdr:rowOff>
    </xdr:from>
    <xdr:to>
      <xdr:col>22</xdr:col>
      <xdr:colOff>415925</xdr:colOff>
      <xdr:row>102</xdr:row>
      <xdr:rowOff>131572</xdr:rowOff>
    </xdr:to>
    <xdr:sp macro="" textlink="">
      <xdr:nvSpPr>
        <xdr:cNvPr id="564" name="フローチャート : 判断 563"/>
        <xdr:cNvSpPr/>
      </xdr:nvSpPr>
      <xdr:spPr>
        <a:xfrm>
          <a:off x="15430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100837</xdr:rowOff>
    </xdr:from>
    <xdr:to>
      <xdr:col>22</xdr:col>
      <xdr:colOff>415925</xdr:colOff>
      <xdr:row>108</xdr:row>
      <xdr:rowOff>30987</xdr:rowOff>
    </xdr:to>
    <xdr:sp macro="" textlink="">
      <xdr:nvSpPr>
        <xdr:cNvPr id="570" name="円/楕円 569"/>
        <xdr:cNvSpPr/>
      </xdr:nvSpPr>
      <xdr:spPr>
        <a:xfrm>
          <a:off x="15430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148099</xdr:rowOff>
    </xdr:from>
    <xdr:ext cx="405111" cy="259045"/>
    <xdr:sp macro="" textlink="">
      <xdr:nvSpPr>
        <xdr:cNvPr id="571" name="n_1aveValue【公民館】&#10;有形固定資産減価償却率"/>
        <xdr:cNvSpPr txBox="1"/>
      </xdr:nvSpPr>
      <xdr:spPr>
        <a:xfrm>
          <a:off x="15266043"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22114</xdr:rowOff>
    </xdr:from>
    <xdr:ext cx="405111" cy="259045"/>
    <xdr:sp macro="" textlink="">
      <xdr:nvSpPr>
        <xdr:cNvPr id="572" name="n_1mainValue【公民館】&#10;有形固定資産減価償却率"/>
        <xdr:cNvSpPr txBox="1"/>
      </xdr:nvSpPr>
      <xdr:spPr>
        <a:xfrm>
          <a:off x="15266043" y="1853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83" name="直線コネクタ 5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4" name="テキスト ボックス 5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5" name="直線コネクタ 5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6" name="テキスト ボックス 5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7" name="直線コネクタ 5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8" name="テキスト ボックス 5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9" name="直線コネクタ 5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0" name="テキスト ボックス 5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1" name="直線コネクタ 5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2" name="テキスト ボックス 5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3" name="直線コネクタ 5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4" name="テキスト ボックス 5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32657</xdr:rowOff>
    </xdr:to>
    <xdr:cxnSp macro="">
      <xdr:nvCxnSpPr>
        <xdr:cNvPr id="598" name="直線コネクタ 597"/>
        <xdr:cNvCxnSpPr/>
      </xdr:nvCxnSpPr>
      <xdr:spPr>
        <a:xfrm flipV="1">
          <a:off x="22160864" y="17242971"/>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36484</xdr:rowOff>
    </xdr:from>
    <xdr:ext cx="469744" cy="259045"/>
    <xdr:sp macro="" textlink="">
      <xdr:nvSpPr>
        <xdr:cNvPr id="599" name="【公民館】&#10;一人当たり面積最小値テキスト"/>
        <xdr:cNvSpPr txBox="1"/>
      </xdr:nvSpPr>
      <xdr:spPr>
        <a:xfrm>
          <a:off x="22250400"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108</xdr:row>
      <xdr:rowOff>32657</xdr:rowOff>
    </xdr:from>
    <xdr:to>
      <xdr:col>32</xdr:col>
      <xdr:colOff>276225</xdr:colOff>
      <xdr:row>108</xdr:row>
      <xdr:rowOff>32657</xdr:rowOff>
    </xdr:to>
    <xdr:cxnSp macro="">
      <xdr:nvCxnSpPr>
        <xdr:cNvPr id="600" name="直線コネクタ 599"/>
        <xdr:cNvCxnSpPr/>
      </xdr:nvCxnSpPr>
      <xdr:spPr>
        <a:xfrm>
          <a:off x="22072600" y="1854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01"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02" name="直線コネクタ 601"/>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120848</xdr:rowOff>
    </xdr:from>
    <xdr:ext cx="469744" cy="259045"/>
    <xdr:sp macro="" textlink="">
      <xdr:nvSpPr>
        <xdr:cNvPr id="603" name="【公民館】&#10;一人当たり面積平均値テキスト"/>
        <xdr:cNvSpPr txBox="1"/>
      </xdr:nvSpPr>
      <xdr:spPr>
        <a:xfrm>
          <a:off x="22250400" y="1778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142421</xdr:rowOff>
    </xdr:from>
    <xdr:to>
      <xdr:col>32</xdr:col>
      <xdr:colOff>238125</xdr:colOff>
      <xdr:row>104</xdr:row>
      <xdr:rowOff>72571</xdr:rowOff>
    </xdr:to>
    <xdr:sp macro="" textlink="">
      <xdr:nvSpPr>
        <xdr:cNvPr id="604" name="フローチャート : 判断 603"/>
        <xdr:cNvSpPr/>
      </xdr:nvSpPr>
      <xdr:spPr>
        <a:xfrm>
          <a:off x="22110700" y="178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907</xdr:rowOff>
    </xdr:from>
    <xdr:to>
      <xdr:col>31</xdr:col>
      <xdr:colOff>85725</xdr:colOff>
      <xdr:row>103</xdr:row>
      <xdr:rowOff>102507</xdr:rowOff>
    </xdr:to>
    <xdr:sp macro="" textlink="">
      <xdr:nvSpPr>
        <xdr:cNvPr id="605" name="フローチャート : 判断 604"/>
        <xdr:cNvSpPr/>
      </xdr:nvSpPr>
      <xdr:spPr>
        <a:xfrm>
          <a:off x="21272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58057</xdr:rowOff>
    </xdr:from>
    <xdr:to>
      <xdr:col>31</xdr:col>
      <xdr:colOff>85725</xdr:colOff>
      <xdr:row>100</xdr:row>
      <xdr:rowOff>159657</xdr:rowOff>
    </xdr:to>
    <xdr:sp macro="" textlink="">
      <xdr:nvSpPr>
        <xdr:cNvPr id="611" name="円/楕円 610"/>
        <xdr:cNvSpPr/>
      </xdr:nvSpPr>
      <xdr:spPr>
        <a:xfrm>
          <a:off x="2127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93634</xdr:rowOff>
    </xdr:from>
    <xdr:ext cx="469744" cy="259045"/>
    <xdr:sp macro="" textlink="">
      <xdr:nvSpPr>
        <xdr:cNvPr id="612" name="n_1aveValue【公民館】&#10;一人当たり面積"/>
        <xdr:cNvSpPr txBox="1"/>
      </xdr:nvSpPr>
      <xdr:spPr>
        <a:xfrm>
          <a:off x="210757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4734</xdr:rowOff>
    </xdr:from>
    <xdr:ext cx="469744" cy="259045"/>
    <xdr:sp macro="" textlink="">
      <xdr:nvSpPr>
        <xdr:cNvPr id="613" name="n_1mainValue【公民館】&#10;一人当たり面積"/>
        <xdr:cNvSpPr txBox="1"/>
      </xdr:nvSpPr>
      <xdr:spPr>
        <a:xfrm>
          <a:off x="210757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4" name="正方形/長方形 6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5" name="正方形/長方形 6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6" name="テキスト ボックス 6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道路は、１人当たりの延長が、全国平均よりも、かなり大きい上、有形固定資産減価償却率も、類似団体や県平均を上回っており、また、橋梁については、一人当たり償却資産額、有形固定資産減価償却率ともに、類似団体や県平均を大きく上回っていることから、これらインフラ資産の今後の更新費用の増加が懸念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方、幼稚園・保育所や、学校施設、公民館や公営住宅などは、有形固定資産減価償却率が、全国的な傾向や、類似団体、県平均に比較して、低く、インフラ資産に比べれば、当面の更新費用の発生の懸念は数値上は、小さ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170,419
163,941
163.45
62,785,326
62,037,566
652,499
39,430,613
52,420,274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131717</xdr:rowOff>
    </xdr:from>
    <xdr:to>
      <xdr:col>6</xdr:col>
      <xdr:colOff>510540</xdr:colOff>
      <xdr:row>41</xdr:row>
      <xdr:rowOff>103959</xdr:rowOff>
    </xdr:to>
    <xdr:cxnSp macro="">
      <xdr:nvCxnSpPr>
        <xdr:cNvPr id="59" name="直線コネクタ 58"/>
        <xdr:cNvCxnSpPr/>
      </xdr:nvCxnSpPr>
      <xdr:spPr>
        <a:xfrm flipV="1">
          <a:off x="4634865" y="56181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107786</xdr:rowOff>
    </xdr:from>
    <xdr:ext cx="405111" cy="259045"/>
    <xdr:sp macro="" textlink="">
      <xdr:nvSpPr>
        <xdr:cNvPr id="60" name="【図書館】&#10;有形固定資産減価償却率最小値テキスト"/>
        <xdr:cNvSpPr txBox="1"/>
      </xdr:nvSpPr>
      <xdr:spPr>
        <a:xfrm>
          <a:off x="47244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41</xdr:row>
      <xdr:rowOff>103959</xdr:rowOff>
    </xdr:from>
    <xdr:to>
      <xdr:col>6</xdr:col>
      <xdr:colOff>600075</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78394</xdr:rowOff>
    </xdr:from>
    <xdr:ext cx="405111" cy="259045"/>
    <xdr:sp macro="" textlink="">
      <xdr:nvSpPr>
        <xdr:cNvPr id="62" name="【図書館】&#10;有形固定資産減価償却率最大値テキスト"/>
        <xdr:cNvSpPr txBox="1"/>
      </xdr:nvSpPr>
      <xdr:spPr>
        <a:xfrm>
          <a:off x="47244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6</xdr:col>
      <xdr:colOff>422275</xdr:colOff>
      <xdr:row>32</xdr:row>
      <xdr:rowOff>131717</xdr:rowOff>
    </xdr:from>
    <xdr:to>
      <xdr:col>6</xdr:col>
      <xdr:colOff>600075</xdr:colOff>
      <xdr:row>32</xdr:row>
      <xdr:rowOff>131717</xdr:rowOff>
    </xdr:to>
    <xdr:cxnSp macro="">
      <xdr:nvCxnSpPr>
        <xdr:cNvPr id="63" name="直線コネクタ 62"/>
        <xdr:cNvCxnSpPr/>
      </xdr:nvCxnSpPr>
      <xdr:spPr>
        <a:xfrm>
          <a:off x="4546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123026</xdr:rowOff>
    </xdr:from>
    <xdr:ext cx="405111" cy="259045"/>
    <xdr:sp macro="" textlink="">
      <xdr:nvSpPr>
        <xdr:cNvPr id="64" name="【図書館】&#10;有形固定資産減価償却率平均値テキスト"/>
        <xdr:cNvSpPr txBox="1"/>
      </xdr:nvSpPr>
      <xdr:spPr>
        <a:xfrm>
          <a:off x="4724400" y="6809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144599</xdr:rowOff>
    </xdr:from>
    <xdr:to>
      <xdr:col>6</xdr:col>
      <xdr:colOff>561975</xdr:colOff>
      <xdr:row>40</xdr:row>
      <xdr:rowOff>74749</xdr:rowOff>
    </xdr:to>
    <xdr:sp macro="" textlink="">
      <xdr:nvSpPr>
        <xdr:cNvPr id="65" name="フローチャート : 判断 64"/>
        <xdr:cNvSpPr/>
      </xdr:nvSpPr>
      <xdr:spPr>
        <a:xfrm>
          <a:off x="45847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67" name="n_1ave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118473</xdr:rowOff>
    </xdr:from>
    <xdr:to>
      <xdr:col>5</xdr:col>
      <xdr:colOff>409575</xdr:colOff>
      <xdr:row>38</xdr:row>
      <xdr:rowOff>48623</xdr:rowOff>
    </xdr:to>
    <xdr:sp macro="" textlink="">
      <xdr:nvSpPr>
        <xdr:cNvPr id="73" name="円/楕円 72"/>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39750</xdr:rowOff>
    </xdr:from>
    <xdr:ext cx="405111" cy="259045"/>
    <xdr:sp macro="" textlink="">
      <xdr:nvSpPr>
        <xdr:cNvPr id="74" name="n_1mainValue【図書館】&#10;有形固定資産減価償却率"/>
        <xdr:cNvSpPr txBox="1"/>
      </xdr:nvSpPr>
      <xdr:spPr>
        <a:xfrm>
          <a:off x="3582043"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133350</xdr:rowOff>
    </xdr:to>
    <xdr:cxnSp macro="">
      <xdr:nvCxnSpPr>
        <xdr:cNvPr id="99" name="直線コネクタ 98"/>
        <xdr:cNvCxnSpPr/>
      </xdr:nvCxnSpPr>
      <xdr:spPr>
        <a:xfrm flipV="1">
          <a:off x="10476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0"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1" name="直線コネクタ 10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2"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3" name="直線コネクタ 10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156227</xdr:rowOff>
    </xdr:from>
    <xdr:ext cx="469744" cy="259045"/>
    <xdr:sp macro="" textlink="">
      <xdr:nvSpPr>
        <xdr:cNvPr id="104" name="【図書館】&#10;一人当たり面積平均値テキスト"/>
        <xdr:cNvSpPr txBox="1"/>
      </xdr:nvSpPr>
      <xdr:spPr>
        <a:xfrm>
          <a:off x="10566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05" name="フローチャート : 判断 104"/>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82550</xdr:rowOff>
    </xdr:from>
    <xdr:to>
      <xdr:col>14</xdr:col>
      <xdr:colOff>79375</xdr:colOff>
      <xdr:row>42</xdr:row>
      <xdr:rowOff>12700</xdr:rowOff>
    </xdr:to>
    <xdr:sp macro="" textlink="">
      <xdr:nvSpPr>
        <xdr:cNvPr id="106" name="フローチャート : 判断 105"/>
        <xdr:cNvSpPr/>
      </xdr:nvSpPr>
      <xdr:spPr>
        <a:xfrm>
          <a:off x="95885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07" name="n_1ave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13" name="円/楕円 11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86377</xdr:rowOff>
    </xdr:from>
    <xdr:ext cx="469744" cy="259045"/>
    <xdr:sp macro="" textlink="">
      <xdr:nvSpPr>
        <xdr:cNvPr id="114" name="n_1main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128016</xdr:rowOff>
    </xdr:from>
    <xdr:to>
      <xdr:col>6</xdr:col>
      <xdr:colOff>510540</xdr:colOff>
      <xdr:row>58</xdr:row>
      <xdr:rowOff>169164</xdr:rowOff>
    </xdr:to>
    <xdr:cxnSp macro="">
      <xdr:nvCxnSpPr>
        <xdr:cNvPr id="137" name="直線コネクタ 136"/>
        <xdr:cNvCxnSpPr/>
      </xdr:nvCxnSpPr>
      <xdr:spPr>
        <a:xfrm flipV="1">
          <a:off x="4634865" y="9729216"/>
          <a:ext cx="0" cy="384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1541</xdr:rowOff>
    </xdr:from>
    <xdr:ext cx="405111" cy="259045"/>
    <xdr:sp macro="" textlink="">
      <xdr:nvSpPr>
        <xdr:cNvPr id="138" name="【体育館・プール】&#10;有形固定資産減価償却率最小値テキスト"/>
        <xdr:cNvSpPr txBox="1"/>
      </xdr:nvSpPr>
      <xdr:spPr>
        <a:xfrm>
          <a:off x="4724400" y="1011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6</xdr:col>
      <xdr:colOff>422275</xdr:colOff>
      <xdr:row>58</xdr:row>
      <xdr:rowOff>169164</xdr:rowOff>
    </xdr:from>
    <xdr:to>
      <xdr:col>6</xdr:col>
      <xdr:colOff>600075</xdr:colOff>
      <xdr:row>58</xdr:row>
      <xdr:rowOff>169164</xdr:rowOff>
    </xdr:to>
    <xdr:cxnSp macro="">
      <xdr:nvCxnSpPr>
        <xdr:cNvPr id="139" name="直線コネクタ 138"/>
        <xdr:cNvCxnSpPr/>
      </xdr:nvCxnSpPr>
      <xdr:spPr>
        <a:xfrm>
          <a:off x="4546600" y="1011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74693</xdr:rowOff>
    </xdr:from>
    <xdr:ext cx="405111" cy="259045"/>
    <xdr:sp macro="" textlink="">
      <xdr:nvSpPr>
        <xdr:cNvPr id="140" name="【体育館・プール】&#10;有形固定資産減価償却率最大値テキスト"/>
        <xdr:cNvSpPr txBox="1"/>
      </xdr:nvSpPr>
      <xdr:spPr>
        <a:xfrm>
          <a:off x="4724400" y="950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56</xdr:row>
      <xdr:rowOff>128016</xdr:rowOff>
    </xdr:from>
    <xdr:to>
      <xdr:col>6</xdr:col>
      <xdr:colOff>600075</xdr:colOff>
      <xdr:row>56</xdr:row>
      <xdr:rowOff>128016</xdr:rowOff>
    </xdr:to>
    <xdr:cxnSp macro="">
      <xdr:nvCxnSpPr>
        <xdr:cNvPr id="141" name="直線コネクタ 140"/>
        <xdr:cNvCxnSpPr/>
      </xdr:nvCxnSpPr>
      <xdr:spPr>
        <a:xfrm>
          <a:off x="4546600" y="972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167657</xdr:rowOff>
    </xdr:from>
    <xdr:ext cx="405111" cy="259045"/>
    <xdr:sp macro="" textlink="">
      <xdr:nvSpPr>
        <xdr:cNvPr id="142" name="【体育館・プール】&#10;有形固定資産減価償却率平均値テキスト"/>
        <xdr:cNvSpPr txBox="1"/>
      </xdr:nvSpPr>
      <xdr:spPr>
        <a:xfrm>
          <a:off x="47244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17780</xdr:rowOff>
    </xdr:from>
    <xdr:to>
      <xdr:col>6</xdr:col>
      <xdr:colOff>561975</xdr:colOff>
      <xdr:row>58</xdr:row>
      <xdr:rowOff>119380</xdr:rowOff>
    </xdr:to>
    <xdr:sp macro="" textlink="">
      <xdr:nvSpPr>
        <xdr:cNvPr id="143" name="フローチャート : 判断 142"/>
        <xdr:cNvSpPr/>
      </xdr:nvSpPr>
      <xdr:spPr>
        <a:xfrm>
          <a:off x="4584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90932</xdr:rowOff>
    </xdr:from>
    <xdr:to>
      <xdr:col>5</xdr:col>
      <xdr:colOff>409575</xdr:colOff>
      <xdr:row>63</xdr:row>
      <xdr:rowOff>21082</xdr:rowOff>
    </xdr:to>
    <xdr:sp macro="" textlink="">
      <xdr:nvSpPr>
        <xdr:cNvPr id="144" name="フローチャート : 判断 143"/>
        <xdr:cNvSpPr/>
      </xdr:nvSpPr>
      <xdr:spPr>
        <a:xfrm>
          <a:off x="3746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37609</xdr:rowOff>
    </xdr:from>
    <xdr:ext cx="405111" cy="259045"/>
    <xdr:sp macro="" textlink="">
      <xdr:nvSpPr>
        <xdr:cNvPr id="145" name="n_1aveValue【体育館・プール】&#10;有形固定資産減価償却率"/>
        <xdr:cNvSpPr txBox="1"/>
      </xdr:nvSpPr>
      <xdr:spPr>
        <a:xfrm>
          <a:off x="3582043" y="1049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24638</xdr:rowOff>
    </xdr:from>
    <xdr:to>
      <xdr:col>5</xdr:col>
      <xdr:colOff>409575</xdr:colOff>
      <xdr:row>63</xdr:row>
      <xdr:rowOff>126238</xdr:rowOff>
    </xdr:to>
    <xdr:sp macro="" textlink="">
      <xdr:nvSpPr>
        <xdr:cNvPr id="151" name="円/楕円 150"/>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117365</xdr:rowOff>
    </xdr:from>
    <xdr:ext cx="405111" cy="259045"/>
    <xdr:sp macro="" textlink="">
      <xdr:nvSpPr>
        <xdr:cNvPr id="152" name="n_1mainValue【体育館・プール】&#10;有形固定資産減価償却率"/>
        <xdr:cNvSpPr txBox="1"/>
      </xdr:nvSpPr>
      <xdr:spPr>
        <a:xfrm>
          <a:off x="3582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3" name="テキスト ボックス 16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0</xdr:rowOff>
    </xdr:from>
    <xdr:to>
      <xdr:col>15</xdr:col>
      <xdr:colOff>180340</xdr:colOff>
      <xdr:row>55</xdr:row>
      <xdr:rowOff>95250</xdr:rowOff>
    </xdr:to>
    <xdr:cxnSp macro="">
      <xdr:nvCxnSpPr>
        <xdr:cNvPr id="177" name="直線コネクタ 176"/>
        <xdr:cNvCxnSpPr/>
      </xdr:nvCxnSpPr>
      <xdr:spPr>
        <a:xfrm flipV="1">
          <a:off x="10476865" y="9429750"/>
          <a:ext cx="0" cy="9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111777</xdr:rowOff>
    </xdr:from>
    <xdr:ext cx="469744" cy="259045"/>
    <xdr:sp macro="" textlink="">
      <xdr:nvSpPr>
        <xdr:cNvPr id="178" name="【体育館・プール】&#10;一人当たり面積最小値テキスト"/>
        <xdr:cNvSpPr txBox="1"/>
      </xdr:nvSpPr>
      <xdr:spPr>
        <a:xfrm>
          <a:off x="105664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15</xdr:col>
      <xdr:colOff>92075</xdr:colOff>
      <xdr:row>55</xdr:row>
      <xdr:rowOff>95250</xdr:rowOff>
    </xdr:from>
    <xdr:to>
      <xdr:col>15</xdr:col>
      <xdr:colOff>269875</xdr:colOff>
      <xdr:row>55</xdr:row>
      <xdr:rowOff>95250</xdr:rowOff>
    </xdr:to>
    <xdr:cxnSp macro="">
      <xdr:nvCxnSpPr>
        <xdr:cNvPr id="179" name="直線コネクタ 178"/>
        <xdr:cNvCxnSpPr/>
      </xdr:nvCxnSpPr>
      <xdr:spPr>
        <a:xfrm>
          <a:off x="10388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118127</xdr:rowOff>
    </xdr:from>
    <xdr:ext cx="469744" cy="259045"/>
    <xdr:sp macro="" textlink="">
      <xdr:nvSpPr>
        <xdr:cNvPr id="180" name="【体育館・プール】&#10;一人当たり面積最大値テキスト"/>
        <xdr:cNvSpPr txBox="1"/>
      </xdr:nvSpPr>
      <xdr:spPr>
        <a:xfrm>
          <a:off x="10566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55</xdr:row>
      <xdr:rowOff>0</xdr:rowOff>
    </xdr:from>
    <xdr:to>
      <xdr:col>15</xdr:col>
      <xdr:colOff>269875</xdr:colOff>
      <xdr:row>55</xdr:row>
      <xdr:rowOff>0</xdr:rowOff>
    </xdr:to>
    <xdr:cxnSp macro="">
      <xdr:nvCxnSpPr>
        <xdr:cNvPr id="181" name="直線コネクタ 180"/>
        <xdr:cNvCxnSpPr/>
      </xdr:nvCxnSpPr>
      <xdr:spPr>
        <a:xfrm>
          <a:off x="10388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156227</xdr:rowOff>
    </xdr:from>
    <xdr:ext cx="469744" cy="259045"/>
    <xdr:sp macro="" textlink="">
      <xdr:nvSpPr>
        <xdr:cNvPr id="182" name="【体育館・プール】&#10;一人当たり面積平均値テキスト"/>
        <xdr:cNvSpPr txBox="1"/>
      </xdr:nvSpPr>
      <xdr:spPr>
        <a:xfrm>
          <a:off x="10566400" y="9414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6350</xdr:rowOff>
    </xdr:from>
    <xdr:to>
      <xdr:col>15</xdr:col>
      <xdr:colOff>231775</xdr:colOff>
      <xdr:row>55</xdr:row>
      <xdr:rowOff>107950</xdr:rowOff>
    </xdr:to>
    <xdr:sp macro="" textlink="">
      <xdr:nvSpPr>
        <xdr:cNvPr id="183" name="フローチャート : 判断 182"/>
        <xdr:cNvSpPr/>
      </xdr:nvSpPr>
      <xdr:spPr>
        <a:xfrm>
          <a:off x="104267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101600</xdr:rowOff>
    </xdr:from>
    <xdr:to>
      <xdr:col>14</xdr:col>
      <xdr:colOff>79375</xdr:colOff>
      <xdr:row>59</xdr:row>
      <xdr:rowOff>31750</xdr:rowOff>
    </xdr:to>
    <xdr:sp macro="" textlink="">
      <xdr:nvSpPr>
        <xdr:cNvPr id="184" name="フローチャート : 判断 183"/>
        <xdr:cNvSpPr/>
      </xdr:nvSpPr>
      <xdr:spPr>
        <a:xfrm>
          <a:off x="958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48277</xdr:rowOff>
    </xdr:from>
    <xdr:ext cx="469744" cy="259045"/>
    <xdr:sp macro="" textlink="">
      <xdr:nvSpPr>
        <xdr:cNvPr id="185" name="n_1aveValue【体育館・プール】&#10;一人当たり面積"/>
        <xdr:cNvSpPr txBox="1"/>
      </xdr:nvSpPr>
      <xdr:spPr>
        <a:xfrm>
          <a:off x="93917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25400</xdr:rowOff>
    </xdr:from>
    <xdr:to>
      <xdr:col>14</xdr:col>
      <xdr:colOff>79375</xdr:colOff>
      <xdr:row>64</xdr:row>
      <xdr:rowOff>127000</xdr:rowOff>
    </xdr:to>
    <xdr:sp macro="" textlink="">
      <xdr:nvSpPr>
        <xdr:cNvPr id="191" name="円/楕円 190"/>
        <xdr:cNvSpPr/>
      </xdr:nvSpPr>
      <xdr:spPr>
        <a:xfrm>
          <a:off x="958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118127</xdr:rowOff>
    </xdr:from>
    <xdr:ext cx="469744" cy="259045"/>
    <xdr:sp macro="" textlink="">
      <xdr:nvSpPr>
        <xdr:cNvPr id="192" name="n_1mainValue【体育館・プール】&#10;一人当たり面積"/>
        <xdr:cNvSpPr txBox="1"/>
      </xdr:nvSpPr>
      <xdr:spPr>
        <a:xfrm>
          <a:off x="9391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83</xdr:row>
      <xdr:rowOff>34289</xdr:rowOff>
    </xdr:from>
    <xdr:to>
      <xdr:col>6</xdr:col>
      <xdr:colOff>510540</xdr:colOff>
      <xdr:row>86</xdr:row>
      <xdr:rowOff>45720</xdr:rowOff>
    </xdr:to>
    <xdr:cxnSp macro="">
      <xdr:nvCxnSpPr>
        <xdr:cNvPr id="217" name="直線コネクタ 216"/>
        <xdr:cNvCxnSpPr/>
      </xdr:nvCxnSpPr>
      <xdr:spPr>
        <a:xfrm flipV="1">
          <a:off x="4634865" y="14264639"/>
          <a:ext cx="0" cy="52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49547</xdr:rowOff>
    </xdr:from>
    <xdr:ext cx="405111" cy="259045"/>
    <xdr:sp macro="" textlink="">
      <xdr:nvSpPr>
        <xdr:cNvPr id="218" name="【福祉施設】&#10;有形固定資産減価償却率最小値テキスト"/>
        <xdr:cNvSpPr txBox="1"/>
      </xdr:nvSpPr>
      <xdr:spPr>
        <a:xfrm>
          <a:off x="47244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6</xdr:col>
      <xdr:colOff>422275</xdr:colOff>
      <xdr:row>86</xdr:row>
      <xdr:rowOff>45720</xdr:rowOff>
    </xdr:from>
    <xdr:to>
      <xdr:col>6</xdr:col>
      <xdr:colOff>600075</xdr:colOff>
      <xdr:row>86</xdr:row>
      <xdr:rowOff>45720</xdr:rowOff>
    </xdr:to>
    <xdr:cxnSp macro="">
      <xdr:nvCxnSpPr>
        <xdr:cNvPr id="219" name="直線コネクタ 21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152416</xdr:rowOff>
    </xdr:from>
    <xdr:ext cx="405111" cy="259045"/>
    <xdr:sp macro="" textlink="">
      <xdr:nvSpPr>
        <xdr:cNvPr id="220" name="【福祉施設】&#10;有形固定資産減価償却率最大値テキスト"/>
        <xdr:cNvSpPr txBox="1"/>
      </xdr:nvSpPr>
      <xdr:spPr>
        <a:xfrm>
          <a:off x="4724400"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83</xdr:row>
      <xdr:rowOff>34289</xdr:rowOff>
    </xdr:from>
    <xdr:to>
      <xdr:col>6</xdr:col>
      <xdr:colOff>600075</xdr:colOff>
      <xdr:row>83</xdr:row>
      <xdr:rowOff>34289</xdr:rowOff>
    </xdr:to>
    <xdr:cxnSp macro="">
      <xdr:nvCxnSpPr>
        <xdr:cNvPr id="221" name="直線コネクタ 220"/>
        <xdr:cNvCxnSpPr/>
      </xdr:nvCxnSpPr>
      <xdr:spPr>
        <a:xfrm>
          <a:off x="4546600" y="1426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144797</xdr:rowOff>
    </xdr:from>
    <xdr:ext cx="405111" cy="259045"/>
    <xdr:sp macro="" textlink="">
      <xdr:nvSpPr>
        <xdr:cNvPr id="222" name="【福祉施設】&#10;有形固定資産減価償却率平均値テキスト"/>
        <xdr:cNvSpPr txBox="1"/>
      </xdr:nvSpPr>
      <xdr:spPr>
        <a:xfrm>
          <a:off x="4724400" y="1437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166370</xdr:rowOff>
    </xdr:from>
    <xdr:to>
      <xdr:col>6</xdr:col>
      <xdr:colOff>561975</xdr:colOff>
      <xdr:row>84</xdr:row>
      <xdr:rowOff>96520</xdr:rowOff>
    </xdr:to>
    <xdr:sp macro="" textlink="">
      <xdr:nvSpPr>
        <xdr:cNvPr id="223" name="フローチャート : 判断 222"/>
        <xdr:cNvSpPr/>
      </xdr:nvSpPr>
      <xdr:spPr>
        <a:xfrm>
          <a:off x="4584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24" name="フローチャート : 判断 223"/>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102888</xdr:rowOff>
    </xdr:from>
    <xdr:ext cx="405111" cy="259045"/>
    <xdr:sp macro="" textlink="">
      <xdr:nvSpPr>
        <xdr:cNvPr id="225"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101600</xdr:rowOff>
    </xdr:from>
    <xdr:to>
      <xdr:col>5</xdr:col>
      <xdr:colOff>409575</xdr:colOff>
      <xdr:row>79</xdr:row>
      <xdr:rowOff>31750</xdr:rowOff>
    </xdr:to>
    <xdr:sp macro="" textlink="">
      <xdr:nvSpPr>
        <xdr:cNvPr id="231" name="円/楕円 230"/>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48277</xdr:rowOff>
    </xdr:from>
    <xdr:ext cx="405111" cy="259045"/>
    <xdr:sp macro="" textlink="">
      <xdr:nvSpPr>
        <xdr:cNvPr id="232" name="n_1mainValue【福祉施設】&#10;有形固定資産減価償却率"/>
        <xdr:cNvSpPr txBox="1"/>
      </xdr:nvSpPr>
      <xdr:spPr>
        <a:xfrm>
          <a:off x="3582043"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80</xdr:row>
      <xdr:rowOff>54429</xdr:rowOff>
    </xdr:to>
    <xdr:cxnSp macro="">
      <xdr:nvCxnSpPr>
        <xdr:cNvPr id="259" name="直線コネクタ 258"/>
        <xdr:cNvCxnSpPr/>
      </xdr:nvCxnSpPr>
      <xdr:spPr>
        <a:xfrm flipV="1">
          <a:off x="10476865" y="13460186"/>
          <a:ext cx="0" cy="310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58256</xdr:rowOff>
    </xdr:from>
    <xdr:ext cx="469744" cy="259045"/>
    <xdr:sp macro="" textlink="">
      <xdr:nvSpPr>
        <xdr:cNvPr id="260" name="【福祉施設】&#10;一人当たり面積最小値テキスト"/>
        <xdr:cNvSpPr txBox="1"/>
      </xdr:nvSpPr>
      <xdr:spPr>
        <a:xfrm>
          <a:off x="10566400" y="137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15</xdr:col>
      <xdr:colOff>92075</xdr:colOff>
      <xdr:row>80</xdr:row>
      <xdr:rowOff>54429</xdr:rowOff>
    </xdr:from>
    <xdr:to>
      <xdr:col>15</xdr:col>
      <xdr:colOff>269875</xdr:colOff>
      <xdr:row>80</xdr:row>
      <xdr:rowOff>54429</xdr:rowOff>
    </xdr:to>
    <xdr:cxnSp macro="">
      <xdr:nvCxnSpPr>
        <xdr:cNvPr id="261" name="直線コネクタ 260"/>
        <xdr:cNvCxnSpPr/>
      </xdr:nvCxnSpPr>
      <xdr:spPr>
        <a:xfrm>
          <a:off x="10388600" y="1377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2"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3" name="直線コネクタ 262"/>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161670</xdr:rowOff>
    </xdr:from>
    <xdr:ext cx="469744" cy="259045"/>
    <xdr:sp macro="" textlink="">
      <xdr:nvSpPr>
        <xdr:cNvPr id="264" name="【福祉施設】&#10;一人当たり面積平均値テキスト"/>
        <xdr:cNvSpPr txBox="1"/>
      </xdr:nvSpPr>
      <xdr:spPr>
        <a:xfrm>
          <a:off x="10566400" y="13534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0.100</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11793</xdr:rowOff>
    </xdr:from>
    <xdr:to>
      <xdr:col>15</xdr:col>
      <xdr:colOff>231775</xdr:colOff>
      <xdr:row>79</xdr:row>
      <xdr:rowOff>113393</xdr:rowOff>
    </xdr:to>
    <xdr:sp macro="" textlink="">
      <xdr:nvSpPr>
        <xdr:cNvPr id="265" name="フローチャート : 判断 264"/>
        <xdr:cNvSpPr/>
      </xdr:nvSpPr>
      <xdr:spPr>
        <a:xfrm>
          <a:off x="104267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52614</xdr:rowOff>
    </xdr:from>
    <xdr:to>
      <xdr:col>14</xdr:col>
      <xdr:colOff>79375</xdr:colOff>
      <xdr:row>80</xdr:row>
      <xdr:rowOff>154214</xdr:rowOff>
    </xdr:to>
    <xdr:sp macro="" textlink="">
      <xdr:nvSpPr>
        <xdr:cNvPr id="266" name="フローチャート : 判断 265"/>
        <xdr:cNvSpPr/>
      </xdr:nvSpPr>
      <xdr:spPr>
        <a:xfrm>
          <a:off x="9588500" y="137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170741</xdr:rowOff>
    </xdr:from>
    <xdr:ext cx="469744" cy="259045"/>
    <xdr:sp macro="" textlink="">
      <xdr:nvSpPr>
        <xdr:cNvPr id="267" name="n_1aveValue【福祉施設】&#10;一人当たり面積"/>
        <xdr:cNvSpPr txBox="1"/>
      </xdr:nvSpPr>
      <xdr:spPr>
        <a:xfrm>
          <a:off x="9391727" y="135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3629</xdr:rowOff>
    </xdr:from>
    <xdr:to>
      <xdr:col>14</xdr:col>
      <xdr:colOff>79375</xdr:colOff>
      <xdr:row>86</xdr:row>
      <xdr:rowOff>105229</xdr:rowOff>
    </xdr:to>
    <xdr:sp macro="" textlink="">
      <xdr:nvSpPr>
        <xdr:cNvPr id="273" name="円/楕円 272"/>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96356</xdr:rowOff>
    </xdr:from>
    <xdr:ext cx="469744" cy="259045"/>
    <xdr:sp macro="" textlink="">
      <xdr:nvSpPr>
        <xdr:cNvPr id="274" name="n_1mainValue【福祉施設】&#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1905</xdr:rowOff>
    </xdr:from>
    <xdr:to>
      <xdr:col>6</xdr:col>
      <xdr:colOff>510540</xdr:colOff>
      <xdr:row>104</xdr:row>
      <xdr:rowOff>78105</xdr:rowOff>
    </xdr:to>
    <xdr:cxnSp macro="">
      <xdr:nvCxnSpPr>
        <xdr:cNvPr id="299" name="直線コネクタ 298"/>
        <xdr:cNvCxnSpPr/>
      </xdr:nvCxnSpPr>
      <xdr:spPr>
        <a:xfrm flipV="1">
          <a:off x="4634865" y="17146905"/>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81932</xdr:rowOff>
    </xdr:from>
    <xdr:ext cx="405111" cy="259045"/>
    <xdr:sp macro="" textlink="">
      <xdr:nvSpPr>
        <xdr:cNvPr id="300" name="【市民会館】&#10;有形固定資産減価償却率最小値テキスト"/>
        <xdr:cNvSpPr txBox="1"/>
      </xdr:nvSpPr>
      <xdr:spPr>
        <a:xfrm>
          <a:off x="4724400"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6</xdr:col>
      <xdr:colOff>422275</xdr:colOff>
      <xdr:row>104</xdr:row>
      <xdr:rowOff>78105</xdr:rowOff>
    </xdr:from>
    <xdr:to>
      <xdr:col>6</xdr:col>
      <xdr:colOff>600075</xdr:colOff>
      <xdr:row>104</xdr:row>
      <xdr:rowOff>78105</xdr:rowOff>
    </xdr:to>
    <xdr:cxnSp macro="">
      <xdr:nvCxnSpPr>
        <xdr:cNvPr id="301" name="直線コネクタ 300"/>
        <xdr:cNvCxnSpPr/>
      </xdr:nvCxnSpPr>
      <xdr:spPr>
        <a:xfrm>
          <a:off x="4546600" y="179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120032</xdr:rowOff>
    </xdr:from>
    <xdr:ext cx="405111" cy="259045"/>
    <xdr:sp macro="" textlink="">
      <xdr:nvSpPr>
        <xdr:cNvPr id="302" name="【市民会館】&#10;有形固定資産減価償却率最大値テキスト"/>
        <xdr:cNvSpPr txBox="1"/>
      </xdr:nvSpPr>
      <xdr:spPr>
        <a:xfrm>
          <a:off x="47244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100</xdr:row>
      <xdr:rowOff>1905</xdr:rowOff>
    </xdr:from>
    <xdr:to>
      <xdr:col>6</xdr:col>
      <xdr:colOff>600075</xdr:colOff>
      <xdr:row>100</xdr:row>
      <xdr:rowOff>1905</xdr:rowOff>
    </xdr:to>
    <xdr:cxnSp macro="">
      <xdr:nvCxnSpPr>
        <xdr:cNvPr id="303" name="直線コネクタ 302"/>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165752</xdr:rowOff>
    </xdr:from>
    <xdr:ext cx="405111" cy="259045"/>
    <xdr:sp macro="" textlink="">
      <xdr:nvSpPr>
        <xdr:cNvPr id="304" name="【市民会館】&#10;有形固定資産減価償却率平均値テキスト"/>
        <xdr:cNvSpPr txBox="1"/>
      </xdr:nvSpPr>
      <xdr:spPr>
        <a:xfrm>
          <a:off x="47244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15875</xdr:rowOff>
    </xdr:from>
    <xdr:to>
      <xdr:col>6</xdr:col>
      <xdr:colOff>561975</xdr:colOff>
      <xdr:row>103</xdr:row>
      <xdr:rowOff>117475</xdr:rowOff>
    </xdr:to>
    <xdr:sp macro="" textlink="">
      <xdr:nvSpPr>
        <xdr:cNvPr id="305" name="フローチャート : 判断 304"/>
        <xdr:cNvSpPr/>
      </xdr:nvSpPr>
      <xdr:spPr>
        <a:xfrm>
          <a:off x="4584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73025</xdr:rowOff>
    </xdr:from>
    <xdr:to>
      <xdr:col>5</xdr:col>
      <xdr:colOff>409575</xdr:colOff>
      <xdr:row>106</xdr:row>
      <xdr:rowOff>3175</xdr:rowOff>
    </xdr:to>
    <xdr:sp macro="" textlink="">
      <xdr:nvSpPr>
        <xdr:cNvPr id="306" name="フローチャート : 判断 305"/>
        <xdr:cNvSpPr/>
      </xdr:nvSpPr>
      <xdr:spPr>
        <a:xfrm>
          <a:off x="3746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19702</xdr:rowOff>
    </xdr:from>
    <xdr:ext cx="405111" cy="259045"/>
    <xdr:sp macro="" textlink="">
      <xdr:nvSpPr>
        <xdr:cNvPr id="307" name="n_1aveValue【市民会館】&#10;有形固定資産減価償却率"/>
        <xdr:cNvSpPr txBox="1"/>
      </xdr:nvSpPr>
      <xdr:spPr>
        <a:xfrm>
          <a:off x="3582043"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52070</xdr:rowOff>
    </xdr:from>
    <xdr:to>
      <xdr:col>5</xdr:col>
      <xdr:colOff>409575</xdr:colOff>
      <xdr:row>107</xdr:row>
      <xdr:rowOff>153670</xdr:rowOff>
    </xdr:to>
    <xdr:sp macro="" textlink="">
      <xdr:nvSpPr>
        <xdr:cNvPr id="313" name="円/楕円 312"/>
        <xdr:cNvSpPr/>
      </xdr:nvSpPr>
      <xdr:spPr>
        <a:xfrm>
          <a:off x="3746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144797</xdr:rowOff>
    </xdr:from>
    <xdr:ext cx="405111" cy="259045"/>
    <xdr:sp macro="" textlink="">
      <xdr:nvSpPr>
        <xdr:cNvPr id="314" name="n_1mainValue【市民会館】&#10;有形固定資産減価償却率"/>
        <xdr:cNvSpPr txBox="1"/>
      </xdr:nvSpPr>
      <xdr:spPr>
        <a:xfrm>
          <a:off x="3582043"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5" name="テキスト ボックス 32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26" name="直線コネクタ 325"/>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7" name="テキスト ボックス 326"/>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8" name="直線コネクタ 32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9" name="テキスト ボックス 328"/>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30" name="直線コネクタ 329"/>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31" name="テキスト ボックス 330"/>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34" name="直線コネクタ 333"/>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35" name="テキスト ボックス 334"/>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36" name="直線コネクタ 33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7" name="テキスト ボックス 33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8" name="直線コネクタ 337"/>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9" name="テキスト ボックス 338"/>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161925</xdr:rowOff>
    </xdr:from>
    <xdr:to>
      <xdr:col>15</xdr:col>
      <xdr:colOff>180340</xdr:colOff>
      <xdr:row>108</xdr:row>
      <xdr:rowOff>76200</xdr:rowOff>
    </xdr:to>
    <xdr:cxnSp macro="">
      <xdr:nvCxnSpPr>
        <xdr:cNvPr id="343" name="直線コネクタ 342"/>
        <xdr:cNvCxnSpPr/>
      </xdr:nvCxnSpPr>
      <xdr:spPr>
        <a:xfrm flipV="1">
          <a:off x="10476865" y="18164175"/>
          <a:ext cx="0" cy="42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44"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45" name="直線コネクタ 34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108602</xdr:rowOff>
    </xdr:from>
    <xdr:ext cx="469744" cy="259045"/>
    <xdr:sp macro="" textlink="">
      <xdr:nvSpPr>
        <xdr:cNvPr id="346" name="【市民会館】&#10;一人当たり面積最大値テキスト"/>
        <xdr:cNvSpPr txBox="1"/>
      </xdr:nvSpPr>
      <xdr:spPr>
        <a:xfrm>
          <a:off x="10566400"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105</xdr:row>
      <xdr:rowOff>161925</xdr:rowOff>
    </xdr:from>
    <xdr:to>
      <xdr:col>15</xdr:col>
      <xdr:colOff>269875</xdr:colOff>
      <xdr:row>105</xdr:row>
      <xdr:rowOff>161925</xdr:rowOff>
    </xdr:to>
    <xdr:cxnSp macro="">
      <xdr:nvCxnSpPr>
        <xdr:cNvPr id="347" name="直線コネクタ 346"/>
        <xdr:cNvCxnSpPr/>
      </xdr:nvCxnSpPr>
      <xdr:spPr>
        <a:xfrm>
          <a:off x="10388600" y="1816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146702</xdr:rowOff>
    </xdr:from>
    <xdr:ext cx="469744" cy="259045"/>
    <xdr:sp macro="" textlink="">
      <xdr:nvSpPr>
        <xdr:cNvPr id="348" name="【市民会館】&#10;一人当たり面積平均値テキスト"/>
        <xdr:cNvSpPr txBox="1"/>
      </xdr:nvSpPr>
      <xdr:spPr>
        <a:xfrm>
          <a:off x="10566400" y="18320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168275</xdr:rowOff>
    </xdr:from>
    <xdr:to>
      <xdr:col>15</xdr:col>
      <xdr:colOff>231775</xdr:colOff>
      <xdr:row>107</xdr:row>
      <xdr:rowOff>98425</xdr:rowOff>
    </xdr:to>
    <xdr:sp macro="" textlink="">
      <xdr:nvSpPr>
        <xdr:cNvPr id="349" name="フローチャート : 判断 348"/>
        <xdr:cNvSpPr/>
      </xdr:nvSpPr>
      <xdr:spPr>
        <a:xfrm>
          <a:off x="104267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139700</xdr:rowOff>
    </xdr:from>
    <xdr:to>
      <xdr:col>14</xdr:col>
      <xdr:colOff>79375</xdr:colOff>
      <xdr:row>100</xdr:row>
      <xdr:rowOff>69850</xdr:rowOff>
    </xdr:to>
    <xdr:sp macro="" textlink="">
      <xdr:nvSpPr>
        <xdr:cNvPr id="350" name="フローチャート : 判断 349"/>
        <xdr:cNvSpPr/>
      </xdr:nvSpPr>
      <xdr:spPr>
        <a:xfrm>
          <a:off x="9588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86377</xdr:rowOff>
    </xdr:from>
    <xdr:ext cx="469744" cy="259045"/>
    <xdr:sp macro="" textlink="">
      <xdr:nvSpPr>
        <xdr:cNvPr id="351" name="n_1aveValue【市民会館】&#10;一人当たり面積"/>
        <xdr:cNvSpPr txBox="1"/>
      </xdr:nvSpPr>
      <xdr:spPr>
        <a:xfrm>
          <a:off x="9391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111125</xdr:rowOff>
    </xdr:from>
    <xdr:to>
      <xdr:col>14</xdr:col>
      <xdr:colOff>79375</xdr:colOff>
      <xdr:row>101</xdr:row>
      <xdr:rowOff>41275</xdr:rowOff>
    </xdr:to>
    <xdr:sp macro="" textlink="">
      <xdr:nvSpPr>
        <xdr:cNvPr id="357" name="円/楕円 356"/>
        <xdr:cNvSpPr/>
      </xdr:nvSpPr>
      <xdr:spPr>
        <a:xfrm>
          <a:off x="9588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32402</xdr:rowOff>
    </xdr:from>
    <xdr:ext cx="469744" cy="259045"/>
    <xdr:sp macro="" textlink="">
      <xdr:nvSpPr>
        <xdr:cNvPr id="358" name="n_1mainValue【市民会館】&#10;一人当たり面積"/>
        <xdr:cNvSpPr txBox="1"/>
      </xdr:nvSpPr>
      <xdr:spPr>
        <a:xfrm>
          <a:off x="9391727" y="173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9" name="テキスト ボックス 36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71" name="テキスト ボックス 37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81" name="テキスト ボックス 380"/>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159476</xdr:rowOff>
    </xdr:from>
    <xdr:to>
      <xdr:col>23</xdr:col>
      <xdr:colOff>516889</xdr:colOff>
      <xdr:row>34</xdr:row>
      <xdr:rowOff>10886</xdr:rowOff>
    </xdr:to>
    <xdr:cxnSp macro="">
      <xdr:nvCxnSpPr>
        <xdr:cNvPr id="385" name="直線コネクタ 384"/>
        <xdr:cNvCxnSpPr/>
      </xdr:nvCxnSpPr>
      <xdr:spPr>
        <a:xfrm flipV="1">
          <a:off x="16318864" y="5817326"/>
          <a:ext cx="0"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52450</xdr:rowOff>
    </xdr:from>
    <xdr:ext cx="405111" cy="259045"/>
    <xdr:sp macro="" textlink="">
      <xdr:nvSpPr>
        <xdr:cNvPr id="386" name="【一般廃棄物処理施設】&#10;有形固定資産減価償却率最小値テキスト"/>
        <xdr:cNvSpPr txBox="1"/>
      </xdr:nvSpPr>
      <xdr:spPr>
        <a:xfrm>
          <a:off x="16408400" y="588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34</xdr:row>
      <xdr:rowOff>10886</xdr:rowOff>
    </xdr:from>
    <xdr:to>
      <xdr:col>23</xdr:col>
      <xdr:colOff>606425</xdr:colOff>
      <xdr:row>34</xdr:row>
      <xdr:rowOff>10886</xdr:rowOff>
    </xdr:to>
    <xdr:cxnSp macro="">
      <xdr:nvCxnSpPr>
        <xdr:cNvPr id="387" name="直線コネクタ 386"/>
        <xdr:cNvCxnSpPr/>
      </xdr:nvCxnSpPr>
      <xdr:spPr>
        <a:xfrm>
          <a:off x="16230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106153</xdr:rowOff>
    </xdr:from>
    <xdr:ext cx="405111" cy="259045"/>
    <xdr:sp macro="" textlink="">
      <xdr:nvSpPr>
        <xdr:cNvPr id="388" name="【一般廃棄物処理施設】&#10;有形固定資産減価償却率最大値テキスト"/>
        <xdr:cNvSpPr txBox="1"/>
      </xdr:nvSpPr>
      <xdr:spPr>
        <a:xfrm>
          <a:off x="16408400" y="559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159476</xdr:rowOff>
    </xdr:from>
    <xdr:to>
      <xdr:col>23</xdr:col>
      <xdr:colOff>606425</xdr:colOff>
      <xdr:row>33</xdr:row>
      <xdr:rowOff>159476</xdr:rowOff>
    </xdr:to>
    <xdr:cxnSp macro="">
      <xdr:nvCxnSpPr>
        <xdr:cNvPr id="389" name="直線コネクタ 388"/>
        <xdr:cNvCxnSpPr/>
      </xdr:nvCxnSpPr>
      <xdr:spPr>
        <a:xfrm>
          <a:off x="16230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96900</xdr:rowOff>
    </xdr:from>
    <xdr:ext cx="405111" cy="259045"/>
    <xdr:sp macro="" textlink="">
      <xdr:nvSpPr>
        <xdr:cNvPr id="390" name="【一般廃棄物処理施設】&#10;有形固定資産減価償却率平均値テキスト"/>
        <xdr:cNvSpPr txBox="1"/>
      </xdr:nvSpPr>
      <xdr:spPr>
        <a:xfrm>
          <a:off x="16408400" y="5754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23</xdr:col>
      <xdr:colOff>466725</xdr:colOff>
      <xdr:row>33</xdr:row>
      <xdr:rowOff>118473</xdr:rowOff>
    </xdr:from>
    <xdr:to>
      <xdr:col>23</xdr:col>
      <xdr:colOff>568325</xdr:colOff>
      <xdr:row>34</xdr:row>
      <xdr:rowOff>48623</xdr:rowOff>
    </xdr:to>
    <xdr:sp macro="" textlink="">
      <xdr:nvSpPr>
        <xdr:cNvPr id="391" name="フローチャート : 判断 390"/>
        <xdr:cNvSpPr/>
      </xdr:nvSpPr>
      <xdr:spPr>
        <a:xfrm>
          <a:off x="16268700" y="57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72753</xdr:rowOff>
    </xdr:from>
    <xdr:to>
      <xdr:col>22</xdr:col>
      <xdr:colOff>415925</xdr:colOff>
      <xdr:row>40</xdr:row>
      <xdr:rowOff>2903</xdr:rowOff>
    </xdr:to>
    <xdr:sp macro="" textlink="">
      <xdr:nvSpPr>
        <xdr:cNvPr id="392" name="フローチャート : 判断 391"/>
        <xdr:cNvSpPr/>
      </xdr:nvSpPr>
      <xdr:spPr>
        <a:xfrm>
          <a:off x="15430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19430</xdr:rowOff>
    </xdr:from>
    <xdr:ext cx="405111" cy="259045"/>
    <xdr:sp macro="" textlink="">
      <xdr:nvSpPr>
        <xdr:cNvPr id="393" name="n_1aveValue【一般廃棄物処理施設】&#10;有形固定資産減価償却率"/>
        <xdr:cNvSpPr txBox="1"/>
      </xdr:nvSpPr>
      <xdr:spPr>
        <a:xfrm>
          <a:off x="15266043" y="653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71120</xdr:rowOff>
    </xdr:from>
    <xdr:to>
      <xdr:col>22</xdr:col>
      <xdr:colOff>415925</xdr:colOff>
      <xdr:row>43</xdr:row>
      <xdr:rowOff>1270</xdr:rowOff>
    </xdr:to>
    <xdr:sp macro="" textlink="">
      <xdr:nvSpPr>
        <xdr:cNvPr id="399" name="円/楕円 398"/>
        <xdr:cNvSpPr/>
      </xdr:nvSpPr>
      <xdr:spPr>
        <a:xfrm>
          <a:off x="154305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163847</xdr:rowOff>
    </xdr:from>
    <xdr:ext cx="405111" cy="259045"/>
    <xdr:sp macro="" textlink="">
      <xdr:nvSpPr>
        <xdr:cNvPr id="400" name="n_1mainValue【一般廃棄物処理施設】&#10;有形固定資産減価償却率"/>
        <xdr:cNvSpPr txBox="1"/>
      </xdr:nvSpPr>
      <xdr:spPr>
        <a:xfrm>
          <a:off x="15266043" y="736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8" name="正方形/長方形 4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9" name="テキスト ボックス 4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0" name="直線コネクタ 4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11" name="テキスト ボックス 410"/>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12" name="直線コネクタ 4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13" name="テキスト ボックス 41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14" name="直線コネクタ 4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15" name="テキスト ボックス 41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16" name="直線コネクタ 4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17" name="テキスト ボックス 41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18" name="直線コネクタ 4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19" name="テキスト ボックス 41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20" name="直線コネクタ 4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21" name="テキスト ボックス 42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22" name="直線コネクタ 4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23" name="テキスト ボックス 42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5" name="テキスト ボックス 4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32178</xdr:rowOff>
    </xdr:from>
    <xdr:to>
      <xdr:col>32</xdr:col>
      <xdr:colOff>186689</xdr:colOff>
      <xdr:row>35</xdr:row>
      <xdr:rowOff>57226</xdr:rowOff>
    </xdr:to>
    <xdr:cxnSp macro="">
      <xdr:nvCxnSpPr>
        <xdr:cNvPr id="427" name="直線コネクタ 426"/>
        <xdr:cNvCxnSpPr/>
      </xdr:nvCxnSpPr>
      <xdr:spPr>
        <a:xfrm flipV="1">
          <a:off x="22160864" y="5861478"/>
          <a:ext cx="0" cy="19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61053</xdr:rowOff>
    </xdr:from>
    <xdr:ext cx="534377" cy="259045"/>
    <xdr:sp macro="" textlink="">
      <xdr:nvSpPr>
        <xdr:cNvPr id="428" name="【一般廃棄物処理施設】&#10;一人当たり有形固定資産（償却資産）額最小値テキスト"/>
        <xdr:cNvSpPr txBox="1"/>
      </xdr:nvSpPr>
      <xdr:spPr>
        <a:xfrm>
          <a:off x="22250400" y="60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97,831</a:t>
          </a:r>
          <a:endParaRPr kumimoji="1" lang="ja-JP" altLang="en-US" sz="1000" b="1">
            <a:latin typeface="ＭＳ Ｐゴシック"/>
          </a:endParaRPr>
        </a:p>
      </xdr:txBody>
    </xdr:sp>
    <xdr:clientData/>
  </xdr:oneCellAnchor>
  <xdr:twoCellAnchor>
    <xdr:from>
      <xdr:col>32</xdr:col>
      <xdr:colOff>98425</xdr:colOff>
      <xdr:row>35</xdr:row>
      <xdr:rowOff>57226</xdr:rowOff>
    </xdr:from>
    <xdr:to>
      <xdr:col>32</xdr:col>
      <xdr:colOff>276225</xdr:colOff>
      <xdr:row>35</xdr:row>
      <xdr:rowOff>57226</xdr:rowOff>
    </xdr:to>
    <xdr:cxnSp macro="">
      <xdr:nvCxnSpPr>
        <xdr:cNvPr id="429" name="直線コネクタ 428"/>
        <xdr:cNvCxnSpPr/>
      </xdr:nvCxnSpPr>
      <xdr:spPr>
        <a:xfrm>
          <a:off x="22072600" y="60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150305</xdr:rowOff>
    </xdr:from>
    <xdr:ext cx="599010" cy="259045"/>
    <xdr:sp macro="" textlink="">
      <xdr:nvSpPr>
        <xdr:cNvPr id="430" name="【一般廃棄物処理施設】&#10;一人当たり有形固定資産（償却資産）額最大値テキスト"/>
        <xdr:cNvSpPr txBox="1"/>
      </xdr:nvSpPr>
      <xdr:spPr>
        <a:xfrm>
          <a:off x="22250400" y="563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103,848</a:t>
          </a:r>
          <a:endParaRPr kumimoji="1" lang="ja-JP" altLang="en-US" sz="1000" b="1">
            <a:latin typeface="ＭＳ Ｐゴシック"/>
          </a:endParaRPr>
        </a:p>
      </xdr:txBody>
    </xdr:sp>
    <xdr:clientData/>
  </xdr:oneCellAnchor>
  <xdr:twoCellAnchor>
    <xdr:from>
      <xdr:col>32</xdr:col>
      <xdr:colOff>98425</xdr:colOff>
      <xdr:row>34</xdr:row>
      <xdr:rowOff>32178</xdr:rowOff>
    </xdr:from>
    <xdr:to>
      <xdr:col>32</xdr:col>
      <xdr:colOff>276225</xdr:colOff>
      <xdr:row>34</xdr:row>
      <xdr:rowOff>32178</xdr:rowOff>
    </xdr:to>
    <xdr:cxnSp macro="">
      <xdr:nvCxnSpPr>
        <xdr:cNvPr id="431" name="直線コネクタ 430"/>
        <xdr:cNvCxnSpPr/>
      </xdr:nvCxnSpPr>
      <xdr:spPr>
        <a:xfrm>
          <a:off x="22072600" y="586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65026</xdr:rowOff>
    </xdr:from>
    <xdr:ext cx="599010" cy="259045"/>
    <xdr:sp macro="" textlink="">
      <xdr:nvSpPr>
        <xdr:cNvPr id="432" name="【一般廃棄物処理施設】&#10;一人当たり有形固定資産（償却資産）額平均値テキスト"/>
        <xdr:cNvSpPr txBox="1"/>
      </xdr:nvSpPr>
      <xdr:spPr>
        <a:xfrm>
          <a:off x="22250400" y="58943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100,626</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86599</xdr:rowOff>
    </xdr:from>
    <xdr:to>
      <xdr:col>32</xdr:col>
      <xdr:colOff>238125</xdr:colOff>
      <xdr:row>35</xdr:row>
      <xdr:rowOff>16749</xdr:rowOff>
    </xdr:to>
    <xdr:sp macro="" textlink="">
      <xdr:nvSpPr>
        <xdr:cNvPr id="433" name="フローチャート : 判断 432"/>
        <xdr:cNvSpPr/>
      </xdr:nvSpPr>
      <xdr:spPr>
        <a:xfrm>
          <a:off x="22110700" y="59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113281</xdr:rowOff>
    </xdr:from>
    <xdr:to>
      <xdr:col>31</xdr:col>
      <xdr:colOff>85725</xdr:colOff>
      <xdr:row>42</xdr:row>
      <xdr:rowOff>43431</xdr:rowOff>
    </xdr:to>
    <xdr:sp macro="" textlink="">
      <xdr:nvSpPr>
        <xdr:cNvPr id="434" name="フローチャート : 判断 433"/>
        <xdr:cNvSpPr/>
      </xdr:nvSpPr>
      <xdr:spPr>
        <a:xfrm>
          <a:off x="21272500" y="71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34558</xdr:rowOff>
    </xdr:from>
    <xdr:ext cx="534377" cy="259045"/>
    <xdr:sp macro="" textlink="">
      <xdr:nvSpPr>
        <xdr:cNvPr id="435" name="n_1aveValue【一般廃棄物処理施設】&#10;一人当たり有形固定資産（償却資産）額"/>
        <xdr:cNvSpPr txBox="1"/>
      </xdr:nvSpPr>
      <xdr:spPr>
        <a:xfrm>
          <a:off x="21043411" y="72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26151</xdr:rowOff>
    </xdr:from>
    <xdr:to>
      <xdr:col>31</xdr:col>
      <xdr:colOff>85725</xdr:colOff>
      <xdr:row>35</xdr:row>
      <xdr:rowOff>127751</xdr:rowOff>
    </xdr:to>
    <xdr:sp macro="" textlink="">
      <xdr:nvSpPr>
        <xdr:cNvPr id="441" name="円/楕円 440"/>
        <xdr:cNvSpPr/>
      </xdr:nvSpPr>
      <xdr:spPr>
        <a:xfrm>
          <a:off x="21272500" y="60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144278</xdr:rowOff>
    </xdr:from>
    <xdr:ext cx="534377" cy="259045"/>
    <xdr:sp macro="" textlink="">
      <xdr:nvSpPr>
        <xdr:cNvPr id="442" name="n_1mainValue【一般廃棄物処理施設】&#10;一人当たり有形固定資産（償却資産）額"/>
        <xdr:cNvSpPr txBox="1"/>
      </xdr:nvSpPr>
      <xdr:spPr>
        <a:xfrm>
          <a:off x="21043411" y="58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9" name="テキスト ボックス 46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71" name="テキスト ボックス 47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81" name="テキスト ボックス 48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3" name="テキスト ボックス 48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10342</xdr:rowOff>
    </xdr:from>
    <xdr:to>
      <xdr:col>23</xdr:col>
      <xdr:colOff>516889</xdr:colOff>
      <xdr:row>77</xdr:row>
      <xdr:rowOff>82187</xdr:rowOff>
    </xdr:to>
    <xdr:cxnSp macro="">
      <xdr:nvCxnSpPr>
        <xdr:cNvPr id="485" name="直線コネクタ 484"/>
        <xdr:cNvCxnSpPr/>
      </xdr:nvCxnSpPr>
      <xdr:spPr>
        <a:xfrm flipV="1">
          <a:off x="16318864" y="13211992"/>
          <a:ext cx="0" cy="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104157</xdr:rowOff>
    </xdr:from>
    <xdr:ext cx="405111" cy="259045"/>
    <xdr:sp macro="" textlink="">
      <xdr:nvSpPr>
        <xdr:cNvPr id="486" name="【消防施設】&#10;有形固定資産減価償却率最小値テキスト"/>
        <xdr:cNvSpPr txBox="1"/>
      </xdr:nvSpPr>
      <xdr:spPr>
        <a:xfrm>
          <a:off x="16408400" y="1330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69.9</a:t>
          </a:r>
          <a:endParaRPr kumimoji="1" lang="ja-JP" altLang="en-US" sz="1000" b="1">
            <a:latin typeface="ＭＳ Ｐゴシック"/>
          </a:endParaRPr>
        </a:p>
      </xdr:txBody>
    </xdr:sp>
    <xdr:clientData/>
  </xdr:oneCellAnchor>
  <xdr:twoCellAnchor>
    <xdr:from>
      <xdr:col>23</xdr:col>
      <xdr:colOff>428625</xdr:colOff>
      <xdr:row>77</xdr:row>
      <xdr:rowOff>82187</xdr:rowOff>
    </xdr:from>
    <xdr:to>
      <xdr:col>23</xdr:col>
      <xdr:colOff>606425</xdr:colOff>
      <xdr:row>77</xdr:row>
      <xdr:rowOff>82187</xdr:rowOff>
    </xdr:to>
    <xdr:cxnSp macro="">
      <xdr:nvCxnSpPr>
        <xdr:cNvPr id="487" name="直線コネクタ 486"/>
        <xdr:cNvCxnSpPr/>
      </xdr:nvCxnSpPr>
      <xdr:spPr>
        <a:xfrm>
          <a:off x="16230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128469</xdr:rowOff>
    </xdr:from>
    <xdr:ext cx="405111" cy="259045"/>
    <xdr:sp macro="" textlink="">
      <xdr:nvSpPr>
        <xdr:cNvPr id="488" name="【消防施設】&#10;有形固定資産減価償却率最大値テキスト"/>
        <xdr:cNvSpPr txBox="1"/>
      </xdr:nvSpPr>
      <xdr:spPr>
        <a:xfrm>
          <a:off x="16408400" y="1298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77</xdr:row>
      <xdr:rowOff>10342</xdr:rowOff>
    </xdr:from>
    <xdr:to>
      <xdr:col>23</xdr:col>
      <xdr:colOff>606425</xdr:colOff>
      <xdr:row>77</xdr:row>
      <xdr:rowOff>10342</xdr:rowOff>
    </xdr:to>
    <xdr:cxnSp macro="">
      <xdr:nvCxnSpPr>
        <xdr:cNvPr id="489" name="直線コネクタ 488"/>
        <xdr:cNvCxnSpPr/>
      </xdr:nvCxnSpPr>
      <xdr:spPr>
        <a:xfrm>
          <a:off x="16230600" y="132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148607</xdr:rowOff>
    </xdr:from>
    <xdr:ext cx="405111" cy="259045"/>
    <xdr:sp macro="" textlink="">
      <xdr:nvSpPr>
        <xdr:cNvPr id="490" name="【消防施設】&#10;有形固定資産減価償却率平均値テキスト"/>
        <xdr:cNvSpPr txBox="1"/>
      </xdr:nvSpPr>
      <xdr:spPr>
        <a:xfrm>
          <a:off x="16408400" y="13178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170180</xdr:rowOff>
    </xdr:from>
    <xdr:to>
      <xdr:col>23</xdr:col>
      <xdr:colOff>568325</xdr:colOff>
      <xdr:row>77</xdr:row>
      <xdr:rowOff>100330</xdr:rowOff>
    </xdr:to>
    <xdr:sp macro="" textlink="">
      <xdr:nvSpPr>
        <xdr:cNvPr id="491" name="フローチャート : 判断 490"/>
        <xdr:cNvSpPr/>
      </xdr:nvSpPr>
      <xdr:spPr>
        <a:xfrm>
          <a:off x="162687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113030</xdr:rowOff>
    </xdr:from>
    <xdr:to>
      <xdr:col>22</xdr:col>
      <xdr:colOff>415925</xdr:colOff>
      <xdr:row>82</xdr:row>
      <xdr:rowOff>43180</xdr:rowOff>
    </xdr:to>
    <xdr:sp macro="" textlink="">
      <xdr:nvSpPr>
        <xdr:cNvPr id="492" name="フローチャート : 判断 4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59707</xdr:rowOff>
    </xdr:from>
    <xdr:ext cx="405111" cy="259045"/>
    <xdr:sp macro="" textlink="">
      <xdr:nvSpPr>
        <xdr:cNvPr id="493" name="n_1aveValue【消防施設】&#10;有形固定資産減価償却率"/>
        <xdr:cNvSpPr txBox="1"/>
      </xdr:nvSpPr>
      <xdr:spPr>
        <a:xfrm>
          <a:off x="15266043"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3629</xdr:rowOff>
    </xdr:from>
    <xdr:to>
      <xdr:col>22</xdr:col>
      <xdr:colOff>415925</xdr:colOff>
      <xdr:row>86</xdr:row>
      <xdr:rowOff>105229</xdr:rowOff>
    </xdr:to>
    <xdr:sp macro="" textlink="">
      <xdr:nvSpPr>
        <xdr:cNvPr id="499" name="円/楕円 498"/>
        <xdr:cNvSpPr/>
      </xdr:nvSpPr>
      <xdr:spPr>
        <a:xfrm>
          <a:off x="15430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96356</xdr:rowOff>
    </xdr:from>
    <xdr:ext cx="405111" cy="259045"/>
    <xdr:sp macro="" textlink="">
      <xdr:nvSpPr>
        <xdr:cNvPr id="500" name="n_1mainValue【消防施設】&#10;有形固定資産減価償却率"/>
        <xdr:cNvSpPr txBox="1"/>
      </xdr:nvSpPr>
      <xdr:spPr>
        <a:xfrm>
          <a:off x="15266043"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1" name="正方形/長方形 5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2" name="正方形/長方形 5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3" name="正方形/長方形 5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4" name="正方形/長方形 5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5" name="正方形/長方形 5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6" name="正方形/長方形 5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7" name="正方形/長方形 5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8" name="正方形/長方形 5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9" name="テキスト ボックス 5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0" name="直線コネクタ 5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11" name="テキスト ボックス 5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12" name="直線コネクタ 5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13" name="テキスト ボックス 5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14" name="直線コネクタ 5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15" name="テキスト ボックス 5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16" name="直線コネクタ 5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17" name="テキスト ボックス 5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18" name="直線コネクタ 5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9" name="テキスト ボックス 5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0" name="直線コネクタ 5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21" name="テキスト ボックス 5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2" name="直線コネクタ 5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3" name="テキスト ボックス 5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76200</xdr:rowOff>
    </xdr:from>
    <xdr:to>
      <xdr:col>32</xdr:col>
      <xdr:colOff>186689</xdr:colOff>
      <xdr:row>85</xdr:row>
      <xdr:rowOff>133350</xdr:rowOff>
    </xdr:to>
    <xdr:cxnSp macro="">
      <xdr:nvCxnSpPr>
        <xdr:cNvPr id="525" name="直線コネクタ 524"/>
        <xdr:cNvCxnSpPr/>
      </xdr:nvCxnSpPr>
      <xdr:spPr>
        <a:xfrm flipV="1">
          <a:off x="22160864" y="14478000"/>
          <a:ext cx="0" cy="22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26"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27" name="直線コネクタ 526"/>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28" name="【消防施設】&#10;一人当たり面積最大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84</xdr:row>
      <xdr:rowOff>76200</xdr:rowOff>
    </xdr:from>
    <xdr:to>
      <xdr:col>32</xdr:col>
      <xdr:colOff>276225</xdr:colOff>
      <xdr:row>84</xdr:row>
      <xdr:rowOff>76200</xdr:rowOff>
    </xdr:to>
    <xdr:cxnSp macro="">
      <xdr:nvCxnSpPr>
        <xdr:cNvPr id="529" name="直線コネクタ 528"/>
        <xdr:cNvCxnSpPr/>
      </xdr:nvCxnSpPr>
      <xdr:spPr>
        <a:xfrm>
          <a:off x="22072600" y="1447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118127</xdr:rowOff>
    </xdr:from>
    <xdr:ext cx="469744" cy="259045"/>
    <xdr:sp macro="" textlink="">
      <xdr:nvSpPr>
        <xdr:cNvPr id="530" name="【消防施設】&#10;一人当たり面積平均値テキスト"/>
        <xdr:cNvSpPr txBox="1"/>
      </xdr:nvSpPr>
      <xdr:spPr>
        <a:xfrm>
          <a:off x="22250400" y="1451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139700</xdr:rowOff>
    </xdr:from>
    <xdr:to>
      <xdr:col>32</xdr:col>
      <xdr:colOff>238125</xdr:colOff>
      <xdr:row>85</xdr:row>
      <xdr:rowOff>69850</xdr:rowOff>
    </xdr:to>
    <xdr:sp macro="" textlink="">
      <xdr:nvSpPr>
        <xdr:cNvPr id="531" name="フローチャート : 判断 530"/>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139700</xdr:rowOff>
    </xdr:from>
    <xdr:to>
      <xdr:col>31</xdr:col>
      <xdr:colOff>85725</xdr:colOff>
      <xdr:row>81</xdr:row>
      <xdr:rowOff>69850</xdr:rowOff>
    </xdr:to>
    <xdr:sp macro="" textlink="">
      <xdr:nvSpPr>
        <xdr:cNvPr id="532" name="フローチャート : 判断 531"/>
        <xdr:cNvSpPr/>
      </xdr:nvSpPr>
      <xdr:spPr>
        <a:xfrm>
          <a:off x="212725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60977</xdr:rowOff>
    </xdr:from>
    <xdr:ext cx="469744" cy="259045"/>
    <xdr:sp macro="" textlink="">
      <xdr:nvSpPr>
        <xdr:cNvPr id="533" name="n_1aveValue【消防施設】&#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139700</xdr:rowOff>
    </xdr:from>
    <xdr:to>
      <xdr:col>31</xdr:col>
      <xdr:colOff>85725</xdr:colOff>
      <xdr:row>79</xdr:row>
      <xdr:rowOff>69850</xdr:rowOff>
    </xdr:to>
    <xdr:sp macro="" textlink="">
      <xdr:nvSpPr>
        <xdr:cNvPr id="539" name="円/楕円 538"/>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86377</xdr:rowOff>
    </xdr:from>
    <xdr:ext cx="469744" cy="259045"/>
    <xdr:sp macro="" textlink="">
      <xdr:nvSpPr>
        <xdr:cNvPr id="540" name="n_1mainValue【消防施設】&#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1" name="テキスト ボックス 5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1" name="テキスト ボックス 5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63" name="テキスト ボックス 5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102</xdr:row>
      <xdr:rowOff>45720</xdr:rowOff>
    </xdr:to>
    <xdr:cxnSp macro="">
      <xdr:nvCxnSpPr>
        <xdr:cNvPr id="565" name="直線コネクタ 564"/>
        <xdr:cNvCxnSpPr/>
      </xdr:nvCxnSpPr>
      <xdr:spPr>
        <a:xfrm flipV="1">
          <a:off x="16318864" y="17084039"/>
          <a:ext cx="0" cy="4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49547</xdr:rowOff>
    </xdr:from>
    <xdr:ext cx="405111" cy="259045"/>
    <xdr:sp macro="" textlink="">
      <xdr:nvSpPr>
        <xdr:cNvPr id="566" name="【庁舎】&#10;有形固定資産減価償却率最小値テキスト"/>
        <xdr:cNvSpPr txBox="1"/>
      </xdr:nvSpPr>
      <xdr:spPr>
        <a:xfrm>
          <a:off x="16408400"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102</xdr:row>
      <xdr:rowOff>45720</xdr:rowOff>
    </xdr:from>
    <xdr:to>
      <xdr:col>23</xdr:col>
      <xdr:colOff>606425</xdr:colOff>
      <xdr:row>102</xdr:row>
      <xdr:rowOff>45720</xdr:rowOff>
    </xdr:to>
    <xdr:cxnSp macro="">
      <xdr:nvCxnSpPr>
        <xdr:cNvPr id="567" name="直線コネクタ 566"/>
        <xdr:cNvCxnSpPr/>
      </xdr:nvCxnSpPr>
      <xdr:spPr>
        <a:xfrm>
          <a:off x="16230600" y="1753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68"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69" name="直線コネクタ 568"/>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152416</xdr:rowOff>
    </xdr:from>
    <xdr:ext cx="405111" cy="259045"/>
    <xdr:sp macro="" textlink="">
      <xdr:nvSpPr>
        <xdr:cNvPr id="570" name="【庁舎】&#10;有形固定資産減価償却率平均値テキスト"/>
        <xdr:cNvSpPr txBox="1"/>
      </xdr:nvSpPr>
      <xdr:spPr>
        <a:xfrm>
          <a:off x="16408400" y="17297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2539</xdr:rowOff>
    </xdr:from>
    <xdr:to>
      <xdr:col>23</xdr:col>
      <xdr:colOff>568325</xdr:colOff>
      <xdr:row>101</xdr:row>
      <xdr:rowOff>104139</xdr:rowOff>
    </xdr:to>
    <xdr:sp macro="" textlink="">
      <xdr:nvSpPr>
        <xdr:cNvPr id="571" name="フローチャート : 判断 570"/>
        <xdr:cNvSpPr/>
      </xdr:nvSpPr>
      <xdr:spPr>
        <a:xfrm>
          <a:off x="16268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572" name="フローチャート : 判断 571"/>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67327</xdr:rowOff>
    </xdr:from>
    <xdr:ext cx="405111" cy="259045"/>
    <xdr:sp macro="" textlink="">
      <xdr:nvSpPr>
        <xdr:cNvPr id="573" name="n_1aveValue【庁舎】&#10;有形固定資産減価償却率"/>
        <xdr:cNvSpPr txBox="1"/>
      </xdr:nvSpPr>
      <xdr:spPr>
        <a:xfrm>
          <a:off x="15266043"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67311</xdr:rowOff>
    </xdr:from>
    <xdr:to>
      <xdr:col>22</xdr:col>
      <xdr:colOff>415925</xdr:colOff>
      <xdr:row>108</xdr:row>
      <xdr:rowOff>168911</xdr:rowOff>
    </xdr:to>
    <xdr:sp macro="" textlink="">
      <xdr:nvSpPr>
        <xdr:cNvPr id="579" name="円/楕円 578"/>
        <xdr:cNvSpPr/>
      </xdr:nvSpPr>
      <xdr:spPr>
        <a:xfrm>
          <a:off x="15430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160038</xdr:rowOff>
    </xdr:from>
    <xdr:ext cx="405111" cy="259045"/>
    <xdr:sp macro="" textlink="">
      <xdr:nvSpPr>
        <xdr:cNvPr id="580" name="n_1mainValue【庁舎】&#10;有形固定資産減価償却率"/>
        <xdr:cNvSpPr txBox="1"/>
      </xdr:nvSpPr>
      <xdr:spPr>
        <a:xfrm>
          <a:off x="15266043"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1" name="テキスト ボックス 5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92" name="直線コネクタ 5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3" name="テキスト ボックス 5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4" name="直線コネクタ 5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5" name="テキスト ボックス 5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96" name="直線コネクタ 5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97" name="テキスト ボックス 5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8" name="直線コネクタ 5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9" name="テキスト ボックス 5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0" name="直線コネクタ 5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1" name="テキスト ボックス 6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19050</xdr:rowOff>
    </xdr:to>
    <xdr:cxnSp macro="">
      <xdr:nvCxnSpPr>
        <xdr:cNvPr id="605" name="直線コネクタ 604"/>
        <xdr:cNvCxnSpPr/>
      </xdr:nvCxnSpPr>
      <xdr:spPr>
        <a:xfrm flipV="1">
          <a:off x="22160864" y="172212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22877</xdr:rowOff>
    </xdr:from>
    <xdr:ext cx="469744" cy="259045"/>
    <xdr:sp macro="" textlink="">
      <xdr:nvSpPr>
        <xdr:cNvPr id="606" name="【庁舎】&#10;一人当たり面積最小値テキスト"/>
        <xdr:cNvSpPr txBox="1"/>
      </xdr:nvSpPr>
      <xdr:spPr>
        <a:xfrm>
          <a:off x="222504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107</xdr:row>
      <xdr:rowOff>19050</xdr:rowOff>
    </xdr:from>
    <xdr:to>
      <xdr:col>32</xdr:col>
      <xdr:colOff>276225</xdr:colOff>
      <xdr:row>107</xdr:row>
      <xdr:rowOff>19050</xdr:rowOff>
    </xdr:to>
    <xdr:cxnSp macro="">
      <xdr:nvCxnSpPr>
        <xdr:cNvPr id="607" name="直線コネクタ 606"/>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08" name="【庁舎】&#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09" name="直線コネクタ 60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99077</xdr:rowOff>
    </xdr:from>
    <xdr:ext cx="469744" cy="259045"/>
    <xdr:sp macro="" textlink="">
      <xdr:nvSpPr>
        <xdr:cNvPr id="610" name="【庁舎】&#10;一人当たり面積平均値テキスト"/>
        <xdr:cNvSpPr txBox="1"/>
      </xdr:nvSpPr>
      <xdr:spPr>
        <a:xfrm>
          <a:off x="222504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120650</xdr:rowOff>
    </xdr:from>
    <xdr:to>
      <xdr:col>32</xdr:col>
      <xdr:colOff>238125</xdr:colOff>
      <xdr:row>104</xdr:row>
      <xdr:rowOff>50800</xdr:rowOff>
    </xdr:to>
    <xdr:sp macro="" textlink="">
      <xdr:nvSpPr>
        <xdr:cNvPr id="611" name="フローチャート : 判断 610"/>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158750</xdr:rowOff>
    </xdr:from>
    <xdr:to>
      <xdr:col>31</xdr:col>
      <xdr:colOff>85725</xdr:colOff>
      <xdr:row>102</xdr:row>
      <xdr:rowOff>88900</xdr:rowOff>
    </xdr:to>
    <xdr:sp macro="" textlink="">
      <xdr:nvSpPr>
        <xdr:cNvPr id="612" name="フローチャート : 判断 611"/>
        <xdr:cNvSpPr/>
      </xdr:nvSpPr>
      <xdr:spPr>
        <a:xfrm>
          <a:off x="212725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105427</xdr:rowOff>
    </xdr:from>
    <xdr:ext cx="469744" cy="259045"/>
    <xdr:sp macro="" textlink="">
      <xdr:nvSpPr>
        <xdr:cNvPr id="613" name="n_1aveValue【庁舎】&#10;一人当たり面積"/>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120650</xdr:rowOff>
    </xdr:from>
    <xdr:to>
      <xdr:col>31</xdr:col>
      <xdr:colOff>85725</xdr:colOff>
      <xdr:row>108</xdr:row>
      <xdr:rowOff>50800</xdr:rowOff>
    </xdr:to>
    <xdr:sp macro="" textlink="">
      <xdr:nvSpPr>
        <xdr:cNvPr id="619" name="円/楕円 618"/>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41927</xdr:rowOff>
    </xdr:from>
    <xdr:ext cx="469744" cy="259045"/>
    <xdr:sp macro="" textlink="">
      <xdr:nvSpPr>
        <xdr:cNvPr id="620" name="n_1mainValue【庁舎】&#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般廃棄物処理施設が、更新から、比較的間もないことから、有形固定資産減価償却率が、全国的な傾向と比較して、低くなっている一方、福祉施設の減価償却率が、高く、今後の更新費用の増加が懸念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170,419
163,941
163.45
62,785,326
62,037,566
652,499
39,430,613
52,420,274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類似団体内平均</a:t>
          </a:r>
          <a:r>
            <a:rPr kumimoji="1" lang="ja-JP" altLang="en-US" sz="1300">
              <a:solidFill>
                <a:schemeClr val="dk1"/>
              </a:solidFill>
              <a:effectLst/>
              <a:latin typeface="+mn-lt"/>
              <a:ea typeface="+mn-ea"/>
              <a:cs typeface="+mn-cs"/>
            </a:rPr>
            <a:t>及び県平均</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わずかに</a:t>
          </a:r>
          <a:r>
            <a:rPr kumimoji="1" lang="ja-JP" altLang="ja-JP" sz="1300">
              <a:solidFill>
                <a:schemeClr val="dk1"/>
              </a:solidFill>
              <a:effectLst/>
              <a:latin typeface="+mn-lt"/>
              <a:ea typeface="+mn-ea"/>
              <a:cs typeface="+mn-cs"/>
            </a:rPr>
            <a:t>上回ったものの、</a:t>
          </a:r>
          <a:r>
            <a:rPr kumimoji="1" lang="ja-JP" altLang="en-US" sz="1300">
              <a:latin typeface="ＭＳ Ｐゴシック"/>
            </a:rPr>
            <a:t>産業構造が輸送機器を中心とした製造業に偏っていることから、リーマンショックやその後の円高基調による企業の海外移転等により法人税等が低迷しており、近年は横ばいの傾向が続いている。</a:t>
          </a:r>
          <a:endParaRPr kumimoji="1" lang="en-US" altLang="ja-JP" sz="1300">
            <a:latin typeface="ＭＳ Ｐゴシック"/>
          </a:endParaRPr>
        </a:p>
        <a:p>
          <a:r>
            <a:rPr kumimoji="1" lang="ja-JP" altLang="en-US" sz="1300">
              <a:latin typeface="ＭＳ Ｐゴシック"/>
            </a:rPr>
            <a:t>　既存産業の活性化や創業・新産業の創出などに取り組むことで歳入確保に取り組むほか、引き続き行財政改革による財政基盤の強化に努める。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24493</xdr:rowOff>
    </xdr:to>
    <xdr:cxnSp macro="">
      <xdr:nvCxnSpPr>
        <xdr:cNvPr id="73" name="直線コネクタ 72"/>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24493</xdr:rowOff>
    </xdr:to>
    <xdr:cxnSp macro="">
      <xdr:nvCxnSpPr>
        <xdr:cNvPr id="76" name="直線コネクタ 75"/>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109765</xdr:rowOff>
    </xdr:from>
    <xdr:to>
      <xdr:col>4</xdr:col>
      <xdr:colOff>533400</xdr:colOff>
      <xdr:row>40</xdr:row>
      <xdr:rowOff>39915</xdr:rowOff>
    </xdr:to>
    <xdr:sp macro="" textlink="">
      <xdr:nvSpPr>
        <xdr:cNvPr id="77" name="フローチャート : 判断 76"/>
        <xdr:cNvSpPr/>
      </xdr:nvSpPr>
      <xdr:spPr>
        <a:xfrm>
          <a:off x="3175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78" name="テキスト ボックス 77"/>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24493</xdr:rowOff>
    </xdr:to>
    <xdr:cxnSp macro="">
      <xdr:nvCxnSpPr>
        <xdr:cNvPr id="79" name="直線コネクタ 78"/>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144235</xdr:rowOff>
    </xdr:from>
    <xdr:to>
      <xdr:col>3</xdr:col>
      <xdr:colOff>330200</xdr:colOff>
      <xdr:row>40</xdr:row>
      <xdr:rowOff>74385</xdr:rowOff>
    </xdr:to>
    <xdr:sp macro="" textlink="">
      <xdr:nvSpPr>
        <xdr:cNvPr id="80" name="フローチャート : 判断 79"/>
        <xdr:cNvSpPr/>
      </xdr:nvSpPr>
      <xdr:spPr>
        <a:xfrm>
          <a:off x="2286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81" name="テキスト ボックス 80"/>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82" name="フローチャート : 判断 81"/>
        <xdr:cNvSpPr/>
      </xdr:nvSpPr>
      <xdr:spPr>
        <a:xfrm>
          <a:off x="1397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83" name="テキスト ボックス 82"/>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145143</xdr:rowOff>
    </xdr:from>
    <xdr:to>
      <xdr:col>4</xdr:col>
      <xdr:colOff>533400</xdr:colOff>
      <xdr:row>41</xdr:row>
      <xdr:rowOff>75293</xdr:rowOff>
    </xdr:to>
    <xdr:sp macro="" textlink="">
      <xdr:nvSpPr>
        <xdr:cNvPr id="93" name="円/楕円 92"/>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60070</xdr:rowOff>
    </xdr:from>
    <xdr:ext cx="762000" cy="259045"/>
    <xdr:sp macro="" textlink="">
      <xdr:nvSpPr>
        <xdr:cNvPr id="94" name="テキスト ボックス 93"/>
        <xdr:cNvSpPr txBox="1"/>
      </xdr:nvSpPr>
      <xdr:spPr>
        <a:xfrm>
          <a:off x="2844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60070</xdr:rowOff>
    </xdr:from>
    <xdr:ext cx="762000" cy="259045"/>
    <xdr:sp macro="" textlink="">
      <xdr:nvSpPr>
        <xdr:cNvPr id="96" name="テキスト ボックス 95"/>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60070</xdr:rowOff>
    </xdr:from>
    <xdr:ext cx="762000" cy="259045"/>
    <xdr:sp macro="" textlink="">
      <xdr:nvSpPr>
        <xdr:cNvPr id="98" name="テキスト ボックス 97"/>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及び県平均をやや上回ったものの、法人税率引き下げの影響に加え、地方消費税交付金の減少によって歳入が減少し、公債費は減少したものの子育て支援への扶助費が増加したことなどから、前年度比</a:t>
          </a:r>
          <a:r>
            <a:rPr kumimoji="1" lang="en-US" altLang="ja-JP" sz="1300">
              <a:latin typeface="ＭＳ Ｐゴシック"/>
            </a:rPr>
            <a:t>1.7</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今後も扶助費の増加は避けられない見通しであり、合併算定替による普通交付税の減額が見込まれていることから、本市の中期財政見通しの目標値である平成</a:t>
          </a:r>
          <a:r>
            <a:rPr kumimoji="1" lang="en-US" altLang="ja-JP" sz="1300">
              <a:latin typeface="ＭＳ Ｐゴシック"/>
            </a:rPr>
            <a:t>33</a:t>
          </a:r>
          <a:r>
            <a:rPr kumimoji="1" lang="ja-JP" altLang="en-US" sz="1300">
              <a:latin typeface="ＭＳ Ｐゴシック"/>
            </a:rPr>
            <a:t>年度末</a:t>
          </a:r>
          <a:r>
            <a:rPr kumimoji="1" lang="en-US" altLang="ja-JP" sz="1300">
              <a:latin typeface="ＭＳ Ｐゴシック"/>
            </a:rPr>
            <a:t>90</a:t>
          </a:r>
          <a:r>
            <a:rPr kumimoji="1" lang="ja-JP" altLang="en-US" sz="1300">
              <a:latin typeface="ＭＳ Ｐゴシック"/>
            </a:rPr>
            <a:t>％以下の達成に向け、経常経費の削減等行財政改革に取り組んでいく。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63</xdr:row>
      <xdr:rowOff>170604</xdr:rowOff>
    </xdr:to>
    <xdr:cxnSp macro="">
      <xdr:nvCxnSpPr>
        <xdr:cNvPr id="133" name="直線コネクタ 132"/>
        <xdr:cNvCxnSpPr/>
      </xdr:nvCxnSpPr>
      <xdr:spPr>
        <a:xfrm>
          <a:off x="4114800" y="10835217"/>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63</xdr:row>
      <xdr:rowOff>170604</xdr:rowOff>
    </xdr:to>
    <xdr:cxnSp macro="">
      <xdr:nvCxnSpPr>
        <xdr:cNvPr id="136" name="直線コネクタ 135"/>
        <xdr:cNvCxnSpPr/>
      </xdr:nvCxnSpPr>
      <xdr:spPr>
        <a:xfrm flipV="1">
          <a:off x="3225800" y="108352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8" name="テキスト ボックス 137"/>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63</xdr:row>
      <xdr:rowOff>170604</xdr:rowOff>
    </xdr:to>
    <xdr:cxnSp macro="">
      <xdr:nvCxnSpPr>
        <xdr:cNvPr id="139" name="直線コネクタ 138"/>
        <xdr:cNvCxnSpPr/>
      </xdr:nvCxnSpPr>
      <xdr:spPr>
        <a:xfrm>
          <a:off x="2336800" y="107789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33867</xdr:rowOff>
    </xdr:from>
    <xdr:to>
      <xdr:col>4</xdr:col>
      <xdr:colOff>533400</xdr:colOff>
      <xdr:row>62</xdr:row>
      <xdr:rowOff>135467</xdr:rowOff>
    </xdr:to>
    <xdr:sp macro="" textlink="">
      <xdr:nvSpPr>
        <xdr:cNvPr id="140" name="フローチャート : 判断 139"/>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41" name="テキスト ボックス 140"/>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149013</xdr:rowOff>
    </xdr:from>
    <xdr:to>
      <xdr:col>3</xdr:col>
      <xdr:colOff>279400</xdr:colOff>
      <xdr:row>63</xdr:row>
      <xdr:rowOff>49954</xdr:rowOff>
    </xdr:to>
    <xdr:cxnSp macro="">
      <xdr:nvCxnSpPr>
        <xdr:cNvPr id="142" name="直線コネクタ 141"/>
        <xdr:cNvCxnSpPr/>
      </xdr:nvCxnSpPr>
      <xdr:spPr>
        <a:xfrm flipV="1">
          <a:off x="1447800" y="107789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108796</xdr:rowOff>
    </xdr:from>
    <xdr:to>
      <xdr:col>3</xdr:col>
      <xdr:colOff>330200</xdr:colOff>
      <xdr:row>62</xdr:row>
      <xdr:rowOff>38946</xdr:rowOff>
    </xdr:to>
    <xdr:sp macro="" textlink="">
      <xdr:nvSpPr>
        <xdr:cNvPr id="143" name="フローチャート : 判断 142"/>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44" name="テキスト ボックス 143"/>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5" name="フローチャート : 判断 144"/>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6" name="テキスト ボックス 145"/>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2" name="円/楕円 151"/>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136331</xdr:rowOff>
    </xdr:from>
    <xdr:ext cx="762000" cy="259045"/>
    <xdr:sp macro="" textlink="">
      <xdr:nvSpPr>
        <xdr:cNvPr id="153" name="財政構造の弾力性該当値テキスト"/>
        <xdr:cNvSpPr txBox="1"/>
      </xdr:nvSpPr>
      <xdr:spPr>
        <a:xfrm>
          <a:off x="50419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4" name="円/楕円 153"/>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55" name="テキスト ボックス 154"/>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6" name="円/楕円 155"/>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7" name="テキスト ボックス 156"/>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8" name="円/楕円 157"/>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59" name="テキスト ボックス 158"/>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60" name="円/楕円 159"/>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61" name="テキスト ボックス 160"/>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[113,195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全体としては微減となったが、国勢調査の終了に伴う人件費の減や、教育費や消防費における一時的な需用費の減による物件費の減などが重なったことによるものである。</a:t>
          </a:r>
          <a:endParaRPr kumimoji="1" lang="en-US" altLang="ja-JP" sz="1300">
            <a:latin typeface="ＭＳ Ｐゴシック"/>
          </a:endParaRPr>
        </a:p>
        <a:p>
          <a:r>
            <a:rPr kumimoji="1" lang="ja-JP" altLang="en-US" sz="1300">
              <a:latin typeface="ＭＳ Ｐゴシック"/>
            </a:rPr>
            <a:t>　人件費については、第２次定員適正化計画の目標である「一般部門正規職員</a:t>
          </a:r>
          <a:r>
            <a:rPr kumimoji="1" lang="en-US" altLang="ja-JP" sz="1300">
              <a:latin typeface="ＭＳ Ｐゴシック"/>
            </a:rPr>
            <a:t>1000</a:t>
          </a:r>
          <a:r>
            <a:rPr kumimoji="1" lang="ja-JP" altLang="en-US" sz="1300">
              <a:latin typeface="ＭＳ Ｐゴシック"/>
            </a:rPr>
            <a:t>人体制」を維持しつつ、業務の民間委託化によるコスト削減等にも取り組む。また、維持補修費については、公共施設の老朽化が進む中、将来的な負担を軽減するため、総量や規模の適正化に向けた長寿命化や配置の見直しを見据えながら、効果的・効率的に投資を行う。</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108846</xdr:rowOff>
    </xdr:from>
    <xdr:to>
      <xdr:col>7</xdr:col>
      <xdr:colOff>152400</xdr:colOff>
      <xdr:row>85</xdr:row>
      <xdr:rowOff>151048</xdr:rowOff>
    </xdr:to>
    <xdr:cxnSp macro="">
      <xdr:nvCxnSpPr>
        <xdr:cNvPr id="194" name="直線コネクタ 193"/>
        <xdr:cNvCxnSpPr/>
      </xdr:nvCxnSpPr>
      <xdr:spPr>
        <a:xfrm flipV="1">
          <a:off x="4114800" y="14682096"/>
          <a:ext cx="8382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136522</xdr:rowOff>
    </xdr:from>
    <xdr:to>
      <xdr:col>6</xdr:col>
      <xdr:colOff>0</xdr:colOff>
      <xdr:row>85</xdr:row>
      <xdr:rowOff>151048</xdr:rowOff>
    </xdr:to>
    <xdr:cxnSp macro="">
      <xdr:nvCxnSpPr>
        <xdr:cNvPr id="197" name="直線コネクタ 196"/>
        <xdr:cNvCxnSpPr/>
      </xdr:nvCxnSpPr>
      <xdr:spPr>
        <a:xfrm>
          <a:off x="3225800" y="1470977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61696</xdr:rowOff>
    </xdr:from>
    <xdr:ext cx="736600" cy="259045"/>
    <xdr:sp macro="" textlink="">
      <xdr:nvSpPr>
        <xdr:cNvPr id="199" name="テキスト ボックス 198"/>
        <xdr:cNvSpPr txBox="1"/>
      </xdr:nvSpPr>
      <xdr:spPr>
        <a:xfrm>
          <a:off x="3733800" y="1429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44876</xdr:rowOff>
    </xdr:from>
    <xdr:to>
      <xdr:col>4</xdr:col>
      <xdr:colOff>482600</xdr:colOff>
      <xdr:row>85</xdr:row>
      <xdr:rowOff>136522</xdr:rowOff>
    </xdr:to>
    <xdr:cxnSp macro="">
      <xdr:nvCxnSpPr>
        <xdr:cNvPr id="200" name="直線コネクタ 199"/>
        <xdr:cNvCxnSpPr/>
      </xdr:nvCxnSpPr>
      <xdr:spPr>
        <a:xfrm>
          <a:off x="2336800" y="14618126"/>
          <a:ext cx="8890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107494</xdr:rowOff>
    </xdr:from>
    <xdr:to>
      <xdr:col>4</xdr:col>
      <xdr:colOff>533400</xdr:colOff>
      <xdr:row>85</xdr:row>
      <xdr:rowOff>37644</xdr:rowOff>
    </xdr:to>
    <xdr:sp macro="" textlink="">
      <xdr:nvSpPr>
        <xdr:cNvPr id="201" name="フローチャート : 判断 200"/>
        <xdr:cNvSpPr/>
      </xdr:nvSpPr>
      <xdr:spPr>
        <a:xfrm>
          <a:off x="3175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47821</xdr:rowOff>
    </xdr:from>
    <xdr:ext cx="762000" cy="259045"/>
    <xdr:sp macro="" textlink="">
      <xdr:nvSpPr>
        <xdr:cNvPr id="202" name="テキスト ボックス 201"/>
        <xdr:cNvSpPr txBox="1"/>
      </xdr:nvSpPr>
      <xdr:spPr>
        <a:xfrm>
          <a:off x="2844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108,139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152333</xdr:rowOff>
    </xdr:from>
    <xdr:to>
      <xdr:col>3</xdr:col>
      <xdr:colOff>279400</xdr:colOff>
      <xdr:row>85</xdr:row>
      <xdr:rowOff>44876</xdr:rowOff>
    </xdr:to>
    <xdr:cxnSp macro="">
      <xdr:nvCxnSpPr>
        <xdr:cNvPr id="203" name="直線コネクタ 202"/>
        <xdr:cNvCxnSpPr/>
      </xdr:nvCxnSpPr>
      <xdr:spPr>
        <a:xfrm>
          <a:off x="1447800" y="14554133"/>
          <a:ext cx="889000" cy="6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32908</xdr:rowOff>
    </xdr:from>
    <xdr:to>
      <xdr:col>3</xdr:col>
      <xdr:colOff>330200</xdr:colOff>
      <xdr:row>84</xdr:row>
      <xdr:rowOff>134508</xdr:rowOff>
    </xdr:to>
    <xdr:sp macro="" textlink="">
      <xdr:nvSpPr>
        <xdr:cNvPr id="204" name="フローチャート : 判断 203"/>
        <xdr:cNvSpPr/>
      </xdr:nvSpPr>
      <xdr:spPr>
        <a:xfrm>
          <a:off x="2286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144685</xdr:rowOff>
    </xdr:from>
    <xdr:ext cx="762000" cy="259045"/>
    <xdr:sp macro="" textlink="">
      <xdr:nvSpPr>
        <xdr:cNvPr id="205" name="テキスト ボックス 204"/>
        <xdr:cNvSpPr txBox="1"/>
      </xdr:nvSpPr>
      <xdr:spPr>
        <a:xfrm>
          <a:off x="1955800" y="1420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105,048</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38289</xdr:rowOff>
    </xdr:from>
    <xdr:to>
      <xdr:col>2</xdr:col>
      <xdr:colOff>127000</xdr:colOff>
      <xdr:row>84</xdr:row>
      <xdr:rowOff>139889</xdr:rowOff>
    </xdr:to>
    <xdr:sp macro="" textlink="">
      <xdr:nvSpPr>
        <xdr:cNvPr id="206" name="フローチャート : 判断 205"/>
        <xdr:cNvSpPr/>
      </xdr:nvSpPr>
      <xdr:spPr>
        <a:xfrm>
          <a:off x="1397000" y="1444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150066</xdr:rowOff>
    </xdr:from>
    <xdr:ext cx="762000" cy="259045"/>
    <xdr:sp macro="" textlink="">
      <xdr:nvSpPr>
        <xdr:cNvPr id="207" name="テキスト ボックス 206"/>
        <xdr:cNvSpPr txBox="1"/>
      </xdr:nvSpPr>
      <xdr:spPr>
        <a:xfrm>
          <a:off x="1066800" y="1420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58046</xdr:rowOff>
    </xdr:from>
    <xdr:to>
      <xdr:col>7</xdr:col>
      <xdr:colOff>203200</xdr:colOff>
      <xdr:row>85</xdr:row>
      <xdr:rowOff>159646</xdr:rowOff>
    </xdr:to>
    <xdr:sp macro="" textlink="">
      <xdr:nvSpPr>
        <xdr:cNvPr id="213" name="円/楕円 212"/>
        <xdr:cNvSpPr/>
      </xdr:nvSpPr>
      <xdr:spPr>
        <a:xfrm>
          <a:off x="4902200" y="146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30123</xdr:rowOff>
    </xdr:from>
    <xdr:ext cx="762000" cy="259045"/>
    <xdr:sp macro="" textlink="">
      <xdr:nvSpPr>
        <xdr:cNvPr id="214" name="人件費・物件費等の状況該当値テキスト"/>
        <xdr:cNvSpPr txBox="1"/>
      </xdr:nvSpPr>
      <xdr:spPr>
        <a:xfrm>
          <a:off x="5041900" y="1460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113,195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100248</xdr:rowOff>
    </xdr:from>
    <xdr:to>
      <xdr:col>6</xdr:col>
      <xdr:colOff>50800</xdr:colOff>
      <xdr:row>86</xdr:row>
      <xdr:rowOff>30398</xdr:rowOff>
    </xdr:to>
    <xdr:sp macro="" textlink="">
      <xdr:nvSpPr>
        <xdr:cNvPr id="215" name="円/楕円 214"/>
        <xdr:cNvSpPr/>
      </xdr:nvSpPr>
      <xdr:spPr>
        <a:xfrm>
          <a:off x="4064000" y="146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15175</xdr:rowOff>
    </xdr:from>
    <xdr:ext cx="736600" cy="259045"/>
    <xdr:sp macro="" textlink="">
      <xdr:nvSpPr>
        <xdr:cNvPr id="216" name="テキスト ボックス 215"/>
        <xdr:cNvSpPr txBox="1"/>
      </xdr:nvSpPr>
      <xdr:spPr>
        <a:xfrm>
          <a:off x="3733800" y="1475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114,944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85722</xdr:rowOff>
    </xdr:from>
    <xdr:to>
      <xdr:col>4</xdr:col>
      <xdr:colOff>533400</xdr:colOff>
      <xdr:row>86</xdr:row>
      <xdr:rowOff>15872</xdr:rowOff>
    </xdr:to>
    <xdr:sp macro="" textlink="">
      <xdr:nvSpPr>
        <xdr:cNvPr id="217" name="円/楕円 216"/>
        <xdr:cNvSpPr/>
      </xdr:nvSpPr>
      <xdr:spPr>
        <a:xfrm>
          <a:off x="3175000" y="146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649</xdr:rowOff>
    </xdr:from>
    <xdr:ext cx="762000" cy="259045"/>
    <xdr:sp macro="" textlink="">
      <xdr:nvSpPr>
        <xdr:cNvPr id="218" name="テキスト ボックス 217"/>
        <xdr:cNvSpPr txBox="1"/>
      </xdr:nvSpPr>
      <xdr:spPr>
        <a:xfrm>
          <a:off x="2844800" y="147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114,342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165526</xdr:rowOff>
    </xdr:from>
    <xdr:to>
      <xdr:col>3</xdr:col>
      <xdr:colOff>330200</xdr:colOff>
      <xdr:row>85</xdr:row>
      <xdr:rowOff>95676</xdr:rowOff>
    </xdr:to>
    <xdr:sp macro="" textlink="">
      <xdr:nvSpPr>
        <xdr:cNvPr id="219" name="円/楕円 218"/>
        <xdr:cNvSpPr/>
      </xdr:nvSpPr>
      <xdr:spPr>
        <a:xfrm>
          <a:off x="2286000" y="145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80453</xdr:rowOff>
    </xdr:from>
    <xdr:ext cx="762000" cy="259045"/>
    <xdr:sp macro="" textlink="">
      <xdr:nvSpPr>
        <xdr:cNvPr id="220" name="テキスト ボックス 219"/>
        <xdr:cNvSpPr txBox="1"/>
      </xdr:nvSpPr>
      <xdr:spPr>
        <a:xfrm>
          <a:off x="1955800" y="1465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101533</xdr:rowOff>
    </xdr:from>
    <xdr:to>
      <xdr:col>2</xdr:col>
      <xdr:colOff>127000</xdr:colOff>
      <xdr:row>85</xdr:row>
      <xdr:rowOff>31683</xdr:rowOff>
    </xdr:to>
    <xdr:sp macro="" textlink="">
      <xdr:nvSpPr>
        <xdr:cNvPr id="221" name="円/楕円 220"/>
        <xdr:cNvSpPr/>
      </xdr:nvSpPr>
      <xdr:spPr>
        <a:xfrm>
          <a:off x="1397000" y="145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16460</xdr:rowOff>
    </xdr:from>
    <xdr:ext cx="762000" cy="259045"/>
    <xdr:sp macro="" textlink="">
      <xdr:nvSpPr>
        <xdr:cNvPr id="222" name="テキスト ボックス 221"/>
        <xdr:cNvSpPr txBox="1"/>
      </xdr:nvSpPr>
      <xdr:spPr>
        <a:xfrm>
          <a:off x="1066800" y="1458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給与改定については、人事院勧告に基づき、国家公務員の改定に準じて実施している。平成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年度に引き続き増額改定となった。</a:t>
          </a:r>
        </a:p>
        <a:p>
          <a:r>
            <a:rPr kumimoji="1" lang="ja-JP" altLang="en-US" sz="1300">
              <a:latin typeface="ＭＳ Ｐゴシック"/>
            </a:rPr>
            <a:t>　従来から、人件費管理及び昇給・昇格管理は適正に行っており、この結果として、ラスパイレス指数は全国平均より低く、類似団体内でも低い水準となっている。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64407</xdr:rowOff>
    </xdr:to>
    <xdr:cxnSp macro="">
      <xdr:nvCxnSpPr>
        <xdr:cNvPr id="258" name="直線コネクタ 257"/>
        <xdr:cNvCxnSpPr/>
      </xdr:nvCxnSpPr>
      <xdr:spPr>
        <a:xfrm>
          <a:off x="16179800" y="142602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29936</xdr:rowOff>
    </xdr:to>
    <xdr:cxnSp macro="">
      <xdr:nvCxnSpPr>
        <xdr:cNvPr id="261" name="直線コネクタ 260"/>
        <xdr:cNvCxnSpPr/>
      </xdr:nvCxnSpPr>
      <xdr:spPr>
        <a:xfrm>
          <a:off x="15290800" y="141913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3" name="テキスト ボックス 262"/>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41427</xdr:rowOff>
    </xdr:to>
    <xdr:cxnSp macro="">
      <xdr:nvCxnSpPr>
        <xdr:cNvPr id="264" name="直線コネクタ 263"/>
        <xdr:cNvCxnSpPr/>
      </xdr:nvCxnSpPr>
      <xdr:spPr>
        <a:xfrm flipV="1">
          <a:off x="14401800" y="141913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5" name="フローチャート : 判断 264"/>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6" name="テキスト ボックス 265"/>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88</xdr:row>
      <xdr:rowOff>126395</xdr:rowOff>
    </xdr:to>
    <xdr:cxnSp macro="">
      <xdr:nvCxnSpPr>
        <xdr:cNvPr id="267" name="直線コネクタ 266"/>
        <xdr:cNvCxnSpPr/>
      </xdr:nvCxnSpPr>
      <xdr:spPr>
        <a:xfrm flipV="1">
          <a:off x="13512800" y="14271777"/>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26005</xdr:rowOff>
    </xdr:from>
    <xdr:to>
      <xdr:col>21</xdr:col>
      <xdr:colOff>50800</xdr:colOff>
      <xdr:row>84</xdr:row>
      <xdr:rowOff>127605</xdr:rowOff>
    </xdr:to>
    <xdr:sp macro="" textlink="">
      <xdr:nvSpPr>
        <xdr:cNvPr id="268" name="フローチャート : 判断 267"/>
        <xdr:cNvSpPr/>
      </xdr:nvSpPr>
      <xdr:spPr>
        <a:xfrm>
          <a:off x="143510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69" name="テキスト ボックス 268"/>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70" name="フローチャート : 判断 269"/>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71" name="テキスト ボックス 270"/>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8"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9" name="円/楕円 278"/>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0" name="テキスト ボックス 279"/>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81" name="円/楕円 280"/>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82" name="テキスト ボックス 281"/>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83" name="円/楕円 282"/>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4" name="テキスト ボックス 283"/>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6" name="テキスト ボックス 285"/>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 </a:t>
          </a:r>
          <a:r>
            <a:rPr kumimoji="1" lang="ja-JP" altLang="en-US" sz="1300">
              <a:latin typeface="ＭＳ Ｐゴシック"/>
            </a:rPr>
            <a:t>年４月の５市町村合併以降、行財政改革大綱及び平成</a:t>
          </a:r>
          <a:r>
            <a:rPr kumimoji="1" lang="en-US" altLang="ja-JP" sz="1300">
              <a:latin typeface="ＭＳ Ｐゴシック"/>
            </a:rPr>
            <a:t>27 </a:t>
          </a:r>
          <a:r>
            <a:rPr kumimoji="1" lang="ja-JP" altLang="en-US" sz="1300">
              <a:latin typeface="ＭＳ Ｐゴシック"/>
            </a:rPr>
            <a:t>年度までの第２次定員適正化計画に基づき、人件費の抑制及び徹底的なスリム化を図り、消防及び病院を除く「一般部門正規職員数</a:t>
          </a:r>
          <a:r>
            <a:rPr kumimoji="1" lang="en-US" altLang="ja-JP" sz="1300">
              <a:latin typeface="ＭＳ Ｐゴシック"/>
            </a:rPr>
            <a:t>1,000 </a:t>
          </a:r>
          <a:r>
            <a:rPr kumimoji="1" lang="ja-JP" altLang="en-US" sz="1300">
              <a:latin typeface="ＭＳ Ｐゴシック"/>
            </a:rPr>
            <a:t>人体制」を実現した（Ｈ</a:t>
          </a:r>
          <a:r>
            <a:rPr kumimoji="1" lang="en-US" altLang="ja-JP" sz="1300">
              <a:latin typeface="ＭＳ Ｐゴシック"/>
            </a:rPr>
            <a:t>17.4.1</a:t>
          </a:r>
          <a:r>
            <a:rPr kumimoji="1" lang="ja-JP" altLang="en-US" sz="1300">
              <a:latin typeface="ＭＳ Ｐゴシック"/>
            </a:rPr>
            <a:t>現在</a:t>
          </a:r>
          <a:r>
            <a:rPr kumimoji="1" lang="en-US" altLang="ja-JP" sz="1300">
              <a:latin typeface="ＭＳ Ｐゴシック"/>
            </a:rPr>
            <a:t>1,265</a:t>
          </a:r>
          <a:r>
            <a:rPr kumimoji="1" lang="ja-JP" altLang="en-US" sz="1300">
              <a:latin typeface="ＭＳ Ｐゴシック"/>
            </a:rPr>
            <a:t>人⇒Ｈ</a:t>
          </a:r>
          <a:r>
            <a:rPr kumimoji="1" lang="en-US" altLang="ja-JP" sz="1300">
              <a:latin typeface="ＭＳ Ｐゴシック"/>
            </a:rPr>
            <a:t>27.4.1</a:t>
          </a:r>
          <a:r>
            <a:rPr kumimoji="1" lang="ja-JP" altLang="en-US" sz="1300">
              <a:latin typeface="ＭＳ Ｐゴシック"/>
            </a:rPr>
            <a:t>現在</a:t>
          </a:r>
          <a:r>
            <a:rPr kumimoji="1" lang="en-US" altLang="ja-JP" sz="1300">
              <a:latin typeface="ＭＳ Ｐゴシック"/>
            </a:rPr>
            <a:t>979</a:t>
          </a:r>
          <a:r>
            <a:rPr kumimoji="1" lang="ja-JP" altLang="en-US" sz="1300">
              <a:latin typeface="ＭＳ Ｐゴシック"/>
            </a:rPr>
            <a:t>人）。</a:t>
          </a:r>
        </a:p>
        <a:p>
          <a:r>
            <a:rPr kumimoji="1" lang="ja-JP" altLang="en-US" sz="1300">
              <a:latin typeface="ＭＳ Ｐゴシック"/>
            </a:rPr>
            <a:t>　今後は、平成</a:t>
          </a:r>
          <a:r>
            <a:rPr kumimoji="1" lang="en-US" altLang="ja-JP" sz="1300">
              <a:latin typeface="ＭＳ Ｐゴシック"/>
            </a:rPr>
            <a:t>33</a:t>
          </a:r>
          <a:r>
            <a:rPr kumimoji="1" lang="ja-JP" altLang="en-US" sz="1300">
              <a:latin typeface="ＭＳ Ｐゴシック"/>
            </a:rPr>
            <a:t>年度までの「磐田市職員配置方針」に基づき、正規職員の一定の上限となる指標を</a:t>
          </a:r>
          <a:r>
            <a:rPr kumimoji="1" lang="en-US" altLang="ja-JP" sz="1300">
              <a:latin typeface="ＭＳ Ｐゴシック"/>
            </a:rPr>
            <a:t>1,000</a:t>
          </a:r>
          <a:r>
            <a:rPr kumimoji="1" lang="ja-JP" altLang="en-US" sz="1300">
              <a:latin typeface="ＭＳ Ｐゴシック"/>
            </a:rPr>
            <a:t>人と設定し、強化すべき部門と更なるスリム化を目指す部門を明確にしながら、職員体制のさらなる充実を図っていく。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110279</xdr:rowOff>
    </xdr:from>
    <xdr:to>
      <xdr:col>24</xdr:col>
      <xdr:colOff>558800</xdr:colOff>
      <xdr:row>63</xdr:row>
      <xdr:rowOff>126365</xdr:rowOff>
    </xdr:to>
    <xdr:cxnSp macro="">
      <xdr:nvCxnSpPr>
        <xdr:cNvPr id="321" name="直線コネクタ 320"/>
        <xdr:cNvCxnSpPr/>
      </xdr:nvCxnSpPr>
      <xdr:spPr>
        <a:xfrm flipV="1">
          <a:off x="16179800" y="1091162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148183</xdr:rowOff>
    </xdr:from>
    <xdr:ext cx="762000" cy="259045"/>
    <xdr:sp macro="" textlink="">
      <xdr:nvSpPr>
        <xdr:cNvPr id="322" name="定員管理の状況平均値テキスト"/>
        <xdr:cNvSpPr txBox="1"/>
      </xdr:nvSpPr>
      <xdr:spPr>
        <a:xfrm>
          <a:off x="17106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126365</xdr:rowOff>
    </xdr:from>
    <xdr:to>
      <xdr:col>23</xdr:col>
      <xdr:colOff>406400</xdr:colOff>
      <xdr:row>63</xdr:row>
      <xdr:rowOff>150495</xdr:rowOff>
    </xdr:to>
    <xdr:cxnSp macro="">
      <xdr:nvCxnSpPr>
        <xdr:cNvPr id="324" name="直線コネクタ 323"/>
        <xdr:cNvCxnSpPr/>
      </xdr:nvCxnSpPr>
      <xdr:spPr>
        <a:xfrm flipV="1">
          <a:off x="15290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5" name="フローチャート : 判断 324"/>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26" name="テキスト ボックス 325"/>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150495</xdr:rowOff>
    </xdr:from>
    <xdr:to>
      <xdr:col>22</xdr:col>
      <xdr:colOff>203200</xdr:colOff>
      <xdr:row>64</xdr:row>
      <xdr:rowOff>23283</xdr:rowOff>
    </xdr:to>
    <xdr:cxnSp macro="">
      <xdr:nvCxnSpPr>
        <xdr:cNvPr id="327" name="直線コネクタ 326"/>
        <xdr:cNvCxnSpPr/>
      </xdr:nvCxnSpPr>
      <xdr:spPr>
        <a:xfrm flipV="1">
          <a:off x="14401800" y="1095184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98213</xdr:rowOff>
    </xdr:from>
    <xdr:to>
      <xdr:col>22</xdr:col>
      <xdr:colOff>254000</xdr:colOff>
      <xdr:row>63</xdr:row>
      <xdr:rowOff>28363</xdr:rowOff>
    </xdr:to>
    <xdr:sp macro="" textlink="">
      <xdr:nvSpPr>
        <xdr:cNvPr id="328" name="フローチャート : 判断 327"/>
        <xdr:cNvSpPr/>
      </xdr:nvSpPr>
      <xdr:spPr>
        <a:xfrm>
          <a:off x="15240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38540</xdr:rowOff>
    </xdr:from>
    <xdr:ext cx="762000" cy="259045"/>
    <xdr:sp macro="" textlink="">
      <xdr:nvSpPr>
        <xdr:cNvPr id="329" name="テキスト ボックス 328"/>
        <xdr:cNvSpPr txBox="1"/>
      </xdr:nvSpPr>
      <xdr:spPr>
        <a:xfrm>
          <a:off x="14909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23283</xdr:rowOff>
    </xdr:from>
    <xdr:to>
      <xdr:col>21</xdr:col>
      <xdr:colOff>0</xdr:colOff>
      <xdr:row>64</xdr:row>
      <xdr:rowOff>71544</xdr:rowOff>
    </xdr:to>
    <xdr:cxnSp macro="">
      <xdr:nvCxnSpPr>
        <xdr:cNvPr id="330" name="直線コネクタ 329"/>
        <xdr:cNvCxnSpPr/>
      </xdr:nvCxnSpPr>
      <xdr:spPr>
        <a:xfrm flipV="1">
          <a:off x="13512800" y="109960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114300</xdr:rowOff>
    </xdr:from>
    <xdr:to>
      <xdr:col>21</xdr:col>
      <xdr:colOff>50800</xdr:colOff>
      <xdr:row>63</xdr:row>
      <xdr:rowOff>44450</xdr:rowOff>
    </xdr:to>
    <xdr:sp macro="" textlink="">
      <xdr:nvSpPr>
        <xdr:cNvPr id="331" name="フローチャート : 判断 330"/>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54627</xdr:rowOff>
    </xdr:from>
    <xdr:ext cx="762000" cy="259045"/>
    <xdr:sp macro="" textlink="">
      <xdr:nvSpPr>
        <xdr:cNvPr id="332" name="テキスト ボックス 331"/>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154517</xdr:rowOff>
    </xdr:from>
    <xdr:to>
      <xdr:col>19</xdr:col>
      <xdr:colOff>533400</xdr:colOff>
      <xdr:row>63</xdr:row>
      <xdr:rowOff>84667</xdr:rowOff>
    </xdr:to>
    <xdr:sp macro="" textlink="">
      <xdr:nvSpPr>
        <xdr:cNvPr id="333" name="フローチャート : 判断 332"/>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94844</xdr:rowOff>
    </xdr:from>
    <xdr:ext cx="762000" cy="259045"/>
    <xdr:sp macro="" textlink="">
      <xdr:nvSpPr>
        <xdr:cNvPr id="334" name="テキスト ボックス 333"/>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59479</xdr:rowOff>
    </xdr:from>
    <xdr:to>
      <xdr:col>24</xdr:col>
      <xdr:colOff>609600</xdr:colOff>
      <xdr:row>63</xdr:row>
      <xdr:rowOff>161079</xdr:rowOff>
    </xdr:to>
    <xdr:sp macro="" textlink="">
      <xdr:nvSpPr>
        <xdr:cNvPr id="340" name="円/楕円 339"/>
        <xdr:cNvSpPr/>
      </xdr:nvSpPr>
      <xdr:spPr>
        <a:xfrm>
          <a:off x="16967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76006</xdr:rowOff>
    </xdr:from>
    <xdr:ext cx="762000" cy="259045"/>
    <xdr:sp macro="" textlink="">
      <xdr:nvSpPr>
        <xdr:cNvPr id="341" name="定員管理の状況該当値テキスト"/>
        <xdr:cNvSpPr txBox="1"/>
      </xdr:nvSpPr>
      <xdr:spPr>
        <a:xfrm>
          <a:off x="171069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75565</xdr:rowOff>
    </xdr:from>
    <xdr:to>
      <xdr:col>23</xdr:col>
      <xdr:colOff>457200</xdr:colOff>
      <xdr:row>64</xdr:row>
      <xdr:rowOff>5715</xdr:rowOff>
    </xdr:to>
    <xdr:sp macro="" textlink="">
      <xdr:nvSpPr>
        <xdr:cNvPr id="342" name="円/楕円 341"/>
        <xdr:cNvSpPr/>
      </xdr:nvSpPr>
      <xdr:spPr>
        <a:xfrm>
          <a:off x="16129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15892</xdr:rowOff>
    </xdr:from>
    <xdr:ext cx="736600" cy="259045"/>
    <xdr:sp macro="" textlink="">
      <xdr:nvSpPr>
        <xdr:cNvPr id="343" name="テキスト ボックス 342"/>
        <xdr:cNvSpPr txBox="1"/>
      </xdr:nvSpPr>
      <xdr:spPr>
        <a:xfrm>
          <a:off x="15798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99695</xdr:rowOff>
    </xdr:from>
    <xdr:to>
      <xdr:col>22</xdr:col>
      <xdr:colOff>254000</xdr:colOff>
      <xdr:row>64</xdr:row>
      <xdr:rowOff>29845</xdr:rowOff>
    </xdr:to>
    <xdr:sp macro="" textlink="">
      <xdr:nvSpPr>
        <xdr:cNvPr id="344" name="円/楕円 343"/>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14622</xdr:rowOff>
    </xdr:from>
    <xdr:ext cx="762000" cy="259045"/>
    <xdr:sp macro="" textlink="">
      <xdr:nvSpPr>
        <xdr:cNvPr id="345" name="テキスト ボックス 344"/>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143933</xdr:rowOff>
    </xdr:from>
    <xdr:to>
      <xdr:col>21</xdr:col>
      <xdr:colOff>50800</xdr:colOff>
      <xdr:row>64</xdr:row>
      <xdr:rowOff>74083</xdr:rowOff>
    </xdr:to>
    <xdr:sp macro="" textlink="">
      <xdr:nvSpPr>
        <xdr:cNvPr id="346" name="円/楕円 345"/>
        <xdr:cNvSpPr/>
      </xdr:nvSpPr>
      <xdr:spPr>
        <a:xfrm>
          <a:off x="14351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58860</xdr:rowOff>
    </xdr:from>
    <xdr:ext cx="762000" cy="259045"/>
    <xdr:sp macro="" textlink="">
      <xdr:nvSpPr>
        <xdr:cNvPr id="347" name="テキスト ボックス 346"/>
        <xdr:cNvSpPr txBox="1"/>
      </xdr:nvSpPr>
      <xdr:spPr>
        <a:xfrm>
          <a:off x="14020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20744</xdr:rowOff>
    </xdr:from>
    <xdr:to>
      <xdr:col>19</xdr:col>
      <xdr:colOff>533400</xdr:colOff>
      <xdr:row>64</xdr:row>
      <xdr:rowOff>122344</xdr:rowOff>
    </xdr:to>
    <xdr:sp macro="" textlink="">
      <xdr:nvSpPr>
        <xdr:cNvPr id="348" name="円/楕円 347"/>
        <xdr:cNvSpPr/>
      </xdr:nvSpPr>
      <xdr:spPr>
        <a:xfrm>
          <a:off x="13462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107121</xdr:rowOff>
    </xdr:from>
    <xdr:ext cx="762000" cy="259045"/>
    <xdr:sp macro="" textlink="">
      <xdr:nvSpPr>
        <xdr:cNvPr id="349" name="テキスト ボックス 348"/>
        <xdr:cNvSpPr txBox="1"/>
      </xdr:nvSpPr>
      <xdr:spPr>
        <a:xfrm>
          <a:off x="13131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近年の全体的な起債抑制の取り組みの成果により、元利償還金及び準元利償還金のいずれも減となり、全国平均及び県平均を下回る比率となった。</a:t>
          </a:r>
          <a:endParaRPr kumimoji="1" lang="en-US" altLang="ja-JP" sz="1300">
            <a:latin typeface="ＭＳ Ｐゴシック"/>
          </a:endParaRPr>
        </a:p>
        <a:p>
          <a:r>
            <a:rPr kumimoji="1" lang="ja-JP" altLang="en-US" sz="1300">
              <a:latin typeface="ＭＳ Ｐゴシック"/>
            </a:rPr>
            <a:t>　今後についても、大規模事業の本格化が控えているところではあるが、中期財政見通しの目標値である平成</a:t>
          </a:r>
          <a:r>
            <a:rPr kumimoji="1" lang="en-US" altLang="ja-JP" sz="1300">
              <a:latin typeface="ＭＳ Ｐゴシック"/>
            </a:rPr>
            <a:t>33</a:t>
          </a:r>
          <a:r>
            <a:rPr kumimoji="1" lang="ja-JP" altLang="en-US" sz="1300">
              <a:latin typeface="ＭＳ Ｐゴシック"/>
            </a:rPr>
            <a:t>年度末の全会計の地方債残高</a:t>
          </a:r>
          <a:r>
            <a:rPr kumimoji="1" lang="en-US" altLang="ja-JP" sz="1300">
              <a:latin typeface="ＭＳ Ｐゴシック"/>
            </a:rPr>
            <a:t>1000</a:t>
          </a:r>
          <a:r>
            <a:rPr kumimoji="1" lang="ja-JP" altLang="en-US" sz="1300">
              <a:latin typeface="ＭＳ Ｐゴシック"/>
            </a:rPr>
            <a:t>億以下の達成に向けた健全な財政運営を行っていくことで、比率の抑制に努めていく。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8" name="直線コネクタ 377"/>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9"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0" name="直線コネクタ 379"/>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1"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2" name="直線コネクタ 381"/>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846</xdr:rowOff>
    </xdr:from>
    <xdr:to>
      <xdr:col>24</xdr:col>
      <xdr:colOff>558800</xdr:colOff>
      <xdr:row>39</xdr:row>
      <xdr:rowOff>89323</xdr:rowOff>
    </xdr:to>
    <xdr:cxnSp macro="">
      <xdr:nvCxnSpPr>
        <xdr:cNvPr id="383" name="直線コネクタ 382"/>
        <xdr:cNvCxnSpPr/>
      </xdr:nvCxnSpPr>
      <xdr:spPr>
        <a:xfrm flipV="1">
          <a:off x="16179800" y="668739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macro="" textlink="">
      <xdr:nvSpPr>
        <xdr:cNvPr id="384"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89323</xdr:rowOff>
    </xdr:from>
    <xdr:to>
      <xdr:col>23</xdr:col>
      <xdr:colOff>406400</xdr:colOff>
      <xdr:row>40</xdr:row>
      <xdr:rowOff>118956</xdr:rowOff>
    </xdr:to>
    <xdr:cxnSp macro="">
      <xdr:nvCxnSpPr>
        <xdr:cNvPr id="386" name="直線コネクタ 385"/>
        <xdr:cNvCxnSpPr/>
      </xdr:nvCxnSpPr>
      <xdr:spPr>
        <a:xfrm flipV="1">
          <a:off x="15290800" y="67758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7" name="フローチャート : 判断 38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88" name="テキスト ボックス 387"/>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118956</xdr:rowOff>
    </xdr:from>
    <xdr:to>
      <xdr:col>22</xdr:col>
      <xdr:colOff>203200</xdr:colOff>
      <xdr:row>41</xdr:row>
      <xdr:rowOff>124460</xdr:rowOff>
    </xdr:to>
    <xdr:cxnSp macro="">
      <xdr:nvCxnSpPr>
        <xdr:cNvPr id="389" name="直線コネクタ 388"/>
        <xdr:cNvCxnSpPr/>
      </xdr:nvCxnSpPr>
      <xdr:spPr>
        <a:xfrm flipV="1">
          <a:off x="14401800" y="69769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16933</xdr:rowOff>
    </xdr:from>
    <xdr:to>
      <xdr:col>22</xdr:col>
      <xdr:colOff>254000</xdr:colOff>
      <xdr:row>38</xdr:row>
      <xdr:rowOff>118533</xdr:rowOff>
    </xdr:to>
    <xdr:sp macro="" textlink="">
      <xdr:nvSpPr>
        <xdr:cNvPr id="390" name="フローチャート : 判断 389"/>
        <xdr:cNvSpPr/>
      </xdr:nvSpPr>
      <xdr:spPr>
        <a:xfrm>
          <a:off x="15240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128710</xdr:rowOff>
    </xdr:from>
    <xdr:ext cx="762000" cy="259045"/>
    <xdr:sp macro="" textlink="">
      <xdr:nvSpPr>
        <xdr:cNvPr id="391" name="テキスト ボックス 390"/>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41487</xdr:rowOff>
    </xdr:to>
    <xdr:cxnSp macro="">
      <xdr:nvCxnSpPr>
        <xdr:cNvPr id="392" name="直線コネクタ 391"/>
        <xdr:cNvCxnSpPr/>
      </xdr:nvCxnSpPr>
      <xdr:spPr>
        <a:xfrm flipV="1">
          <a:off x="13512800" y="71539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137583</xdr:rowOff>
    </xdr:from>
    <xdr:to>
      <xdr:col>21</xdr:col>
      <xdr:colOff>50800</xdr:colOff>
      <xdr:row>39</xdr:row>
      <xdr:rowOff>67733</xdr:rowOff>
    </xdr:to>
    <xdr:sp macro="" textlink="">
      <xdr:nvSpPr>
        <xdr:cNvPr id="393" name="フローチャート : 判断 392"/>
        <xdr:cNvSpPr/>
      </xdr:nvSpPr>
      <xdr:spPr>
        <a:xfrm>
          <a:off x="14351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77910</xdr:rowOff>
    </xdr:from>
    <xdr:ext cx="762000" cy="259045"/>
    <xdr:sp macro="" textlink="">
      <xdr:nvSpPr>
        <xdr:cNvPr id="394" name="テキスト ボックス 393"/>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95" name="フローチャート : 判断 394"/>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396" name="テキスト ボックス 395"/>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121496</xdr:rowOff>
    </xdr:from>
    <xdr:to>
      <xdr:col>24</xdr:col>
      <xdr:colOff>609600</xdr:colOff>
      <xdr:row>39</xdr:row>
      <xdr:rowOff>51646</xdr:rowOff>
    </xdr:to>
    <xdr:sp macro="" textlink="">
      <xdr:nvSpPr>
        <xdr:cNvPr id="402" name="円/楕円 401"/>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93573</xdr:rowOff>
    </xdr:from>
    <xdr:ext cx="762000" cy="259045"/>
    <xdr:sp macro="" textlink="">
      <xdr:nvSpPr>
        <xdr:cNvPr id="403" name="公債費負担の状況該当値テキスト"/>
        <xdr:cNvSpPr txBox="1"/>
      </xdr:nvSpPr>
      <xdr:spPr>
        <a:xfrm>
          <a:off x="17106900" y="66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38523</xdr:rowOff>
    </xdr:from>
    <xdr:to>
      <xdr:col>23</xdr:col>
      <xdr:colOff>457200</xdr:colOff>
      <xdr:row>39</xdr:row>
      <xdr:rowOff>140123</xdr:rowOff>
    </xdr:to>
    <xdr:sp macro="" textlink="">
      <xdr:nvSpPr>
        <xdr:cNvPr id="404" name="円/楕円 403"/>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124900</xdr:rowOff>
    </xdr:from>
    <xdr:ext cx="736600" cy="259045"/>
    <xdr:sp macro="" textlink="">
      <xdr:nvSpPr>
        <xdr:cNvPr id="405" name="テキスト ボックス 404"/>
        <xdr:cNvSpPr txBox="1"/>
      </xdr:nvSpPr>
      <xdr:spPr>
        <a:xfrm>
          <a:off x="15798800" y="681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6" name="円/楕円 405"/>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154533</xdr:rowOff>
    </xdr:from>
    <xdr:ext cx="762000" cy="259045"/>
    <xdr:sp macro="" textlink="">
      <xdr:nvSpPr>
        <xdr:cNvPr id="407" name="テキスト ボックス 406"/>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8" name="円/楕円 407"/>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9" name="テキスト ボックス 408"/>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162137</xdr:rowOff>
    </xdr:from>
    <xdr:to>
      <xdr:col>19</xdr:col>
      <xdr:colOff>533400</xdr:colOff>
      <xdr:row>42</xdr:row>
      <xdr:rowOff>92287</xdr:rowOff>
    </xdr:to>
    <xdr:sp macro="" textlink="">
      <xdr:nvSpPr>
        <xdr:cNvPr id="410" name="円/楕円 409"/>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77064</xdr:rowOff>
    </xdr:from>
    <xdr:ext cx="762000" cy="259045"/>
    <xdr:sp macro="" textlink="">
      <xdr:nvSpPr>
        <xdr:cNvPr id="411" name="テキスト ボックス 410"/>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起債の抑制により、一般会計等の地方債現在高が減少するとともに、一般会計以外の地方債の元金償還に充てる一般会計繰入見込み額も減少したことで大きく数値が改善することとなった。</a:t>
          </a:r>
          <a:endParaRPr kumimoji="1" lang="en-US" altLang="ja-JP" sz="1300">
            <a:latin typeface="ＭＳ Ｐゴシック"/>
          </a:endParaRPr>
        </a:p>
        <a:p>
          <a:r>
            <a:rPr kumimoji="1" lang="ja-JP" altLang="en-US" sz="1300">
              <a:latin typeface="ＭＳ Ｐゴシック"/>
            </a:rPr>
            <a:t>　今後は、インフラを含めた大規模な公共施設整備が本格化していくため、一般会計の起債は増加することが予想されているが、中期財政見通しの目標値である平成</a:t>
          </a:r>
          <a:r>
            <a:rPr kumimoji="1" lang="en-US" altLang="ja-JP" sz="1300">
              <a:latin typeface="ＭＳ Ｐゴシック"/>
            </a:rPr>
            <a:t>33</a:t>
          </a:r>
          <a:r>
            <a:rPr kumimoji="1" lang="ja-JP" altLang="en-US" sz="1300">
              <a:latin typeface="ＭＳ Ｐゴシック"/>
            </a:rPr>
            <a:t>年度末の全会計の地方債残高</a:t>
          </a:r>
          <a:r>
            <a:rPr kumimoji="1" lang="en-US" altLang="ja-JP" sz="1300">
              <a:latin typeface="ＭＳ Ｐゴシック"/>
            </a:rPr>
            <a:t>1000</a:t>
          </a:r>
          <a:r>
            <a:rPr kumimoji="1" lang="ja-JP" altLang="en-US" sz="1300">
              <a:latin typeface="ＭＳ Ｐゴシック"/>
            </a:rPr>
            <a:t>億以下の達成に向け、健全な財政運営に努めていく。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0" name="直線コネクタ 439"/>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1"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2" name="直線コネクタ 441"/>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32300</xdr:rowOff>
    </xdr:from>
    <xdr:to>
      <xdr:col>24</xdr:col>
      <xdr:colOff>558800</xdr:colOff>
      <xdr:row>14</xdr:row>
      <xdr:rowOff>149733</xdr:rowOff>
    </xdr:to>
    <xdr:cxnSp macro="">
      <xdr:nvCxnSpPr>
        <xdr:cNvPr id="445" name="直線コネクタ 444"/>
        <xdr:cNvCxnSpPr/>
      </xdr:nvCxnSpPr>
      <xdr:spPr>
        <a:xfrm flipV="1">
          <a:off x="16179800" y="2432600"/>
          <a:ext cx="8382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6"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7" name="フローチャート : 判断 446"/>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149733</xdr:rowOff>
    </xdr:from>
    <xdr:to>
      <xdr:col>23</xdr:col>
      <xdr:colOff>406400</xdr:colOff>
      <xdr:row>15</xdr:row>
      <xdr:rowOff>81238</xdr:rowOff>
    </xdr:to>
    <xdr:cxnSp macro="">
      <xdr:nvCxnSpPr>
        <xdr:cNvPr id="448" name="直線コネクタ 447"/>
        <xdr:cNvCxnSpPr/>
      </xdr:nvCxnSpPr>
      <xdr:spPr>
        <a:xfrm flipV="1">
          <a:off x="15290800" y="2550033"/>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9" name="フローチャート : 判断 448"/>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50" name="テキスト ボックス 449"/>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81238</xdr:rowOff>
    </xdr:from>
    <xdr:to>
      <xdr:col>22</xdr:col>
      <xdr:colOff>203200</xdr:colOff>
      <xdr:row>15</xdr:row>
      <xdr:rowOff>164084</xdr:rowOff>
    </xdr:to>
    <xdr:cxnSp macro="">
      <xdr:nvCxnSpPr>
        <xdr:cNvPr id="451" name="直線コネクタ 450"/>
        <xdr:cNvCxnSpPr/>
      </xdr:nvCxnSpPr>
      <xdr:spPr>
        <a:xfrm flipV="1">
          <a:off x="14401800" y="2652988"/>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52" name="フローチャート : 判断 45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3" name="テキスト ボックス 45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164084</xdr:rowOff>
    </xdr:from>
    <xdr:to>
      <xdr:col>21</xdr:col>
      <xdr:colOff>0</xdr:colOff>
      <xdr:row>16</xdr:row>
      <xdr:rowOff>141436</xdr:rowOff>
    </xdr:to>
    <xdr:cxnSp macro="">
      <xdr:nvCxnSpPr>
        <xdr:cNvPr id="454" name="直線コネクタ 453"/>
        <xdr:cNvCxnSpPr/>
      </xdr:nvCxnSpPr>
      <xdr:spPr>
        <a:xfrm flipV="1">
          <a:off x="13512800" y="2735834"/>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55" name="フローチャート : 判断 45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6" name="テキスト ボックス 45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163407</xdr:rowOff>
    </xdr:from>
    <xdr:to>
      <xdr:col>19</xdr:col>
      <xdr:colOff>533400</xdr:colOff>
      <xdr:row>14</xdr:row>
      <xdr:rowOff>93557</xdr:rowOff>
    </xdr:to>
    <xdr:sp macro="" textlink="">
      <xdr:nvSpPr>
        <xdr:cNvPr id="457" name="フローチャート : 判断 456"/>
        <xdr:cNvSpPr/>
      </xdr:nvSpPr>
      <xdr:spPr>
        <a:xfrm>
          <a:off x="134620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103734</xdr:rowOff>
    </xdr:from>
    <xdr:ext cx="762000" cy="259045"/>
    <xdr:sp macro="" textlink="">
      <xdr:nvSpPr>
        <xdr:cNvPr id="458" name="テキスト ボックス 457"/>
        <xdr:cNvSpPr txBox="1"/>
      </xdr:nvSpPr>
      <xdr:spPr>
        <a:xfrm>
          <a:off x="13131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152950</xdr:rowOff>
    </xdr:from>
    <xdr:to>
      <xdr:col>24</xdr:col>
      <xdr:colOff>609600</xdr:colOff>
      <xdr:row>14</xdr:row>
      <xdr:rowOff>83100</xdr:rowOff>
    </xdr:to>
    <xdr:sp macro="" textlink="">
      <xdr:nvSpPr>
        <xdr:cNvPr id="464" name="円/楕円 463"/>
        <xdr:cNvSpPr/>
      </xdr:nvSpPr>
      <xdr:spPr>
        <a:xfrm>
          <a:off x="169672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74227</xdr:rowOff>
    </xdr:from>
    <xdr:ext cx="762000" cy="259045"/>
    <xdr:sp macro="" textlink="">
      <xdr:nvSpPr>
        <xdr:cNvPr id="465" name="将来負担の状況該当値テキスト"/>
        <xdr:cNvSpPr txBox="1"/>
      </xdr:nvSpPr>
      <xdr:spPr>
        <a:xfrm>
          <a:off x="17106900" y="23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98933</xdr:rowOff>
    </xdr:from>
    <xdr:to>
      <xdr:col>23</xdr:col>
      <xdr:colOff>457200</xdr:colOff>
      <xdr:row>15</xdr:row>
      <xdr:rowOff>29083</xdr:rowOff>
    </xdr:to>
    <xdr:sp macro="" textlink="">
      <xdr:nvSpPr>
        <xdr:cNvPr id="466" name="円/楕円 465"/>
        <xdr:cNvSpPr/>
      </xdr:nvSpPr>
      <xdr:spPr>
        <a:xfrm>
          <a:off x="16129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13860</xdr:rowOff>
    </xdr:from>
    <xdr:ext cx="736600" cy="259045"/>
    <xdr:sp macro="" textlink="">
      <xdr:nvSpPr>
        <xdr:cNvPr id="467" name="テキスト ボックス 466"/>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30438</xdr:rowOff>
    </xdr:from>
    <xdr:to>
      <xdr:col>22</xdr:col>
      <xdr:colOff>254000</xdr:colOff>
      <xdr:row>15</xdr:row>
      <xdr:rowOff>132038</xdr:rowOff>
    </xdr:to>
    <xdr:sp macro="" textlink="">
      <xdr:nvSpPr>
        <xdr:cNvPr id="468" name="円/楕円 467"/>
        <xdr:cNvSpPr/>
      </xdr:nvSpPr>
      <xdr:spPr>
        <a:xfrm>
          <a:off x="15240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116815</xdr:rowOff>
    </xdr:from>
    <xdr:ext cx="762000" cy="259045"/>
    <xdr:sp macro="" textlink="">
      <xdr:nvSpPr>
        <xdr:cNvPr id="469" name="テキスト ボックス 468"/>
        <xdr:cNvSpPr txBox="1"/>
      </xdr:nvSpPr>
      <xdr:spPr>
        <a:xfrm>
          <a:off x="14909800" y="268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113284</xdr:rowOff>
    </xdr:from>
    <xdr:to>
      <xdr:col>21</xdr:col>
      <xdr:colOff>50800</xdr:colOff>
      <xdr:row>16</xdr:row>
      <xdr:rowOff>43434</xdr:rowOff>
    </xdr:to>
    <xdr:sp macro="" textlink="">
      <xdr:nvSpPr>
        <xdr:cNvPr id="470" name="円/楕円 469"/>
        <xdr:cNvSpPr/>
      </xdr:nvSpPr>
      <xdr:spPr>
        <a:xfrm>
          <a:off x="14351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28211</xdr:rowOff>
    </xdr:from>
    <xdr:ext cx="762000" cy="259045"/>
    <xdr:sp macro="" textlink="">
      <xdr:nvSpPr>
        <xdr:cNvPr id="471" name="テキスト ボックス 470"/>
        <xdr:cNvSpPr txBox="1"/>
      </xdr:nvSpPr>
      <xdr:spPr>
        <a:xfrm>
          <a:off x="14020800" y="27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90636</xdr:rowOff>
    </xdr:from>
    <xdr:to>
      <xdr:col>19</xdr:col>
      <xdr:colOff>533400</xdr:colOff>
      <xdr:row>17</xdr:row>
      <xdr:rowOff>20786</xdr:rowOff>
    </xdr:to>
    <xdr:sp macro="" textlink="">
      <xdr:nvSpPr>
        <xdr:cNvPr id="472" name="円/楕円 471"/>
        <xdr:cNvSpPr/>
      </xdr:nvSpPr>
      <xdr:spPr>
        <a:xfrm>
          <a:off x="13462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5563</xdr:rowOff>
    </xdr:from>
    <xdr:ext cx="762000" cy="259045"/>
    <xdr:sp macro="" textlink="">
      <xdr:nvSpPr>
        <xdr:cNvPr id="473" name="テキスト ボックス 472"/>
        <xdr:cNvSpPr txBox="1"/>
      </xdr:nvSpPr>
      <xdr:spPr>
        <a:xfrm>
          <a:off x="13131800" y="29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170,419
163,941
163.45
62,785,326
62,037,566
652,499
39,430,613
52,420,274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第２次定員適正化計画に基づき、消防及び病院を除く「一般部門正規職員数</a:t>
          </a:r>
          <a:r>
            <a:rPr kumimoji="1" lang="en-US" altLang="ja-JP" sz="1300">
              <a:latin typeface="ＭＳ Ｐゴシック"/>
            </a:rPr>
            <a:t>1000</a:t>
          </a:r>
          <a:r>
            <a:rPr kumimoji="1" lang="ja-JP" altLang="en-US" sz="1300">
              <a:latin typeface="ＭＳ Ｐゴシック"/>
            </a:rPr>
            <a:t>人体制」を実現しており、人件費の抑制に努めているところである。単年度では退職手当の増加に伴い数値が増加したものの、今後も適正な人員管理を継続しつつ、職員体制の充実を図っていく。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25400</xdr:rowOff>
    </xdr:from>
    <xdr:to>
      <xdr:col>7</xdr:col>
      <xdr:colOff>15875</xdr:colOff>
      <xdr:row>36</xdr:row>
      <xdr:rowOff>88900</xdr:rowOff>
    </xdr:to>
    <xdr:cxnSp macro="">
      <xdr:nvCxnSpPr>
        <xdr:cNvPr id="66" name="直線コネクタ 65"/>
        <xdr:cNvCxnSpPr/>
      </xdr:nvCxnSpPr>
      <xdr:spPr>
        <a:xfrm>
          <a:off x="3987800" y="619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25400</xdr:rowOff>
    </xdr:from>
    <xdr:to>
      <xdr:col>5</xdr:col>
      <xdr:colOff>549275</xdr:colOff>
      <xdr:row>36</xdr:row>
      <xdr:rowOff>152400</xdr:rowOff>
    </xdr:to>
    <xdr:cxnSp macro="">
      <xdr:nvCxnSpPr>
        <xdr:cNvPr id="69" name="直線コネクタ 68"/>
        <xdr:cNvCxnSpPr/>
      </xdr:nvCxnSpPr>
      <xdr:spPr>
        <a:xfrm flipV="1">
          <a:off x="3098800" y="619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152400</xdr:rowOff>
    </xdr:from>
    <xdr:to>
      <xdr:col>4</xdr:col>
      <xdr:colOff>346075</xdr:colOff>
      <xdr:row>37</xdr:row>
      <xdr:rowOff>31750</xdr:rowOff>
    </xdr:to>
    <xdr:cxnSp macro="">
      <xdr:nvCxnSpPr>
        <xdr:cNvPr id="72" name="直線コネクタ 71"/>
        <xdr:cNvCxnSpPr/>
      </xdr:nvCxnSpPr>
      <xdr:spPr>
        <a:xfrm flipV="1">
          <a:off x="2209800" y="632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82550</xdr:rowOff>
    </xdr:from>
    <xdr:to>
      <xdr:col>4</xdr:col>
      <xdr:colOff>396875</xdr:colOff>
      <xdr:row>36</xdr:row>
      <xdr:rowOff>12700</xdr:rowOff>
    </xdr:to>
    <xdr:sp macro="" textlink="">
      <xdr:nvSpPr>
        <xdr:cNvPr id="73" name="フローチャート : 判断 72"/>
        <xdr:cNvSpPr/>
      </xdr:nvSpPr>
      <xdr:spPr>
        <a:xfrm>
          <a:off x="3048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22877</xdr:rowOff>
    </xdr:from>
    <xdr:ext cx="762000" cy="259045"/>
    <xdr:sp macro="" textlink="">
      <xdr:nvSpPr>
        <xdr:cNvPr id="74" name="テキスト ボックス 73"/>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82550</xdr:rowOff>
    </xdr:to>
    <xdr:cxnSp macro="">
      <xdr:nvCxnSpPr>
        <xdr:cNvPr id="75" name="直線コネクタ 74"/>
        <xdr:cNvCxnSpPr/>
      </xdr:nvCxnSpPr>
      <xdr:spPr>
        <a:xfrm flipV="1">
          <a:off x="1320800" y="637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146050</xdr:rowOff>
    </xdr:from>
    <xdr:to>
      <xdr:col>3</xdr:col>
      <xdr:colOff>193675</xdr:colOff>
      <xdr:row>36</xdr:row>
      <xdr:rowOff>76200</xdr:rowOff>
    </xdr:to>
    <xdr:sp macro="" textlink="">
      <xdr:nvSpPr>
        <xdr:cNvPr id="76" name="フローチャート :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101600</xdr:rowOff>
    </xdr:from>
    <xdr:to>
      <xdr:col>1</xdr:col>
      <xdr:colOff>676275</xdr:colOff>
      <xdr:row>37</xdr:row>
      <xdr:rowOff>31750</xdr:rowOff>
    </xdr:to>
    <xdr:sp macro="" textlink="">
      <xdr:nvSpPr>
        <xdr:cNvPr id="78" name="フローチャート : 判断 77"/>
        <xdr:cNvSpPr/>
      </xdr:nvSpPr>
      <xdr:spPr>
        <a:xfrm>
          <a:off x="1270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41927</xdr:rowOff>
    </xdr:from>
    <xdr:ext cx="762000" cy="259045"/>
    <xdr:sp macro="" textlink="">
      <xdr:nvSpPr>
        <xdr:cNvPr id="79" name="テキスト ボックス 78"/>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146050</xdr:rowOff>
    </xdr:from>
    <xdr:to>
      <xdr:col>5</xdr:col>
      <xdr:colOff>600075</xdr:colOff>
      <xdr:row>36</xdr:row>
      <xdr:rowOff>76200</xdr:rowOff>
    </xdr:to>
    <xdr:sp macro="" textlink="">
      <xdr:nvSpPr>
        <xdr:cNvPr id="87" name="円/楕円 86"/>
        <xdr:cNvSpPr/>
      </xdr:nvSpPr>
      <xdr:spPr>
        <a:xfrm>
          <a:off x="3937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88" name="テキスト ボックス 87"/>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101600</xdr:rowOff>
    </xdr:from>
    <xdr:to>
      <xdr:col>4</xdr:col>
      <xdr:colOff>396875</xdr:colOff>
      <xdr:row>37</xdr:row>
      <xdr:rowOff>31750</xdr:rowOff>
    </xdr:to>
    <xdr:sp macro="" textlink="">
      <xdr:nvSpPr>
        <xdr:cNvPr id="89" name="円/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31750</xdr:rowOff>
    </xdr:from>
    <xdr:to>
      <xdr:col>1</xdr:col>
      <xdr:colOff>676275</xdr:colOff>
      <xdr:row>37</xdr:row>
      <xdr:rowOff>133350</xdr:rowOff>
    </xdr:to>
    <xdr:sp macro="" textlink="">
      <xdr:nvSpPr>
        <xdr:cNvPr id="93" name="円/楕円 92"/>
        <xdr:cNvSpPr/>
      </xdr:nvSpPr>
      <xdr:spPr>
        <a:xfrm>
          <a:off x="1270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118127</xdr:rowOff>
    </xdr:from>
    <xdr:ext cx="762000" cy="259045"/>
    <xdr:sp macro="" textlink="">
      <xdr:nvSpPr>
        <xdr:cNvPr id="94" name="テキスト ボックス 93"/>
        <xdr:cNvSpPr txBox="1"/>
      </xdr:nvSpPr>
      <xdr:spPr>
        <a:xfrm>
          <a:off x="93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行財政改革を推進する中で事務事業の継続的な見直しを行っており、経常的経費の適正化に努めていることで類似団体内及び全国、県平均より低い比率を維持している。</a:t>
          </a:r>
          <a:endParaRPr kumimoji="1" lang="en-US" altLang="ja-JP" sz="1300" baseline="0">
            <a:latin typeface="ＭＳ Ｐゴシック"/>
          </a:endParaRPr>
        </a:p>
        <a:p>
          <a:r>
            <a:rPr kumimoji="1" lang="ja-JP" altLang="en-US" sz="1300" baseline="0">
              <a:latin typeface="ＭＳ Ｐゴシック"/>
            </a:rPr>
            <a:t>　民間委託等による増要因も考えられるが、今後も継続的に経常経費の精査を進め、コストの低減に取り組んでいく。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110671</xdr:rowOff>
    </xdr:to>
    <xdr:cxnSp macro="">
      <xdr:nvCxnSpPr>
        <xdr:cNvPr id="129" name="直線コネクタ 128"/>
        <xdr:cNvCxnSpPr/>
      </xdr:nvCxnSpPr>
      <xdr:spPr>
        <a:xfrm>
          <a:off x="15671800" y="2853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69850</xdr:rowOff>
    </xdr:to>
    <xdr:cxnSp macro="">
      <xdr:nvCxnSpPr>
        <xdr:cNvPr id="132" name="直線コネクタ 131"/>
        <xdr:cNvCxnSpPr/>
      </xdr:nvCxnSpPr>
      <xdr:spPr>
        <a:xfrm flipV="1">
          <a:off x="14782800" y="28538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69850</xdr:rowOff>
    </xdr:to>
    <xdr:cxnSp macro="">
      <xdr:nvCxnSpPr>
        <xdr:cNvPr id="135" name="直線コネクタ 134"/>
        <xdr:cNvCxnSpPr/>
      </xdr:nvCxnSpPr>
      <xdr:spPr>
        <a:xfrm>
          <a:off x="13893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92529</xdr:rowOff>
    </xdr:from>
    <xdr:to>
      <xdr:col>21</xdr:col>
      <xdr:colOff>412750</xdr:colOff>
      <xdr:row>19</xdr:row>
      <xdr:rowOff>22678</xdr:rowOff>
    </xdr:to>
    <xdr:sp macro="" textlink="">
      <xdr:nvSpPr>
        <xdr:cNvPr id="136" name="フローチャート : 判断 135"/>
        <xdr:cNvSpPr/>
      </xdr:nvSpPr>
      <xdr:spPr>
        <a:xfrm>
          <a:off x="14732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7455</xdr:rowOff>
    </xdr:from>
    <xdr:ext cx="762000" cy="259045"/>
    <xdr:sp macro="" textlink="">
      <xdr:nvSpPr>
        <xdr:cNvPr id="137" name="テキスト ボックス 136"/>
        <xdr:cNvSpPr txBox="1"/>
      </xdr:nvSpPr>
      <xdr:spPr>
        <a:xfrm>
          <a:off x="14401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127000</xdr:rowOff>
    </xdr:to>
    <xdr:cxnSp macro="">
      <xdr:nvCxnSpPr>
        <xdr:cNvPr id="138" name="直線コネクタ 137"/>
        <xdr:cNvCxnSpPr/>
      </xdr:nvCxnSpPr>
      <xdr:spPr>
        <a:xfrm>
          <a:off x="13004800" y="2821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10886</xdr:rowOff>
    </xdr:from>
    <xdr:to>
      <xdr:col>20</xdr:col>
      <xdr:colOff>209550</xdr:colOff>
      <xdr:row>18</xdr:row>
      <xdr:rowOff>112486</xdr:rowOff>
    </xdr:to>
    <xdr:sp macro="" textlink="">
      <xdr:nvSpPr>
        <xdr:cNvPr id="139" name="フローチャート : 判断 138"/>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97263</xdr:rowOff>
    </xdr:from>
    <xdr:ext cx="762000" cy="259045"/>
    <xdr:sp macro="" textlink="">
      <xdr:nvSpPr>
        <xdr:cNvPr id="140" name="テキスト ボックス 139"/>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59871</xdr:rowOff>
    </xdr:from>
    <xdr:to>
      <xdr:col>19</xdr:col>
      <xdr:colOff>6350</xdr:colOff>
      <xdr:row>18</xdr:row>
      <xdr:rowOff>161471</xdr:rowOff>
    </xdr:to>
    <xdr:sp macro="" textlink="">
      <xdr:nvSpPr>
        <xdr:cNvPr id="141" name="フローチャート : 判断 140"/>
        <xdr:cNvSpPr/>
      </xdr:nvSpPr>
      <xdr:spPr>
        <a:xfrm>
          <a:off x="12954000" y="314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146249</xdr:rowOff>
    </xdr:from>
    <xdr:ext cx="762000" cy="259045"/>
    <xdr:sp macro="" textlink="">
      <xdr:nvSpPr>
        <xdr:cNvPr id="142" name="テキスト ボックス 141"/>
        <xdr:cNvSpPr txBox="1"/>
      </xdr:nvSpPr>
      <xdr:spPr>
        <a:xfrm>
          <a:off x="12623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4" name="円/楕円 153"/>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5" name="テキスト ボックス 154"/>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138991</xdr:rowOff>
    </xdr:from>
    <xdr:ext cx="762000" cy="259045"/>
    <xdr:sp macro="" textlink="">
      <xdr:nvSpPr>
        <xdr:cNvPr id="157" name="テキスト ボックス 156"/>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全国・県平均より低い比率を維持しているものの、民間認可保育園等への運営費の補助や障がい者へ支援などに優先的に取り組んでいるほか、生活保護費などが増加傾向にあり、扶助費の増は避けられない情勢となっている。</a:t>
          </a:r>
          <a:endParaRPr kumimoji="1" lang="en-US" altLang="ja-JP" sz="1300">
            <a:latin typeface="ＭＳ Ｐゴシック"/>
          </a:endParaRPr>
        </a:p>
        <a:p>
          <a:r>
            <a:rPr kumimoji="1" lang="ja-JP" altLang="en-US" sz="1300">
              <a:latin typeface="ＭＳ Ｐゴシック"/>
            </a:rPr>
            <a:t>　今後も同様の傾向が継続すると見込まれることから、単独事業の見直し等により、財政負担の軽減に極力努めていく。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37193</xdr:rowOff>
    </xdr:from>
    <xdr:to>
      <xdr:col>7</xdr:col>
      <xdr:colOff>15875</xdr:colOff>
      <xdr:row>61</xdr:row>
      <xdr:rowOff>20865</xdr:rowOff>
    </xdr:to>
    <xdr:cxnSp macro="">
      <xdr:nvCxnSpPr>
        <xdr:cNvPr id="187" name="直線コネクタ 186"/>
        <xdr:cNvCxnSpPr/>
      </xdr:nvCxnSpPr>
      <xdr:spPr>
        <a:xfrm flipV="1">
          <a:off x="4826000" y="9466943"/>
          <a:ext cx="0" cy="101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123570</xdr:rowOff>
    </xdr:from>
    <xdr:ext cx="762000" cy="259045"/>
    <xdr:sp macro="" textlink="">
      <xdr:nvSpPr>
        <xdr:cNvPr id="190" name="扶助費最大値テキスト"/>
        <xdr:cNvSpPr txBox="1"/>
      </xdr:nvSpPr>
      <xdr:spPr>
        <a:xfrm>
          <a:off x="49149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55</xdr:row>
      <xdr:rowOff>37193</xdr:rowOff>
    </xdr:from>
    <xdr:to>
      <xdr:col>7</xdr:col>
      <xdr:colOff>104775</xdr:colOff>
      <xdr:row>55</xdr:row>
      <xdr:rowOff>37193</xdr:rowOff>
    </xdr:to>
    <xdr:cxnSp macro="">
      <xdr:nvCxnSpPr>
        <xdr:cNvPr id="191" name="直線コネクタ 190"/>
        <xdr:cNvCxnSpPr/>
      </xdr:nvCxnSpPr>
      <xdr:spPr>
        <a:xfrm>
          <a:off x="4737100" y="94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86178</xdr:rowOff>
    </xdr:to>
    <xdr:cxnSp macro="">
      <xdr:nvCxnSpPr>
        <xdr:cNvPr id="192" name="直線コネクタ 191"/>
        <xdr:cNvCxnSpPr/>
      </xdr:nvCxnSpPr>
      <xdr:spPr>
        <a:xfrm>
          <a:off x="3987800" y="93363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23784</xdr:rowOff>
    </xdr:from>
    <xdr:ext cx="762000" cy="259045"/>
    <xdr:sp macro="" textlink="">
      <xdr:nvSpPr>
        <xdr:cNvPr id="193" name="扶助費平均値テキスト"/>
        <xdr:cNvSpPr txBox="1"/>
      </xdr:nvSpPr>
      <xdr:spPr>
        <a:xfrm>
          <a:off x="4914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194" name="フローチャート : 判断 193"/>
        <xdr:cNvSpPr/>
      </xdr:nvSpPr>
      <xdr:spPr>
        <a:xfrm>
          <a:off x="4775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54</xdr:row>
      <xdr:rowOff>78015</xdr:rowOff>
    </xdr:to>
    <xdr:cxnSp macro="">
      <xdr:nvCxnSpPr>
        <xdr:cNvPr id="195" name="直線コネクタ 194"/>
        <xdr:cNvCxnSpPr/>
      </xdr:nvCxnSpPr>
      <xdr:spPr>
        <a:xfrm>
          <a:off x="3098800" y="9173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108857</xdr:rowOff>
    </xdr:from>
    <xdr:to>
      <xdr:col>5</xdr:col>
      <xdr:colOff>600075</xdr:colOff>
      <xdr:row>57</xdr:row>
      <xdr:rowOff>39007</xdr:rowOff>
    </xdr:to>
    <xdr:sp macro="" textlink="">
      <xdr:nvSpPr>
        <xdr:cNvPr id="196" name="フローチャート : 判断 195"/>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197" name="テキスト ボックス 196"/>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86178</xdr:rowOff>
    </xdr:to>
    <xdr:cxnSp macro="">
      <xdr:nvCxnSpPr>
        <xdr:cNvPr id="198" name="直線コネクタ 197"/>
        <xdr:cNvCxnSpPr/>
      </xdr:nvCxnSpPr>
      <xdr:spPr>
        <a:xfrm>
          <a:off x="2209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108857</xdr:rowOff>
    </xdr:from>
    <xdr:to>
      <xdr:col>4</xdr:col>
      <xdr:colOff>396875</xdr:colOff>
      <xdr:row>57</xdr:row>
      <xdr:rowOff>39007</xdr:rowOff>
    </xdr:to>
    <xdr:sp macro="" textlink="">
      <xdr:nvSpPr>
        <xdr:cNvPr id="199" name="フローチャート : 判断 198"/>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00" name="テキスト ボックス 199"/>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37193</xdr:rowOff>
    </xdr:to>
    <xdr:cxnSp macro="">
      <xdr:nvCxnSpPr>
        <xdr:cNvPr id="201" name="直線コネクタ 200"/>
        <xdr:cNvCxnSpPr/>
      </xdr:nvCxnSpPr>
      <xdr:spPr>
        <a:xfrm>
          <a:off x="1320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43543</xdr:rowOff>
    </xdr:from>
    <xdr:to>
      <xdr:col>3</xdr:col>
      <xdr:colOff>193675</xdr:colOff>
      <xdr:row>56</xdr:row>
      <xdr:rowOff>145143</xdr:rowOff>
    </xdr:to>
    <xdr:sp macro="" textlink="">
      <xdr:nvSpPr>
        <xdr:cNvPr id="202" name="フローチャート : 判断 201"/>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03" name="テキスト ボックス 202"/>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04" name="フローチャート : 判断 203"/>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5" name="テキスト ボックス 204"/>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1" name="円/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115405</xdr:rowOff>
    </xdr:from>
    <xdr:ext cx="762000" cy="259045"/>
    <xdr:sp macro="" textlink="">
      <xdr:nvSpPr>
        <xdr:cNvPr id="212" name="扶助費該当値テキスト"/>
        <xdr:cNvSpPr txBox="1"/>
      </xdr:nvSpPr>
      <xdr:spPr>
        <a:xfrm>
          <a:off x="4914900" y="93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3" name="円/楕円 212"/>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4" name="テキスト ボックス 213"/>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35378</xdr:rowOff>
    </xdr:from>
    <xdr:to>
      <xdr:col>4</xdr:col>
      <xdr:colOff>396875</xdr:colOff>
      <xdr:row>53</xdr:row>
      <xdr:rowOff>136978</xdr:rowOff>
    </xdr:to>
    <xdr:sp macro="" textlink="">
      <xdr:nvSpPr>
        <xdr:cNvPr id="215" name="円/楕円 214"/>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147155</xdr:rowOff>
    </xdr:from>
    <xdr:ext cx="762000" cy="259045"/>
    <xdr:sp macro="" textlink="">
      <xdr:nvSpPr>
        <xdr:cNvPr id="216" name="テキスト ボックス 215"/>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7" name="円/楕円 216"/>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8" name="テキスト ボックス 217"/>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9" name="円/楕円 218"/>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20" name="テキスト ボックス 219"/>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他団体に比べ、特別会計への繰出金が多いことから、継続して高い比率となっている。繰出金の総額は前年度比で減少となったものの、経常的経費が増加したことが、数値が上昇する要因となった。</a:t>
          </a:r>
          <a:endParaRPr kumimoji="1" lang="en-US" altLang="ja-JP" sz="1300">
            <a:latin typeface="ＭＳ Ｐゴシック"/>
          </a:endParaRPr>
        </a:p>
        <a:p>
          <a:r>
            <a:rPr kumimoji="1" lang="ja-JP" altLang="en-US" sz="1300">
              <a:latin typeface="ＭＳ Ｐゴシック"/>
            </a:rPr>
            <a:t>　繰出金に関しては、特別会計本来の独立採算の原則に立ち返った適正な保険料又は料金の精査、経費削減などを進めることで普通会計の負担軽減に努めていく。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41275</xdr:rowOff>
    </xdr:from>
    <xdr:to>
      <xdr:col>24</xdr:col>
      <xdr:colOff>31750</xdr:colOff>
      <xdr:row>60</xdr:row>
      <xdr:rowOff>141288</xdr:rowOff>
    </xdr:to>
    <xdr:cxnSp macro="">
      <xdr:nvCxnSpPr>
        <xdr:cNvPr id="257" name="直線コネクタ 256"/>
        <xdr:cNvCxnSpPr/>
      </xdr:nvCxnSpPr>
      <xdr:spPr>
        <a:xfrm>
          <a:off x="15671800" y="1032827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58"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9" name="フローチャート : 判断 258"/>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55563</xdr:rowOff>
    </xdr:from>
    <xdr:to>
      <xdr:col>22</xdr:col>
      <xdr:colOff>565150</xdr:colOff>
      <xdr:row>60</xdr:row>
      <xdr:rowOff>41275</xdr:rowOff>
    </xdr:to>
    <xdr:cxnSp macro="">
      <xdr:nvCxnSpPr>
        <xdr:cNvPr id="260" name="直線コネクタ 259"/>
        <xdr:cNvCxnSpPr/>
      </xdr:nvCxnSpPr>
      <xdr:spPr>
        <a:xfrm>
          <a:off x="14782800" y="101711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61" name="フローチャート : 判断 260"/>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2" name="テキスト ボックス 261"/>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59</xdr:row>
      <xdr:rowOff>55563</xdr:rowOff>
    </xdr:to>
    <xdr:cxnSp macro="">
      <xdr:nvCxnSpPr>
        <xdr:cNvPr id="263" name="直線コネクタ 262"/>
        <xdr:cNvCxnSpPr/>
      </xdr:nvCxnSpPr>
      <xdr:spPr>
        <a:xfrm>
          <a:off x="13893800" y="9956800"/>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104775</xdr:rowOff>
    </xdr:from>
    <xdr:to>
      <xdr:col>21</xdr:col>
      <xdr:colOff>412750</xdr:colOff>
      <xdr:row>56</xdr:row>
      <xdr:rowOff>34925</xdr:rowOff>
    </xdr:to>
    <xdr:sp macro="" textlink="">
      <xdr:nvSpPr>
        <xdr:cNvPr id="264" name="フローチャート : 判断 263"/>
        <xdr:cNvSpPr/>
      </xdr:nvSpPr>
      <xdr:spPr>
        <a:xfrm>
          <a:off x="14732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45102</xdr:rowOff>
    </xdr:from>
    <xdr:ext cx="762000" cy="259045"/>
    <xdr:sp macro="" textlink="">
      <xdr:nvSpPr>
        <xdr:cNvPr id="265" name="テキスト ボックス 264"/>
        <xdr:cNvSpPr txBox="1"/>
      </xdr:nvSpPr>
      <xdr:spPr>
        <a:xfrm>
          <a:off x="14401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141288</xdr:rowOff>
    </xdr:from>
    <xdr:to>
      <xdr:col>20</xdr:col>
      <xdr:colOff>158750</xdr:colOff>
      <xdr:row>58</xdr:row>
      <xdr:rowOff>12700</xdr:rowOff>
    </xdr:to>
    <xdr:cxnSp macro="">
      <xdr:nvCxnSpPr>
        <xdr:cNvPr id="266" name="直線コネクタ 265"/>
        <xdr:cNvCxnSpPr/>
      </xdr:nvCxnSpPr>
      <xdr:spPr>
        <a:xfrm>
          <a:off x="13004800" y="99139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7" name="フローチャート : 判断 266"/>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8" name="テキスト ボックス 267"/>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119063</xdr:rowOff>
    </xdr:from>
    <xdr:to>
      <xdr:col>19</xdr:col>
      <xdr:colOff>6350</xdr:colOff>
      <xdr:row>55</xdr:row>
      <xdr:rowOff>49213</xdr:rowOff>
    </xdr:to>
    <xdr:sp macro="" textlink="">
      <xdr:nvSpPr>
        <xdr:cNvPr id="269" name="フローチャート : 判断 268"/>
        <xdr:cNvSpPr/>
      </xdr:nvSpPr>
      <xdr:spPr>
        <a:xfrm>
          <a:off x="12954000" y="9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59390</xdr:rowOff>
    </xdr:from>
    <xdr:ext cx="762000" cy="259045"/>
    <xdr:sp macro="" textlink="">
      <xdr:nvSpPr>
        <xdr:cNvPr id="270" name="テキスト ボックス 269"/>
        <xdr:cNvSpPr txBox="1"/>
      </xdr:nvSpPr>
      <xdr:spPr>
        <a:xfrm>
          <a:off x="12623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90488</xdr:rowOff>
    </xdr:from>
    <xdr:to>
      <xdr:col>24</xdr:col>
      <xdr:colOff>82550</xdr:colOff>
      <xdr:row>61</xdr:row>
      <xdr:rowOff>20638</xdr:rowOff>
    </xdr:to>
    <xdr:sp macro="" textlink="">
      <xdr:nvSpPr>
        <xdr:cNvPr id="276" name="円/楕円 275"/>
        <xdr:cNvSpPr/>
      </xdr:nvSpPr>
      <xdr:spPr>
        <a:xfrm>
          <a:off x="164592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170515</xdr:rowOff>
    </xdr:from>
    <xdr:ext cx="762000" cy="259045"/>
    <xdr:sp macro="" textlink="">
      <xdr:nvSpPr>
        <xdr:cNvPr id="277" name="その他該当値テキスト"/>
        <xdr:cNvSpPr txBox="1"/>
      </xdr:nvSpPr>
      <xdr:spPr>
        <a:xfrm>
          <a:off x="16598900" y="102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161925</xdr:rowOff>
    </xdr:from>
    <xdr:to>
      <xdr:col>22</xdr:col>
      <xdr:colOff>615950</xdr:colOff>
      <xdr:row>60</xdr:row>
      <xdr:rowOff>92075</xdr:rowOff>
    </xdr:to>
    <xdr:sp macro="" textlink="">
      <xdr:nvSpPr>
        <xdr:cNvPr id="278" name="円/楕円 277"/>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76852</xdr:rowOff>
    </xdr:from>
    <xdr:ext cx="736600" cy="259045"/>
    <xdr:sp macro="" textlink="">
      <xdr:nvSpPr>
        <xdr:cNvPr id="279" name="テキスト ボックス 278"/>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4763</xdr:rowOff>
    </xdr:from>
    <xdr:to>
      <xdr:col>21</xdr:col>
      <xdr:colOff>412750</xdr:colOff>
      <xdr:row>59</xdr:row>
      <xdr:rowOff>106363</xdr:rowOff>
    </xdr:to>
    <xdr:sp macro="" textlink="">
      <xdr:nvSpPr>
        <xdr:cNvPr id="280" name="円/楕円 279"/>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91140</xdr:rowOff>
    </xdr:from>
    <xdr:ext cx="762000" cy="259045"/>
    <xdr:sp macro="" textlink="">
      <xdr:nvSpPr>
        <xdr:cNvPr id="281" name="テキスト ボックス 280"/>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82" name="円/楕円 28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83" name="テキスト ボックス 28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90488</xdr:rowOff>
    </xdr:from>
    <xdr:to>
      <xdr:col>19</xdr:col>
      <xdr:colOff>6350</xdr:colOff>
      <xdr:row>58</xdr:row>
      <xdr:rowOff>20638</xdr:rowOff>
    </xdr:to>
    <xdr:sp macro="" textlink="">
      <xdr:nvSpPr>
        <xdr:cNvPr id="284" name="円/楕円 283"/>
        <xdr:cNvSpPr/>
      </xdr:nvSpPr>
      <xdr:spPr>
        <a:xfrm>
          <a:off x="12954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5415</xdr:rowOff>
    </xdr:from>
    <xdr:ext cx="762000" cy="259045"/>
    <xdr:sp macro="" textlink="">
      <xdr:nvSpPr>
        <xdr:cNvPr id="285" name="テキスト ボックス 284"/>
        <xdr:cNvSpPr txBox="1"/>
      </xdr:nvSpPr>
      <xdr:spPr>
        <a:xfrm>
          <a:off x="12623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行財政改革を推進する中で、全ての補助金及び負担金について継続的に見直しを行っていること等により、類似団体内及び全国、県平均より低い比率を維持している。</a:t>
          </a:r>
          <a:endParaRPr kumimoji="1" lang="en-US" altLang="ja-JP" sz="1300">
            <a:latin typeface="ＭＳ Ｐゴシック"/>
          </a:endParaRPr>
        </a:p>
        <a:p>
          <a:r>
            <a:rPr kumimoji="1" lang="ja-JP" altLang="en-US" sz="1300">
              <a:latin typeface="ＭＳ Ｐゴシック"/>
            </a:rPr>
            <a:t>　今後も同様の取り組みを継続する中で、適正な水準を維持していく。</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5" name="直線コネクタ 314"/>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6"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7" name="直線コネクタ 316"/>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8"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9" name="直線コネクタ 318"/>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83457</xdr:rowOff>
    </xdr:to>
    <xdr:cxnSp macro="">
      <xdr:nvCxnSpPr>
        <xdr:cNvPr id="320" name="直線コネクタ 319"/>
        <xdr:cNvCxnSpPr/>
      </xdr:nvCxnSpPr>
      <xdr:spPr>
        <a:xfrm flipV="1">
          <a:off x="15671800" y="588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21"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2" name="フローチャート : 判断 321"/>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83457</xdr:rowOff>
    </xdr:from>
    <xdr:to>
      <xdr:col>22</xdr:col>
      <xdr:colOff>565150</xdr:colOff>
      <xdr:row>34</xdr:row>
      <xdr:rowOff>159657</xdr:rowOff>
    </xdr:to>
    <xdr:cxnSp macro="">
      <xdr:nvCxnSpPr>
        <xdr:cNvPr id="323" name="直線コネクタ 322"/>
        <xdr:cNvCxnSpPr/>
      </xdr:nvCxnSpPr>
      <xdr:spPr>
        <a:xfrm flipV="1">
          <a:off x="14782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4" name="フローチャート : 判断 323"/>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325" name="テキスト ボックス 32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116114</xdr:rowOff>
    </xdr:from>
    <xdr:to>
      <xdr:col>21</xdr:col>
      <xdr:colOff>361950</xdr:colOff>
      <xdr:row>34</xdr:row>
      <xdr:rowOff>159657</xdr:rowOff>
    </xdr:to>
    <xdr:cxnSp macro="">
      <xdr:nvCxnSpPr>
        <xdr:cNvPr id="326" name="直線コネクタ 325"/>
        <xdr:cNvCxnSpPr/>
      </xdr:nvCxnSpPr>
      <xdr:spPr>
        <a:xfrm>
          <a:off x="13893800" y="594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92528</xdr:rowOff>
    </xdr:from>
    <xdr:to>
      <xdr:col>21</xdr:col>
      <xdr:colOff>412750</xdr:colOff>
      <xdr:row>37</xdr:row>
      <xdr:rowOff>22678</xdr:rowOff>
    </xdr:to>
    <xdr:sp macro="" textlink="">
      <xdr:nvSpPr>
        <xdr:cNvPr id="327" name="フローチャート : 判断 326"/>
        <xdr:cNvSpPr/>
      </xdr:nvSpPr>
      <xdr:spPr>
        <a:xfrm>
          <a:off x="14732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7455</xdr:rowOff>
    </xdr:from>
    <xdr:ext cx="762000" cy="259045"/>
    <xdr:sp macro="" textlink="">
      <xdr:nvSpPr>
        <xdr:cNvPr id="328" name="テキスト ボックス 327"/>
        <xdr:cNvSpPr txBox="1"/>
      </xdr:nvSpPr>
      <xdr:spPr>
        <a:xfrm>
          <a:off x="14401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116114</xdr:rowOff>
    </xdr:from>
    <xdr:to>
      <xdr:col>20</xdr:col>
      <xdr:colOff>158750</xdr:colOff>
      <xdr:row>34</xdr:row>
      <xdr:rowOff>137886</xdr:rowOff>
    </xdr:to>
    <xdr:cxnSp macro="">
      <xdr:nvCxnSpPr>
        <xdr:cNvPr id="329" name="直線コネクタ 328"/>
        <xdr:cNvCxnSpPr/>
      </xdr:nvCxnSpPr>
      <xdr:spPr>
        <a:xfrm flipV="1">
          <a:off x="13004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30" name="フローチャート : 判断 329"/>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124477</xdr:rowOff>
    </xdr:from>
    <xdr:ext cx="762000" cy="259045"/>
    <xdr:sp macro="" textlink="">
      <xdr:nvSpPr>
        <xdr:cNvPr id="331" name="テキスト ボックス 330"/>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2" name="フローチャート : 判断 33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33" name="テキスト ボックス 332"/>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39" name="円/楕円 338"/>
        <xdr:cNvSpPr/>
      </xdr:nvSpPr>
      <xdr:spPr>
        <a:xfrm>
          <a:off x="16459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16527</xdr:rowOff>
    </xdr:from>
    <xdr:ext cx="762000" cy="259045"/>
    <xdr:sp macro="" textlink="">
      <xdr:nvSpPr>
        <xdr:cNvPr id="340" name="補助費等該当値テキスト"/>
        <xdr:cNvSpPr txBox="1"/>
      </xdr:nvSpPr>
      <xdr:spPr>
        <a:xfrm>
          <a:off x="16598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32657</xdr:rowOff>
    </xdr:from>
    <xdr:to>
      <xdr:col>22</xdr:col>
      <xdr:colOff>615950</xdr:colOff>
      <xdr:row>34</xdr:row>
      <xdr:rowOff>134257</xdr:rowOff>
    </xdr:to>
    <xdr:sp macro="" textlink="">
      <xdr:nvSpPr>
        <xdr:cNvPr id="341" name="円/楕円 340"/>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144434</xdr:rowOff>
    </xdr:from>
    <xdr:ext cx="736600" cy="259045"/>
    <xdr:sp macro="" textlink="">
      <xdr:nvSpPr>
        <xdr:cNvPr id="342" name="テキスト ボックス 341"/>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108857</xdr:rowOff>
    </xdr:from>
    <xdr:to>
      <xdr:col>21</xdr:col>
      <xdr:colOff>412750</xdr:colOff>
      <xdr:row>35</xdr:row>
      <xdr:rowOff>39007</xdr:rowOff>
    </xdr:to>
    <xdr:sp macro="" textlink="">
      <xdr:nvSpPr>
        <xdr:cNvPr id="343" name="円/楕円 342"/>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49184</xdr:rowOff>
    </xdr:from>
    <xdr:ext cx="762000" cy="259045"/>
    <xdr:sp macro="" textlink="">
      <xdr:nvSpPr>
        <xdr:cNvPr id="344" name="テキスト ボックス 343"/>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65314</xdr:rowOff>
    </xdr:from>
    <xdr:to>
      <xdr:col>20</xdr:col>
      <xdr:colOff>209550</xdr:colOff>
      <xdr:row>34</xdr:row>
      <xdr:rowOff>166914</xdr:rowOff>
    </xdr:to>
    <xdr:sp macro="" textlink="">
      <xdr:nvSpPr>
        <xdr:cNvPr id="345" name="円/楕円 344"/>
        <xdr:cNvSpPr/>
      </xdr:nvSpPr>
      <xdr:spPr>
        <a:xfrm>
          <a:off x="13843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5641</xdr:rowOff>
    </xdr:from>
    <xdr:ext cx="762000" cy="259045"/>
    <xdr:sp macro="" textlink="">
      <xdr:nvSpPr>
        <xdr:cNvPr id="346" name="テキスト ボックス 345"/>
        <xdr:cNvSpPr txBox="1"/>
      </xdr:nvSpPr>
      <xdr:spPr>
        <a:xfrm>
          <a:off x="13512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87086</xdr:rowOff>
    </xdr:from>
    <xdr:to>
      <xdr:col>19</xdr:col>
      <xdr:colOff>6350</xdr:colOff>
      <xdr:row>35</xdr:row>
      <xdr:rowOff>17236</xdr:rowOff>
    </xdr:to>
    <xdr:sp macro="" textlink="">
      <xdr:nvSpPr>
        <xdr:cNvPr id="347" name="円/楕円 346"/>
        <xdr:cNvSpPr/>
      </xdr:nvSpPr>
      <xdr:spPr>
        <a:xfrm>
          <a:off x="12954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27413</xdr:rowOff>
    </xdr:from>
    <xdr:ext cx="762000" cy="259045"/>
    <xdr:sp macro="" textlink="">
      <xdr:nvSpPr>
        <xdr:cNvPr id="348" name="テキスト ボックス 347"/>
        <xdr:cNvSpPr txBox="1"/>
      </xdr:nvSpPr>
      <xdr:spPr>
        <a:xfrm>
          <a:off x="12623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臨時財政対策債や合併特例債等の元利償還金が高い水準で推移していることから、類似団体内平均よりも高い比率となっている。</a:t>
          </a:r>
          <a:endParaRPr kumimoji="1" lang="en-US" altLang="ja-JP" sz="1300">
            <a:latin typeface="ＭＳ Ｐゴシック"/>
          </a:endParaRPr>
        </a:p>
        <a:p>
          <a:r>
            <a:rPr kumimoji="1" lang="ja-JP" altLang="en-US" sz="1300">
              <a:latin typeface="ＭＳ Ｐゴシック"/>
            </a:rPr>
            <a:t>　しかしながら、近年の全体的な起債抑制の取り組みの成果により、起債残高が年々減少していることから、今後も改善する傾向が継続する見込みである。</a:t>
          </a: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3" name="直線コネクタ 36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4" name="テキスト ボックス 36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5" name="直線コネクタ 36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6" name="テキスト ボックス 36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7" name="直線コネクタ 36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8" name="テキスト ボックス 36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9" name="直線コネクタ 36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70" name="テキスト ボックス 36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3" name="直線コネクタ 372"/>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4"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5" name="直線コネクタ 374"/>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6"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7" name="直線コネクタ 376"/>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26415</xdr:rowOff>
    </xdr:to>
    <xdr:cxnSp macro="">
      <xdr:nvCxnSpPr>
        <xdr:cNvPr id="378" name="直線コネクタ 377"/>
        <xdr:cNvCxnSpPr/>
      </xdr:nvCxnSpPr>
      <xdr:spPr>
        <a:xfrm flipV="1">
          <a:off x="3987800" y="133858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9"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0" name="フローチャート : 判断 379"/>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85852</xdr:rowOff>
    </xdr:to>
    <xdr:cxnSp macro="">
      <xdr:nvCxnSpPr>
        <xdr:cNvPr id="381" name="直線コネクタ 380"/>
        <xdr:cNvCxnSpPr/>
      </xdr:nvCxnSpPr>
      <xdr:spPr>
        <a:xfrm flipV="1">
          <a:off x="3098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2" name="フローチャート : 判断 381"/>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3" name="テキスト ボックス 382"/>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90424</xdr:rowOff>
    </xdr:to>
    <xdr:cxnSp macro="">
      <xdr:nvCxnSpPr>
        <xdr:cNvPr id="384" name="直線コネクタ 383"/>
        <xdr:cNvCxnSpPr/>
      </xdr:nvCxnSpPr>
      <xdr:spPr>
        <a:xfrm flipV="1">
          <a:off x="2209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117348</xdr:rowOff>
    </xdr:from>
    <xdr:to>
      <xdr:col>4</xdr:col>
      <xdr:colOff>396875</xdr:colOff>
      <xdr:row>77</xdr:row>
      <xdr:rowOff>47498</xdr:rowOff>
    </xdr:to>
    <xdr:sp macro="" textlink="">
      <xdr:nvSpPr>
        <xdr:cNvPr id="385" name="フローチャート : 判断 384"/>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6" name="テキスト ボックス 385"/>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131572</xdr:rowOff>
    </xdr:to>
    <xdr:cxnSp macro="">
      <xdr:nvCxnSpPr>
        <xdr:cNvPr id="387" name="直線コネクタ 386"/>
        <xdr:cNvCxnSpPr/>
      </xdr:nvCxnSpPr>
      <xdr:spPr>
        <a:xfrm flipV="1">
          <a:off x="1320800" y="13463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149352</xdr:rowOff>
    </xdr:from>
    <xdr:to>
      <xdr:col>3</xdr:col>
      <xdr:colOff>193675</xdr:colOff>
      <xdr:row>77</xdr:row>
      <xdr:rowOff>79502</xdr:rowOff>
    </xdr:to>
    <xdr:sp macro="" textlink="">
      <xdr:nvSpPr>
        <xdr:cNvPr id="388" name="フローチャート : 判断 387"/>
        <xdr:cNvSpPr/>
      </xdr:nvSpPr>
      <xdr:spPr>
        <a:xfrm>
          <a:off x="2159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89" name="テキスト ボックス 388"/>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0" name="フローチャート : 判断 389"/>
        <xdr:cNvSpPr/>
      </xdr:nvSpPr>
      <xdr:spPr>
        <a:xfrm>
          <a:off x="1270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1" name="テキスト ボックス 390"/>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97" name="円/楕円 396"/>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98"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99" name="円/楕円 398"/>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400" name="テキスト ボックス 399"/>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401" name="円/楕円 400"/>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402" name="テキスト ボックス 401"/>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403" name="円/楕円 402"/>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404" name="テキスト ボックス 403"/>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405" name="円/楕円 404"/>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406" name="テキスト ボックス 405"/>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経常収支比率が相対的に低く、公債費の水準は平均的なため、結果として平均を下回る比率となっている。</a:t>
          </a:r>
          <a:endParaRPr kumimoji="1" lang="en-US" altLang="ja-JP" sz="1300">
            <a:latin typeface="ＭＳ Ｐゴシック"/>
          </a:endParaRPr>
        </a:p>
        <a:p>
          <a:r>
            <a:rPr kumimoji="1" lang="ja-JP" altLang="en-US" sz="1300">
              <a:latin typeface="ＭＳ Ｐゴシック"/>
            </a:rPr>
            <a:t>　公債費としては臨時財政対策債や合併特例債の元利償還金が高い水準ではあるが、全体的な起債抑制の取り組みによって改善がみられているところであり、今後も健全な財政運営に努めていく。</a:t>
          </a: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2" name="直線コネクタ 431"/>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3"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4" name="直線コネクタ 433"/>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5"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6" name="直線コネクタ 435"/>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75</xdr:row>
      <xdr:rowOff>156718</xdr:rowOff>
    </xdr:to>
    <xdr:cxnSp macro="">
      <xdr:nvCxnSpPr>
        <xdr:cNvPr id="437" name="直線コネクタ 436"/>
        <xdr:cNvCxnSpPr/>
      </xdr:nvCxnSpPr>
      <xdr:spPr>
        <a:xfrm>
          <a:off x="15671800" y="1283258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8"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9" name="フローチャート : 判断 438"/>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75</xdr:row>
      <xdr:rowOff>10414</xdr:rowOff>
    </xdr:to>
    <xdr:cxnSp macro="">
      <xdr:nvCxnSpPr>
        <xdr:cNvPr id="440" name="直線コネクタ 439"/>
        <xdr:cNvCxnSpPr/>
      </xdr:nvCxnSpPr>
      <xdr:spPr>
        <a:xfrm flipV="1">
          <a:off x="14782800" y="12832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41" name="フローチャート : 判断 44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42" name="テキスト ボックス 44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124714</xdr:rowOff>
    </xdr:from>
    <xdr:to>
      <xdr:col>21</xdr:col>
      <xdr:colOff>361950</xdr:colOff>
      <xdr:row>75</xdr:row>
      <xdr:rowOff>10414</xdr:rowOff>
    </xdr:to>
    <xdr:cxnSp macro="">
      <xdr:nvCxnSpPr>
        <xdr:cNvPr id="443" name="直線コネクタ 442"/>
        <xdr:cNvCxnSpPr/>
      </xdr:nvCxnSpPr>
      <xdr:spPr>
        <a:xfrm>
          <a:off x="13893800" y="1264056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xdr:rowOff>
    </xdr:from>
    <xdr:to>
      <xdr:col>21</xdr:col>
      <xdr:colOff>412750</xdr:colOff>
      <xdr:row>76</xdr:row>
      <xdr:rowOff>118363</xdr:rowOff>
    </xdr:to>
    <xdr:sp macro="" textlink="">
      <xdr:nvSpPr>
        <xdr:cNvPr id="444" name="フローチャート : 判断 443"/>
        <xdr:cNvSpPr/>
      </xdr:nvSpPr>
      <xdr:spPr>
        <a:xfrm>
          <a:off x="14732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103140</xdr:rowOff>
    </xdr:from>
    <xdr:ext cx="762000" cy="259045"/>
    <xdr:sp macro="" textlink="">
      <xdr:nvSpPr>
        <xdr:cNvPr id="445" name="テキスト ボックス 444"/>
        <xdr:cNvSpPr txBox="1"/>
      </xdr:nvSpPr>
      <xdr:spPr>
        <a:xfrm>
          <a:off x="14401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124714</xdr:rowOff>
    </xdr:from>
    <xdr:to>
      <xdr:col>20</xdr:col>
      <xdr:colOff>158750</xdr:colOff>
      <xdr:row>73</xdr:row>
      <xdr:rowOff>124714</xdr:rowOff>
    </xdr:to>
    <xdr:cxnSp macro="">
      <xdr:nvCxnSpPr>
        <xdr:cNvPr id="446" name="直線コネクタ 445"/>
        <xdr:cNvCxnSpPr/>
      </xdr:nvCxnSpPr>
      <xdr:spPr>
        <a:xfrm>
          <a:off x="13004800" y="12640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14478</xdr:rowOff>
    </xdr:from>
    <xdr:to>
      <xdr:col>20</xdr:col>
      <xdr:colOff>209550</xdr:colOff>
      <xdr:row>75</xdr:row>
      <xdr:rowOff>116078</xdr:rowOff>
    </xdr:to>
    <xdr:sp macro="" textlink="">
      <xdr:nvSpPr>
        <xdr:cNvPr id="447" name="フローチャート : 判断 446"/>
        <xdr:cNvSpPr/>
      </xdr:nvSpPr>
      <xdr:spPr>
        <a:xfrm>
          <a:off x="13843000" y="1287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100855</xdr:rowOff>
    </xdr:from>
    <xdr:ext cx="762000" cy="259045"/>
    <xdr:sp macro="" textlink="">
      <xdr:nvSpPr>
        <xdr:cNvPr id="448" name="テキスト ボックス 447"/>
        <xdr:cNvSpPr txBox="1"/>
      </xdr:nvSpPr>
      <xdr:spPr>
        <a:xfrm>
          <a:off x="13512800" y="129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49" name="フローチャート : 判断 448"/>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75709</xdr:rowOff>
    </xdr:from>
    <xdr:ext cx="762000" cy="259045"/>
    <xdr:sp macro="" textlink="">
      <xdr:nvSpPr>
        <xdr:cNvPr id="450" name="テキスト ボックス 449"/>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105918</xdr:rowOff>
    </xdr:from>
    <xdr:to>
      <xdr:col>24</xdr:col>
      <xdr:colOff>82550</xdr:colOff>
      <xdr:row>76</xdr:row>
      <xdr:rowOff>36069</xdr:rowOff>
    </xdr:to>
    <xdr:sp macro="" textlink="">
      <xdr:nvSpPr>
        <xdr:cNvPr id="456" name="円/楕円 455"/>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122445</xdr:rowOff>
    </xdr:from>
    <xdr:ext cx="762000" cy="259045"/>
    <xdr:sp macro="" textlink="">
      <xdr:nvSpPr>
        <xdr:cNvPr id="457"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94488</xdr:rowOff>
    </xdr:from>
    <xdr:to>
      <xdr:col>22</xdr:col>
      <xdr:colOff>615950</xdr:colOff>
      <xdr:row>75</xdr:row>
      <xdr:rowOff>24638</xdr:rowOff>
    </xdr:to>
    <xdr:sp macro="" textlink="">
      <xdr:nvSpPr>
        <xdr:cNvPr id="458" name="円/楕円 457"/>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34815</xdr:rowOff>
    </xdr:from>
    <xdr:ext cx="736600" cy="259045"/>
    <xdr:sp macro="" textlink="">
      <xdr:nvSpPr>
        <xdr:cNvPr id="459" name="テキスト ボックス 458"/>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131064</xdr:rowOff>
    </xdr:from>
    <xdr:to>
      <xdr:col>21</xdr:col>
      <xdr:colOff>412750</xdr:colOff>
      <xdr:row>75</xdr:row>
      <xdr:rowOff>61214</xdr:rowOff>
    </xdr:to>
    <xdr:sp macro="" textlink="">
      <xdr:nvSpPr>
        <xdr:cNvPr id="460" name="円/楕円 459"/>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71391</xdr:rowOff>
    </xdr:from>
    <xdr:ext cx="762000" cy="259045"/>
    <xdr:sp macro="" textlink="">
      <xdr:nvSpPr>
        <xdr:cNvPr id="461" name="テキスト ボックス 460"/>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73914</xdr:rowOff>
    </xdr:from>
    <xdr:to>
      <xdr:col>20</xdr:col>
      <xdr:colOff>209550</xdr:colOff>
      <xdr:row>74</xdr:row>
      <xdr:rowOff>4064</xdr:rowOff>
    </xdr:to>
    <xdr:sp macro="" textlink="">
      <xdr:nvSpPr>
        <xdr:cNvPr id="462" name="円/楕円 461"/>
        <xdr:cNvSpPr/>
      </xdr:nvSpPr>
      <xdr:spPr>
        <a:xfrm>
          <a:off x="13843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14241</xdr:rowOff>
    </xdr:from>
    <xdr:ext cx="762000" cy="259045"/>
    <xdr:sp macro="" textlink="">
      <xdr:nvSpPr>
        <xdr:cNvPr id="463" name="テキスト ボックス 462"/>
        <xdr:cNvSpPr txBox="1"/>
      </xdr:nvSpPr>
      <xdr:spPr>
        <a:xfrm>
          <a:off x="13512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73914</xdr:rowOff>
    </xdr:from>
    <xdr:to>
      <xdr:col>19</xdr:col>
      <xdr:colOff>6350</xdr:colOff>
      <xdr:row>74</xdr:row>
      <xdr:rowOff>4064</xdr:rowOff>
    </xdr:to>
    <xdr:sp macro="" textlink="">
      <xdr:nvSpPr>
        <xdr:cNvPr id="464" name="円/楕円 463"/>
        <xdr:cNvSpPr/>
      </xdr:nvSpPr>
      <xdr:spPr>
        <a:xfrm>
          <a:off x="12954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14241</xdr:rowOff>
    </xdr:from>
    <xdr:ext cx="762000" cy="259045"/>
    <xdr:sp macro="" textlink="">
      <xdr:nvSpPr>
        <xdr:cNvPr id="465" name="テキスト ボックス 464"/>
        <xdr:cNvSpPr txBox="1"/>
      </xdr:nvSpPr>
      <xdr:spPr>
        <a:xfrm>
          <a:off x="12623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静岡県磐田市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69423</xdr:rowOff>
    </xdr:from>
    <xdr:to>
      <xdr:col>4</xdr:col>
      <xdr:colOff>1117600</xdr:colOff>
      <xdr:row>17</xdr:row>
      <xdr:rowOff>13691</xdr:rowOff>
    </xdr:to>
    <xdr:cxnSp macro="">
      <xdr:nvCxnSpPr>
        <xdr:cNvPr id="48" name="直線コネクタ 47"/>
        <xdr:cNvCxnSpPr/>
      </xdr:nvCxnSpPr>
      <xdr:spPr bwMode="auto">
        <a:xfrm>
          <a:off x="5003800" y="2860248"/>
          <a:ext cx="647700" cy="11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69423</xdr:rowOff>
    </xdr:from>
    <xdr:to>
      <xdr:col>4</xdr:col>
      <xdr:colOff>469900</xdr:colOff>
      <xdr:row>16</xdr:row>
      <xdr:rowOff>77196</xdr:rowOff>
    </xdr:to>
    <xdr:cxnSp macro="">
      <xdr:nvCxnSpPr>
        <xdr:cNvPr id="51" name="直線コネクタ 50"/>
        <xdr:cNvCxnSpPr/>
      </xdr:nvCxnSpPr>
      <xdr:spPr bwMode="auto">
        <a:xfrm flipV="1">
          <a:off x="4305300" y="2860248"/>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104706</xdr:rowOff>
    </xdr:from>
    <xdr:ext cx="736600" cy="259045"/>
    <xdr:sp macro="" textlink="">
      <xdr:nvSpPr>
        <xdr:cNvPr id="53" name="テキスト ボックス 52"/>
        <xdr:cNvSpPr txBox="1"/>
      </xdr:nvSpPr>
      <xdr:spPr>
        <a:xfrm>
          <a:off x="4622800" y="25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77196</xdr:rowOff>
    </xdr:from>
    <xdr:to>
      <xdr:col>3</xdr:col>
      <xdr:colOff>904875</xdr:colOff>
      <xdr:row>16</xdr:row>
      <xdr:rowOff>120630</xdr:rowOff>
    </xdr:to>
    <xdr:cxnSp macro="">
      <xdr:nvCxnSpPr>
        <xdr:cNvPr id="54" name="直線コネクタ 53"/>
        <xdr:cNvCxnSpPr/>
      </xdr:nvCxnSpPr>
      <xdr:spPr bwMode="auto">
        <a:xfrm flipV="1">
          <a:off x="3606800" y="2868021"/>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105857</xdr:rowOff>
    </xdr:from>
    <xdr:to>
      <xdr:col>3</xdr:col>
      <xdr:colOff>955675</xdr:colOff>
      <xdr:row>18</xdr:row>
      <xdr:rowOff>36007</xdr:rowOff>
    </xdr:to>
    <xdr:sp macro="" textlink="">
      <xdr:nvSpPr>
        <xdr:cNvPr id="55" name="フローチャート : 判断 54"/>
        <xdr:cNvSpPr/>
      </xdr:nvSpPr>
      <xdr:spPr bwMode="auto">
        <a:xfrm>
          <a:off x="42545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20784</xdr:rowOff>
    </xdr:from>
    <xdr:ext cx="762000" cy="259045"/>
    <xdr:sp macro="" textlink="">
      <xdr:nvSpPr>
        <xdr:cNvPr id="56" name="テキスト ボックス 55"/>
        <xdr:cNvSpPr txBox="1"/>
      </xdr:nvSpPr>
      <xdr:spPr>
        <a:xfrm>
          <a:off x="3924300" y="31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103988</xdr:rowOff>
    </xdr:from>
    <xdr:to>
      <xdr:col>3</xdr:col>
      <xdr:colOff>206375</xdr:colOff>
      <xdr:row>16</xdr:row>
      <xdr:rowOff>120630</xdr:rowOff>
    </xdr:to>
    <xdr:cxnSp macro="">
      <xdr:nvCxnSpPr>
        <xdr:cNvPr id="57" name="直線コネクタ 56"/>
        <xdr:cNvCxnSpPr/>
      </xdr:nvCxnSpPr>
      <xdr:spPr bwMode="auto">
        <a:xfrm>
          <a:off x="2908300" y="2894813"/>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138044</xdr:rowOff>
    </xdr:from>
    <xdr:to>
      <xdr:col>3</xdr:col>
      <xdr:colOff>257175</xdr:colOff>
      <xdr:row>18</xdr:row>
      <xdr:rowOff>68194</xdr:rowOff>
    </xdr:to>
    <xdr:sp macro="" textlink="">
      <xdr:nvSpPr>
        <xdr:cNvPr id="58" name="フローチャート : 判断 57"/>
        <xdr:cNvSpPr/>
      </xdr:nvSpPr>
      <xdr:spPr bwMode="auto">
        <a:xfrm>
          <a:off x="35560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52971</xdr:rowOff>
    </xdr:from>
    <xdr:ext cx="762000" cy="259045"/>
    <xdr:sp macro="" textlink="">
      <xdr:nvSpPr>
        <xdr:cNvPr id="59" name="テキスト ボックス 58"/>
        <xdr:cNvSpPr txBox="1"/>
      </xdr:nvSpPr>
      <xdr:spPr>
        <a:xfrm>
          <a:off x="3225800" y="318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57,189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109149</xdr:rowOff>
    </xdr:from>
    <xdr:to>
      <xdr:col>2</xdr:col>
      <xdr:colOff>692150</xdr:colOff>
      <xdr:row>18</xdr:row>
      <xdr:rowOff>39299</xdr:rowOff>
    </xdr:to>
    <xdr:sp macro="" textlink="">
      <xdr:nvSpPr>
        <xdr:cNvPr id="60" name="フローチャート : 判断 59"/>
        <xdr:cNvSpPr/>
      </xdr:nvSpPr>
      <xdr:spPr bwMode="auto">
        <a:xfrm>
          <a:off x="2857500" y="3071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24076</xdr:rowOff>
    </xdr:from>
    <xdr:ext cx="762000" cy="259045"/>
    <xdr:sp macro="" textlink="">
      <xdr:nvSpPr>
        <xdr:cNvPr id="61" name="テキスト ボックス 60"/>
        <xdr:cNvSpPr txBox="1"/>
      </xdr:nvSpPr>
      <xdr:spPr>
        <a:xfrm>
          <a:off x="2527300" y="31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134341</xdr:rowOff>
    </xdr:from>
    <xdr:to>
      <xdr:col>5</xdr:col>
      <xdr:colOff>34925</xdr:colOff>
      <xdr:row>17</xdr:row>
      <xdr:rowOff>64491</xdr:rowOff>
    </xdr:to>
    <xdr:sp macro="" textlink="">
      <xdr:nvSpPr>
        <xdr:cNvPr id="67" name="円/楕円 66"/>
        <xdr:cNvSpPr/>
      </xdr:nvSpPr>
      <xdr:spPr bwMode="auto">
        <a:xfrm>
          <a:off x="5600700" y="292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106418</xdr:rowOff>
    </xdr:from>
    <xdr:ext cx="762000" cy="259045"/>
    <xdr:sp macro="" textlink="">
      <xdr:nvSpPr>
        <xdr:cNvPr id="68" name="人口1人当たり決算額の推移該当値テキスト130"/>
        <xdr:cNvSpPr txBox="1"/>
      </xdr:nvSpPr>
      <xdr:spPr>
        <a:xfrm>
          <a:off x="5740400" y="289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18623</xdr:rowOff>
    </xdr:from>
    <xdr:to>
      <xdr:col>4</xdr:col>
      <xdr:colOff>520700</xdr:colOff>
      <xdr:row>16</xdr:row>
      <xdr:rowOff>120223</xdr:rowOff>
    </xdr:to>
    <xdr:sp macro="" textlink="">
      <xdr:nvSpPr>
        <xdr:cNvPr id="69" name="円/楕円 68"/>
        <xdr:cNvSpPr/>
      </xdr:nvSpPr>
      <xdr:spPr bwMode="auto">
        <a:xfrm>
          <a:off x="4953000" y="28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105000</xdr:rowOff>
    </xdr:from>
    <xdr:ext cx="736600" cy="259045"/>
    <xdr:sp macro="" textlink="">
      <xdr:nvSpPr>
        <xdr:cNvPr id="70" name="テキスト ボックス 69"/>
        <xdr:cNvSpPr txBox="1"/>
      </xdr:nvSpPr>
      <xdr:spPr>
        <a:xfrm>
          <a:off x="4622800" y="289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26396</xdr:rowOff>
    </xdr:from>
    <xdr:to>
      <xdr:col>3</xdr:col>
      <xdr:colOff>955675</xdr:colOff>
      <xdr:row>16</xdr:row>
      <xdr:rowOff>127996</xdr:rowOff>
    </xdr:to>
    <xdr:sp macro="" textlink="">
      <xdr:nvSpPr>
        <xdr:cNvPr id="71" name="円/楕円 70"/>
        <xdr:cNvSpPr/>
      </xdr:nvSpPr>
      <xdr:spPr bwMode="auto">
        <a:xfrm>
          <a:off x="4254500" y="281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138173</xdr:rowOff>
    </xdr:from>
    <xdr:ext cx="762000" cy="259045"/>
    <xdr:sp macro="" textlink="">
      <xdr:nvSpPr>
        <xdr:cNvPr id="72" name="テキスト ボックス 71"/>
        <xdr:cNvSpPr txBox="1"/>
      </xdr:nvSpPr>
      <xdr:spPr>
        <a:xfrm>
          <a:off x="3924300" y="25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63,381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69830</xdr:rowOff>
    </xdr:from>
    <xdr:to>
      <xdr:col>3</xdr:col>
      <xdr:colOff>257175</xdr:colOff>
      <xdr:row>16</xdr:row>
      <xdr:rowOff>171430</xdr:rowOff>
    </xdr:to>
    <xdr:sp macro="" textlink="">
      <xdr:nvSpPr>
        <xdr:cNvPr id="73" name="円/楕円 72"/>
        <xdr:cNvSpPr/>
      </xdr:nvSpPr>
      <xdr:spPr bwMode="auto">
        <a:xfrm>
          <a:off x="3556000" y="2860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10157</xdr:rowOff>
    </xdr:from>
    <xdr:ext cx="762000" cy="259045"/>
    <xdr:sp macro="" textlink="">
      <xdr:nvSpPr>
        <xdr:cNvPr id="74" name="テキスト ボックス 73"/>
        <xdr:cNvSpPr txBox="1"/>
      </xdr:nvSpPr>
      <xdr:spPr>
        <a:xfrm>
          <a:off x="3225800" y="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53188</xdr:rowOff>
    </xdr:from>
    <xdr:to>
      <xdr:col>2</xdr:col>
      <xdr:colOff>692150</xdr:colOff>
      <xdr:row>16</xdr:row>
      <xdr:rowOff>154788</xdr:rowOff>
    </xdr:to>
    <xdr:sp macro="" textlink="">
      <xdr:nvSpPr>
        <xdr:cNvPr id="75" name="円/楕円 74"/>
        <xdr:cNvSpPr/>
      </xdr:nvSpPr>
      <xdr:spPr bwMode="auto">
        <a:xfrm>
          <a:off x="2857500" y="284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164965</xdr:rowOff>
    </xdr:from>
    <xdr:ext cx="762000" cy="259045"/>
    <xdr:sp macro="" textlink="">
      <xdr:nvSpPr>
        <xdr:cNvPr id="76" name="テキスト ボックス 75"/>
        <xdr:cNvSpPr txBox="1"/>
      </xdr:nvSpPr>
      <xdr:spPr>
        <a:xfrm>
          <a:off x="2527300" y="261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260731</xdr:rowOff>
    </xdr:from>
    <xdr:to>
      <xdr:col>4</xdr:col>
      <xdr:colOff>1117600</xdr:colOff>
      <xdr:row>35</xdr:row>
      <xdr:rowOff>335516</xdr:rowOff>
    </xdr:to>
    <xdr:cxnSp macro="">
      <xdr:nvCxnSpPr>
        <xdr:cNvPr id="111" name="直線コネクタ 110"/>
        <xdr:cNvCxnSpPr/>
      </xdr:nvCxnSpPr>
      <xdr:spPr bwMode="auto">
        <a:xfrm>
          <a:off x="5003800" y="6871081"/>
          <a:ext cx="647700" cy="7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260731</xdr:rowOff>
    </xdr:from>
    <xdr:to>
      <xdr:col>4</xdr:col>
      <xdr:colOff>469900</xdr:colOff>
      <xdr:row>35</xdr:row>
      <xdr:rowOff>261449</xdr:rowOff>
    </xdr:to>
    <xdr:cxnSp macro="">
      <xdr:nvCxnSpPr>
        <xdr:cNvPr id="114" name="直線コネクタ 113"/>
        <xdr:cNvCxnSpPr/>
      </xdr:nvCxnSpPr>
      <xdr:spPr bwMode="auto">
        <a:xfrm flipV="1">
          <a:off x="4305300" y="6871081"/>
          <a:ext cx="698500" cy="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8141</xdr:rowOff>
    </xdr:from>
    <xdr:ext cx="736600" cy="259045"/>
    <xdr:sp macro="" textlink="">
      <xdr:nvSpPr>
        <xdr:cNvPr id="116" name="テキスト ボックス 115"/>
        <xdr:cNvSpPr txBox="1"/>
      </xdr:nvSpPr>
      <xdr:spPr>
        <a:xfrm>
          <a:off x="4622800" y="69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120404</xdr:rowOff>
    </xdr:from>
    <xdr:to>
      <xdr:col>3</xdr:col>
      <xdr:colOff>904875</xdr:colOff>
      <xdr:row>35</xdr:row>
      <xdr:rowOff>261449</xdr:rowOff>
    </xdr:to>
    <xdr:cxnSp macro="">
      <xdr:nvCxnSpPr>
        <xdr:cNvPr id="117" name="直線コネクタ 116"/>
        <xdr:cNvCxnSpPr/>
      </xdr:nvCxnSpPr>
      <xdr:spPr bwMode="auto">
        <a:xfrm>
          <a:off x="3606800" y="6730754"/>
          <a:ext cx="698500" cy="14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95337</xdr:rowOff>
    </xdr:from>
    <xdr:to>
      <xdr:col>3</xdr:col>
      <xdr:colOff>955675</xdr:colOff>
      <xdr:row>37</xdr:row>
      <xdr:rowOff>25487</xdr:rowOff>
    </xdr:to>
    <xdr:sp macro="" textlink="">
      <xdr:nvSpPr>
        <xdr:cNvPr id="118" name="フローチャート : 判断 117"/>
        <xdr:cNvSpPr/>
      </xdr:nvSpPr>
      <xdr:spPr bwMode="auto">
        <a:xfrm>
          <a:off x="42545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10264</xdr:rowOff>
    </xdr:from>
    <xdr:ext cx="762000" cy="259045"/>
    <xdr:sp macro="" textlink="">
      <xdr:nvSpPr>
        <xdr:cNvPr id="119" name="テキスト ボックス 118"/>
        <xdr:cNvSpPr txBox="1"/>
      </xdr:nvSpPr>
      <xdr:spPr>
        <a:xfrm>
          <a:off x="3924300" y="71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158188</xdr:rowOff>
    </xdr:from>
    <xdr:to>
      <xdr:col>3</xdr:col>
      <xdr:colOff>206375</xdr:colOff>
      <xdr:row>35</xdr:row>
      <xdr:rowOff>120404</xdr:rowOff>
    </xdr:to>
    <xdr:cxnSp macro="">
      <xdr:nvCxnSpPr>
        <xdr:cNvPr id="120" name="直線コネクタ 119"/>
        <xdr:cNvCxnSpPr/>
      </xdr:nvCxnSpPr>
      <xdr:spPr bwMode="auto">
        <a:xfrm>
          <a:off x="2908300" y="6425638"/>
          <a:ext cx="698500" cy="305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306008</xdr:rowOff>
    </xdr:from>
    <xdr:to>
      <xdr:col>3</xdr:col>
      <xdr:colOff>257175</xdr:colOff>
      <xdr:row>36</xdr:row>
      <xdr:rowOff>64708</xdr:rowOff>
    </xdr:to>
    <xdr:sp macro="" textlink="">
      <xdr:nvSpPr>
        <xdr:cNvPr id="121" name="フローチャート : 判断 120"/>
        <xdr:cNvSpPr/>
      </xdr:nvSpPr>
      <xdr:spPr bwMode="auto">
        <a:xfrm>
          <a:off x="35560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49485</xdr:rowOff>
    </xdr:from>
    <xdr:ext cx="762000" cy="259045"/>
    <xdr:sp macro="" textlink="">
      <xdr:nvSpPr>
        <xdr:cNvPr id="122" name="テキスト ボックス 121"/>
        <xdr:cNvSpPr txBox="1"/>
      </xdr:nvSpPr>
      <xdr:spPr>
        <a:xfrm>
          <a:off x="3225800" y="70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217769</xdr:rowOff>
    </xdr:from>
    <xdr:to>
      <xdr:col>2</xdr:col>
      <xdr:colOff>692150</xdr:colOff>
      <xdr:row>35</xdr:row>
      <xdr:rowOff>319369</xdr:rowOff>
    </xdr:to>
    <xdr:sp macro="" textlink="">
      <xdr:nvSpPr>
        <xdr:cNvPr id="123" name="フローチャート : 判断 122"/>
        <xdr:cNvSpPr/>
      </xdr:nvSpPr>
      <xdr:spPr bwMode="auto">
        <a:xfrm>
          <a:off x="2857500" y="6828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304146</xdr:rowOff>
    </xdr:from>
    <xdr:ext cx="762000" cy="259045"/>
    <xdr:sp macro="" textlink="">
      <xdr:nvSpPr>
        <xdr:cNvPr id="124" name="テキスト ボックス 123"/>
        <xdr:cNvSpPr txBox="1"/>
      </xdr:nvSpPr>
      <xdr:spPr>
        <a:xfrm>
          <a:off x="2527300" y="691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284716</xdr:rowOff>
    </xdr:from>
    <xdr:to>
      <xdr:col>5</xdr:col>
      <xdr:colOff>34925</xdr:colOff>
      <xdr:row>36</xdr:row>
      <xdr:rowOff>43416</xdr:rowOff>
    </xdr:to>
    <xdr:sp macro="" textlink="">
      <xdr:nvSpPr>
        <xdr:cNvPr id="130" name="円/楕円 129"/>
        <xdr:cNvSpPr/>
      </xdr:nvSpPr>
      <xdr:spPr bwMode="auto">
        <a:xfrm>
          <a:off x="5600700" y="689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256793</xdr:rowOff>
    </xdr:from>
    <xdr:ext cx="762000" cy="259045"/>
    <xdr:sp macro="" textlink="">
      <xdr:nvSpPr>
        <xdr:cNvPr id="131" name="人口1人当たり決算額の推移該当値テキスト445"/>
        <xdr:cNvSpPr txBox="1"/>
      </xdr:nvSpPr>
      <xdr:spPr>
        <a:xfrm>
          <a:off x="5740400" y="68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209931</xdr:rowOff>
    </xdr:from>
    <xdr:to>
      <xdr:col>4</xdr:col>
      <xdr:colOff>520700</xdr:colOff>
      <xdr:row>35</xdr:row>
      <xdr:rowOff>311531</xdr:rowOff>
    </xdr:to>
    <xdr:sp macro="" textlink="">
      <xdr:nvSpPr>
        <xdr:cNvPr id="132" name="円/楕円 131"/>
        <xdr:cNvSpPr/>
      </xdr:nvSpPr>
      <xdr:spPr bwMode="auto">
        <a:xfrm>
          <a:off x="4953000" y="682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321708</xdr:rowOff>
    </xdr:from>
    <xdr:ext cx="736600" cy="259045"/>
    <xdr:sp macro="" textlink="">
      <xdr:nvSpPr>
        <xdr:cNvPr id="133" name="テキスト ボックス 132"/>
        <xdr:cNvSpPr txBox="1"/>
      </xdr:nvSpPr>
      <xdr:spPr>
        <a:xfrm>
          <a:off x="4622800" y="6589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210649</xdr:rowOff>
    </xdr:from>
    <xdr:to>
      <xdr:col>3</xdr:col>
      <xdr:colOff>955675</xdr:colOff>
      <xdr:row>35</xdr:row>
      <xdr:rowOff>312249</xdr:rowOff>
    </xdr:to>
    <xdr:sp macro="" textlink="">
      <xdr:nvSpPr>
        <xdr:cNvPr id="134" name="円/楕円 133"/>
        <xdr:cNvSpPr/>
      </xdr:nvSpPr>
      <xdr:spPr bwMode="auto">
        <a:xfrm>
          <a:off x="4254500" y="682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322426</xdr:rowOff>
    </xdr:from>
    <xdr:ext cx="762000" cy="259045"/>
    <xdr:sp macro="" textlink="">
      <xdr:nvSpPr>
        <xdr:cNvPr id="135" name="テキスト ボックス 134"/>
        <xdr:cNvSpPr txBox="1"/>
      </xdr:nvSpPr>
      <xdr:spPr>
        <a:xfrm>
          <a:off x="3924300" y="658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69604</xdr:rowOff>
    </xdr:from>
    <xdr:to>
      <xdr:col>3</xdr:col>
      <xdr:colOff>257175</xdr:colOff>
      <xdr:row>35</xdr:row>
      <xdr:rowOff>171204</xdr:rowOff>
    </xdr:to>
    <xdr:sp macro="" textlink="">
      <xdr:nvSpPr>
        <xdr:cNvPr id="136" name="円/楕円 135"/>
        <xdr:cNvSpPr/>
      </xdr:nvSpPr>
      <xdr:spPr bwMode="auto">
        <a:xfrm>
          <a:off x="3556000" y="667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181381</xdr:rowOff>
    </xdr:from>
    <xdr:ext cx="762000" cy="259045"/>
    <xdr:sp macro="" textlink="">
      <xdr:nvSpPr>
        <xdr:cNvPr id="137" name="テキスト ボックス 136"/>
        <xdr:cNvSpPr txBox="1"/>
      </xdr:nvSpPr>
      <xdr:spPr>
        <a:xfrm>
          <a:off x="3225800" y="64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107388</xdr:rowOff>
    </xdr:from>
    <xdr:to>
      <xdr:col>2</xdr:col>
      <xdr:colOff>692150</xdr:colOff>
      <xdr:row>34</xdr:row>
      <xdr:rowOff>208988</xdr:rowOff>
    </xdr:to>
    <xdr:sp macro="" textlink="">
      <xdr:nvSpPr>
        <xdr:cNvPr id="138" name="円/楕円 137"/>
        <xdr:cNvSpPr/>
      </xdr:nvSpPr>
      <xdr:spPr bwMode="auto">
        <a:xfrm>
          <a:off x="2857500" y="63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219165</xdr:rowOff>
    </xdr:from>
    <xdr:ext cx="762000" cy="259045"/>
    <xdr:sp macro="" textlink="">
      <xdr:nvSpPr>
        <xdr:cNvPr id="139" name="テキスト ボックス 138"/>
        <xdr:cNvSpPr txBox="1"/>
      </xdr:nvSpPr>
      <xdr:spPr>
        <a:xfrm>
          <a:off x="2527300" y="61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170,419
163,941
163.45
62,785,326
62,037,566
652,499
39,430,613
52,420,274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27953</xdr:rowOff>
    </xdr:from>
    <xdr:to>
      <xdr:col>6</xdr:col>
      <xdr:colOff>511175</xdr:colOff>
      <xdr:row>35</xdr:row>
      <xdr:rowOff>42393</xdr:rowOff>
    </xdr:to>
    <xdr:cxnSp macro="">
      <xdr:nvCxnSpPr>
        <xdr:cNvPr id="61" name="直線コネクタ 60"/>
        <xdr:cNvCxnSpPr/>
      </xdr:nvCxnSpPr>
      <xdr:spPr>
        <a:xfrm>
          <a:off x="3797300" y="6028703"/>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164160</xdr:rowOff>
    </xdr:from>
    <xdr:to>
      <xdr:col>5</xdr:col>
      <xdr:colOff>358775</xdr:colOff>
      <xdr:row>35</xdr:row>
      <xdr:rowOff>27953</xdr:rowOff>
    </xdr:to>
    <xdr:cxnSp macro="">
      <xdr:nvCxnSpPr>
        <xdr:cNvPr id="64" name="直線コネクタ 63"/>
        <xdr:cNvCxnSpPr/>
      </xdr:nvCxnSpPr>
      <xdr:spPr>
        <a:xfrm>
          <a:off x="2908300" y="5993460"/>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93184</xdr:rowOff>
    </xdr:from>
    <xdr:ext cx="534377" cy="259045"/>
    <xdr:sp macro="" textlink="">
      <xdr:nvSpPr>
        <xdr:cNvPr id="66" name="テキスト ボックス 65"/>
        <xdr:cNvSpPr txBox="1"/>
      </xdr:nvSpPr>
      <xdr:spPr>
        <a:xfrm>
          <a:off x="3530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10503</xdr:rowOff>
    </xdr:from>
    <xdr:to>
      <xdr:col>4</xdr:col>
      <xdr:colOff>155575</xdr:colOff>
      <xdr:row>34</xdr:row>
      <xdr:rowOff>164160</xdr:rowOff>
    </xdr:to>
    <xdr:cxnSp macro="">
      <xdr:nvCxnSpPr>
        <xdr:cNvPr id="67" name="直線コネクタ 66"/>
        <xdr:cNvCxnSpPr/>
      </xdr:nvCxnSpPr>
      <xdr:spPr>
        <a:xfrm>
          <a:off x="2019300" y="5839803"/>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25768</xdr:rowOff>
    </xdr:from>
    <xdr:to>
      <xdr:col>4</xdr:col>
      <xdr:colOff>206375</xdr:colOff>
      <xdr:row>36</xdr:row>
      <xdr:rowOff>127368</xdr:rowOff>
    </xdr:to>
    <xdr:sp macro="" textlink="">
      <xdr:nvSpPr>
        <xdr:cNvPr id="68" name="フローチャート : 判断 67"/>
        <xdr:cNvSpPr/>
      </xdr:nvSpPr>
      <xdr:spPr>
        <a:xfrm>
          <a:off x="2857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118495</xdr:rowOff>
    </xdr:from>
    <xdr:ext cx="534377" cy="259045"/>
    <xdr:sp macro="" textlink="">
      <xdr:nvSpPr>
        <xdr:cNvPr id="69" name="テキスト ボックス 68"/>
        <xdr:cNvSpPr txBox="1"/>
      </xdr:nvSpPr>
      <xdr:spPr>
        <a:xfrm>
          <a:off x="2641111" y="62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10503</xdr:rowOff>
    </xdr:from>
    <xdr:to>
      <xdr:col>2</xdr:col>
      <xdr:colOff>638175</xdr:colOff>
      <xdr:row>34</xdr:row>
      <xdr:rowOff>168847</xdr:rowOff>
    </xdr:to>
    <xdr:cxnSp macro="">
      <xdr:nvCxnSpPr>
        <xdr:cNvPr id="70" name="直線コネクタ 69"/>
        <xdr:cNvCxnSpPr/>
      </xdr:nvCxnSpPr>
      <xdr:spPr>
        <a:xfrm flipV="1">
          <a:off x="1130300" y="5839803"/>
          <a:ext cx="889000" cy="1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114274</xdr:rowOff>
    </xdr:from>
    <xdr:to>
      <xdr:col>3</xdr:col>
      <xdr:colOff>3175</xdr:colOff>
      <xdr:row>36</xdr:row>
      <xdr:rowOff>44424</xdr:rowOff>
    </xdr:to>
    <xdr:sp macro="" textlink="">
      <xdr:nvSpPr>
        <xdr:cNvPr id="71" name="フローチャート : 判断 70"/>
        <xdr:cNvSpPr/>
      </xdr:nvSpPr>
      <xdr:spPr>
        <a:xfrm>
          <a:off x="1968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35551</xdr:rowOff>
    </xdr:from>
    <xdr:ext cx="534377" cy="259045"/>
    <xdr:sp macro="" textlink="">
      <xdr:nvSpPr>
        <xdr:cNvPr id="72" name="テキスト ボックス 71"/>
        <xdr:cNvSpPr txBox="1"/>
      </xdr:nvSpPr>
      <xdr:spPr>
        <a:xfrm>
          <a:off x="1752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131267</xdr:rowOff>
    </xdr:from>
    <xdr:to>
      <xdr:col>1</xdr:col>
      <xdr:colOff>485775</xdr:colOff>
      <xdr:row>36</xdr:row>
      <xdr:rowOff>61417</xdr:rowOff>
    </xdr:to>
    <xdr:sp macro="" textlink="">
      <xdr:nvSpPr>
        <xdr:cNvPr id="73" name="フローチャート : 判断 72"/>
        <xdr:cNvSpPr/>
      </xdr:nvSpPr>
      <xdr:spPr>
        <a:xfrm>
          <a:off x="1079500" y="61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52544</xdr:rowOff>
    </xdr:from>
    <xdr:ext cx="534377" cy="259045"/>
    <xdr:sp macro="" textlink="">
      <xdr:nvSpPr>
        <xdr:cNvPr id="74" name="テキスト ボックス 73"/>
        <xdr:cNvSpPr txBox="1"/>
      </xdr:nvSpPr>
      <xdr:spPr>
        <a:xfrm>
          <a:off x="863111" y="62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163043</xdr:rowOff>
    </xdr:from>
    <xdr:to>
      <xdr:col>6</xdr:col>
      <xdr:colOff>561975</xdr:colOff>
      <xdr:row>35</xdr:row>
      <xdr:rowOff>93193</xdr:rowOff>
    </xdr:to>
    <xdr:sp macro="" textlink="">
      <xdr:nvSpPr>
        <xdr:cNvPr id="80" name="円/楕円 79"/>
        <xdr:cNvSpPr/>
      </xdr:nvSpPr>
      <xdr:spPr>
        <a:xfrm>
          <a:off x="4584700" y="59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141470</xdr:rowOff>
    </xdr:from>
    <xdr:ext cx="534377" cy="259045"/>
    <xdr:sp macro="" textlink="">
      <xdr:nvSpPr>
        <xdr:cNvPr id="81" name="人件費該当値テキスト"/>
        <xdr:cNvSpPr txBox="1"/>
      </xdr:nvSpPr>
      <xdr:spPr>
        <a:xfrm>
          <a:off x="4686300" y="59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148603</xdr:rowOff>
    </xdr:from>
    <xdr:to>
      <xdr:col>5</xdr:col>
      <xdr:colOff>409575</xdr:colOff>
      <xdr:row>35</xdr:row>
      <xdr:rowOff>78753</xdr:rowOff>
    </xdr:to>
    <xdr:sp macro="" textlink="">
      <xdr:nvSpPr>
        <xdr:cNvPr id="82" name="円/楕円 81"/>
        <xdr:cNvSpPr/>
      </xdr:nvSpPr>
      <xdr:spPr>
        <a:xfrm>
          <a:off x="3746500" y="5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69880</xdr:rowOff>
    </xdr:from>
    <xdr:ext cx="534377" cy="259045"/>
    <xdr:sp macro="" textlink="">
      <xdr:nvSpPr>
        <xdr:cNvPr id="83" name="テキスト ボックス 82"/>
        <xdr:cNvSpPr txBox="1"/>
      </xdr:nvSpPr>
      <xdr:spPr>
        <a:xfrm>
          <a:off x="3530111" y="60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113360</xdr:rowOff>
    </xdr:from>
    <xdr:to>
      <xdr:col>4</xdr:col>
      <xdr:colOff>206375</xdr:colOff>
      <xdr:row>35</xdr:row>
      <xdr:rowOff>43510</xdr:rowOff>
    </xdr:to>
    <xdr:sp macro="" textlink="">
      <xdr:nvSpPr>
        <xdr:cNvPr id="84" name="円/楕円 83"/>
        <xdr:cNvSpPr/>
      </xdr:nvSpPr>
      <xdr:spPr>
        <a:xfrm>
          <a:off x="2857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60037</xdr:rowOff>
    </xdr:from>
    <xdr:ext cx="534377" cy="259045"/>
    <xdr:sp macro="" textlink="">
      <xdr:nvSpPr>
        <xdr:cNvPr id="85" name="テキスト ボックス 84"/>
        <xdr:cNvSpPr txBox="1"/>
      </xdr:nvSpPr>
      <xdr:spPr>
        <a:xfrm>
          <a:off x="2641111" y="5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131153</xdr:rowOff>
    </xdr:from>
    <xdr:to>
      <xdr:col>3</xdr:col>
      <xdr:colOff>3175</xdr:colOff>
      <xdr:row>34</xdr:row>
      <xdr:rowOff>61303</xdr:rowOff>
    </xdr:to>
    <xdr:sp macro="" textlink="">
      <xdr:nvSpPr>
        <xdr:cNvPr id="86" name="円/楕円 85"/>
        <xdr:cNvSpPr/>
      </xdr:nvSpPr>
      <xdr:spPr>
        <a:xfrm>
          <a:off x="1968500" y="57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77830</xdr:rowOff>
    </xdr:from>
    <xdr:ext cx="534377" cy="259045"/>
    <xdr:sp macro="" textlink="">
      <xdr:nvSpPr>
        <xdr:cNvPr id="87" name="テキスト ボックス 86"/>
        <xdr:cNvSpPr txBox="1"/>
      </xdr:nvSpPr>
      <xdr:spPr>
        <a:xfrm>
          <a:off x="1752111" y="55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118047</xdr:rowOff>
    </xdr:from>
    <xdr:to>
      <xdr:col>1</xdr:col>
      <xdr:colOff>485775</xdr:colOff>
      <xdr:row>35</xdr:row>
      <xdr:rowOff>48197</xdr:rowOff>
    </xdr:to>
    <xdr:sp macro="" textlink="">
      <xdr:nvSpPr>
        <xdr:cNvPr id="88" name="円/楕円 87"/>
        <xdr:cNvSpPr/>
      </xdr:nvSpPr>
      <xdr:spPr>
        <a:xfrm>
          <a:off x="1079500" y="59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64724</xdr:rowOff>
    </xdr:from>
    <xdr:ext cx="534377" cy="259045"/>
    <xdr:sp macro="" textlink="">
      <xdr:nvSpPr>
        <xdr:cNvPr id="89" name="テキスト ボックス 88"/>
        <xdr:cNvSpPr txBox="1"/>
      </xdr:nvSpPr>
      <xdr:spPr>
        <a:xfrm>
          <a:off x="863111" y="5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163894</xdr:rowOff>
    </xdr:from>
    <xdr:to>
      <xdr:col>6</xdr:col>
      <xdr:colOff>511175</xdr:colOff>
      <xdr:row>54</xdr:row>
      <xdr:rowOff>12903</xdr:rowOff>
    </xdr:to>
    <xdr:cxnSp macro="">
      <xdr:nvCxnSpPr>
        <xdr:cNvPr id="119" name="直線コネクタ 118"/>
        <xdr:cNvCxnSpPr/>
      </xdr:nvCxnSpPr>
      <xdr:spPr>
        <a:xfrm>
          <a:off x="3797300" y="9250744"/>
          <a:ext cx="8382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2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150978</xdr:rowOff>
    </xdr:from>
    <xdr:to>
      <xdr:col>5</xdr:col>
      <xdr:colOff>358775</xdr:colOff>
      <xdr:row>53</xdr:row>
      <xdr:rowOff>163894</xdr:rowOff>
    </xdr:to>
    <xdr:cxnSp macro="">
      <xdr:nvCxnSpPr>
        <xdr:cNvPr id="122" name="直線コネクタ 121"/>
        <xdr:cNvCxnSpPr/>
      </xdr:nvCxnSpPr>
      <xdr:spPr>
        <a:xfrm>
          <a:off x="2908300" y="9237828"/>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149165</xdr:rowOff>
    </xdr:from>
    <xdr:ext cx="534377" cy="259045"/>
    <xdr:sp macro="" textlink="">
      <xdr:nvSpPr>
        <xdr:cNvPr id="124" name="テキスト ボックス 123"/>
        <xdr:cNvSpPr txBox="1"/>
      </xdr:nvSpPr>
      <xdr:spPr>
        <a:xfrm>
          <a:off x="3530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150978</xdr:rowOff>
    </xdr:from>
    <xdr:to>
      <xdr:col>4</xdr:col>
      <xdr:colOff>155575</xdr:colOff>
      <xdr:row>54</xdr:row>
      <xdr:rowOff>126212</xdr:rowOff>
    </xdr:to>
    <xdr:cxnSp macro="">
      <xdr:nvCxnSpPr>
        <xdr:cNvPr id="125" name="直線コネクタ 124"/>
        <xdr:cNvCxnSpPr/>
      </xdr:nvCxnSpPr>
      <xdr:spPr>
        <a:xfrm flipV="1">
          <a:off x="2019300" y="9237828"/>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104216</xdr:rowOff>
    </xdr:from>
    <xdr:to>
      <xdr:col>4</xdr:col>
      <xdr:colOff>206375</xdr:colOff>
      <xdr:row>54</xdr:row>
      <xdr:rowOff>34366</xdr:rowOff>
    </xdr:to>
    <xdr:sp macro="" textlink="">
      <xdr:nvSpPr>
        <xdr:cNvPr id="126" name="フローチャート : 判断 125"/>
        <xdr:cNvSpPr/>
      </xdr:nvSpPr>
      <xdr:spPr>
        <a:xfrm>
          <a:off x="2857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25493</xdr:rowOff>
    </xdr:from>
    <xdr:ext cx="534377" cy="259045"/>
    <xdr:sp macro="" textlink="">
      <xdr:nvSpPr>
        <xdr:cNvPr id="127" name="テキスト ボックス 126"/>
        <xdr:cNvSpPr txBox="1"/>
      </xdr:nvSpPr>
      <xdr:spPr>
        <a:xfrm>
          <a:off x="2641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126212</xdr:rowOff>
    </xdr:from>
    <xdr:to>
      <xdr:col>2</xdr:col>
      <xdr:colOff>638175</xdr:colOff>
      <xdr:row>55</xdr:row>
      <xdr:rowOff>21247</xdr:rowOff>
    </xdr:to>
    <xdr:cxnSp macro="">
      <xdr:nvCxnSpPr>
        <xdr:cNvPr id="128" name="直線コネクタ 127"/>
        <xdr:cNvCxnSpPr/>
      </xdr:nvCxnSpPr>
      <xdr:spPr>
        <a:xfrm flipV="1">
          <a:off x="1130300" y="9384512"/>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32588</xdr:rowOff>
    </xdr:from>
    <xdr:to>
      <xdr:col>3</xdr:col>
      <xdr:colOff>3175</xdr:colOff>
      <xdr:row>54</xdr:row>
      <xdr:rowOff>134188</xdr:rowOff>
    </xdr:to>
    <xdr:sp macro="" textlink="">
      <xdr:nvSpPr>
        <xdr:cNvPr id="129" name="フローチャート : 判断 128"/>
        <xdr:cNvSpPr/>
      </xdr:nvSpPr>
      <xdr:spPr>
        <a:xfrm>
          <a:off x="1968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150715</xdr:rowOff>
    </xdr:from>
    <xdr:ext cx="534377" cy="259045"/>
    <xdr:sp macro="" textlink="">
      <xdr:nvSpPr>
        <xdr:cNvPr id="130" name="テキスト ボックス 129"/>
        <xdr:cNvSpPr txBox="1"/>
      </xdr:nvSpPr>
      <xdr:spPr>
        <a:xfrm>
          <a:off x="1752111" y="90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51,478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13348</xdr:rowOff>
    </xdr:from>
    <xdr:to>
      <xdr:col>1</xdr:col>
      <xdr:colOff>485775</xdr:colOff>
      <xdr:row>54</xdr:row>
      <xdr:rowOff>114948</xdr:rowOff>
    </xdr:to>
    <xdr:sp macro="" textlink="">
      <xdr:nvSpPr>
        <xdr:cNvPr id="131" name="フローチャート : 判断 130"/>
        <xdr:cNvSpPr/>
      </xdr:nvSpPr>
      <xdr:spPr>
        <a:xfrm>
          <a:off x="1079500" y="92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131475</xdr:rowOff>
    </xdr:from>
    <xdr:ext cx="534377" cy="259045"/>
    <xdr:sp macro="" textlink="">
      <xdr:nvSpPr>
        <xdr:cNvPr id="132" name="テキスト ボックス 131"/>
        <xdr:cNvSpPr txBox="1"/>
      </xdr:nvSpPr>
      <xdr:spPr>
        <a:xfrm>
          <a:off x="863111" y="90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133553</xdr:rowOff>
    </xdr:from>
    <xdr:to>
      <xdr:col>6</xdr:col>
      <xdr:colOff>561975</xdr:colOff>
      <xdr:row>54</xdr:row>
      <xdr:rowOff>63703</xdr:rowOff>
    </xdr:to>
    <xdr:sp macro="" textlink="">
      <xdr:nvSpPr>
        <xdr:cNvPr id="138" name="円/楕円 137"/>
        <xdr:cNvSpPr/>
      </xdr:nvSpPr>
      <xdr:spPr>
        <a:xfrm>
          <a:off x="45847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156430</xdr:rowOff>
    </xdr:from>
    <xdr:ext cx="534377" cy="259045"/>
    <xdr:sp macro="" textlink="">
      <xdr:nvSpPr>
        <xdr:cNvPr id="139" name="物件費該当値テキスト"/>
        <xdr:cNvSpPr txBox="1"/>
      </xdr:nvSpPr>
      <xdr:spPr>
        <a:xfrm>
          <a:off x="4686300" y="90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53,328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113094</xdr:rowOff>
    </xdr:from>
    <xdr:to>
      <xdr:col>5</xdr:col>
      <xdr:colOff>409575</xdr:colOff>
      <xdr:row>54</xdr:row>
      <xdr:rowOff>43244</xdr:rowOff>
    </xdr:to>
    <xdr:sp macro="" textlink="">
      <xdr:nvSpPr>
        <xdr:cNvPr id="140" name="円/楕円 139"/>
        <xdr:cNvSpPr/>
      </xdr:nvSpPr>
      <xdr:spPr>
        <a:xfrm>
          <a:off x="3746500" y="91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59771</xdr:rowOff>
    </xdr:from>
    <xdr:ext cx="534377" cy="259045"/>
    <xdr:sp macro="" textlink="">
      <xdr:nvSpPr>
        <xdr:cNvPr id="141" name="テキスト ボックス 140"/>
        <xdr:cNvSpPr txBox="1"/>
      </xdr:nvSpPr>
      <xdr:spPr>
        <a:xfrm>
          <a:off x="3530111" y="89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100178</xdr:rowOff>
    </xdr:from>
    <xdr:to>
      <xdr:col>4</xdr:col>
      <xdr:colOff>206375</xdr:colOff>
      <xdr:row>54</xdr:row>
      <xdr:rowOff>30328</xdr:rowOff>
    </xdr:to>
    <xdr:sp macro="" textlink="">
      <xdr:nvSpPr>
        <xdr:cNvPr id="142" name="円/楕円 141"/>
        <xdr:cNvSpPr/>
      </xdr:nvSpPr>
      <xdr:spPr>
        <a:xfrm>
          <a:off x="2857500" y="91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46855</xdr:rowOff>
    </xdr:from>
    <xdr:ext cx="534377" cy="259045"/>
    <xdr:sp macro="" textlink="">
      <xdr:nvSpPr>
        <xdr:cNvPr id="143" name="テキスト ボックス 142"/>
        <xdr:cNvSpPr txBox="1"/>
      </xdr:nvSpPr>
      <xdr:spPr>
        <a:xfrm>
          <a:off x="2641111" y="89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75412</xdr:rowOff>
    </xdr:from>
    <xdr:to>
      <xdr:col>3</xdr:col>
      <xdr:colOff>3175</xdr:colOff>
      <xdr:row>55</xdr:row>
      <xdr:rowOff>5562</xdr:rowOff>
    </xdr:to>
    <xdr:sp macro="" textlink="">
      <xdr:nvSpPr>
        <xdr:cNvPr id="144" name="円/楕円 143"/>
        <xdr:cNvSpPr/>
      </xdr:nvSpPr>
      <xdr:spPr>
        <a:xfrm>
          <a:off x="1968500" y="9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168139</xdr:rowOff>
    </xdr:from>
    <xdr:ext cx="534377" cy="259045"/>
    <xdr:sp macro="" textlink="">
      <xdr:nvSpPr>
        <xdr:cNvPr id="145" name="テキスト ボックス 144"/>
        <xdr:cNvSpPr txBox="1"/>
      </xdr:nvSpPr>
      <xdr:spPr>
        <a:xfrm>
          <a:off x="1752111" y="94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141897</xdr:rowOff>
    </xdr:from>
    <xdr:to>
      <xdr:col>1</xdr:col>
      <xdr:colOff>485775</xdr:colOff>
      <xdr:row>55</xdr:row>
      <xdr:rowOff>72047</xdr:rowOff>
    </xdr:to>
    <xdr:sp macro="" textlink="">
      <xdr:nvSpPr>
        <xdr:cNvPr id="146" name="円/楕円 145"/>
        <xdr:cNvSpPr/>
      </xdr:nvSpPr>
      <xdr:spPr>
        <a:xfrm>
          <a:off x="1079500" y="94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63174</xdr:rowOff>
    </xdr:from>
    <xdr:ext cx="534377" cy="259045"/>
    <xdr:sp macro="" textlink="">
      <xdr:nvSpPr>
        <xdr:cNvPr id="147" name="テキスト ボックス 146"/>
        <xdr:cNvSpPr txBox="1"/>
      </xdr:nvSpPr>
      <xdr:spPr>
        <a:xfrm>
          <a:off x="863111" y="94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37973</xdr:rowOff>
    </xdr:from>
    <xdr:to>
      <xdr:col>6</xdr:col>
      <xdr:colOff>511175</xdr:colOff>
      <xdr:row>73</xdr:row>
      <xdr:rowOff>133604</xdr:rowOff>
    </xdr:to>
    <xdr:cxnSp macro="">
      <xdr:nvCxnSpPr>
        <xdr:cNvPr id="176" name="直線コネクタ 175"/>
        <xdr:cNvCxnSpPr/>
      </xdr:nvCxnSpPr>
      <xdr:spPr>
        <a:xfrm>
          <a:off x="3797300" y="12553823"/>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37973</xdr:rowOff>
    </xdr:from>
    <xdr:to>
      <xdr:col>5</xdr:col>
      <xdr:colOff>358775</xdr:colOff>
      <xdr:row>74</xdr:row>
      <xdr:rowOff>28448</xdr:rowOff>
    </xdr:to>
    <xdr:cxnSp macro="">
      <xdr:nvCxnSpPr>
        <xdr:cNvPr id="179" name="直線コネクタ 178"/>
        <xdr:cNvCxnSpPr/>
      </xdr:nvCxnSpPr>
      <xdr:spPr>
        <a:xfrm flipV="1">
          <a:off x="2908300" y="12553823"/>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28448</xdr:rowOff>
    </xdr:from>
    <xdr:to>
      <xdr:col>4</xdr:col>
      <xdr:colOff>155575</xdr:colOff>
      <xdr:row>74</xdr:row>
      <xdr:rowOff>77978</xdr:rowOff>
    </xdr:to>
    <xdr:cxnSp macro="">
      <xdr:nvCxnSpPr>
        <xdr:cNvPr id="182" name="直線コネクタ 181"/>
        <xdr:cNvCxnSpPr/>
      </xdr:nvCxnSpPr>
      <xdr:spPr>
        <a:xfrm flipV="1">
          <a:off x="2019300" y="1271574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131191</xdr:rowOff>
    </xdr:from>
    <xdr:to>
      <xdr:col>4</xdr:col>
      <xdr:colOff>206375</xdr:colOff>
      <xdr:row>74</xdr:row>
      <xdr:rowOff>61341</xdr:rowOff>
    </xdr:to>
    <xdr:sp macro="" textlink="">
      <xdr:nvSpPr>
        <xdr:cNvPr id="183" name="フローチャート : 判断 182"/>
        <xdr:cNvSpPr/>
      </xdr:nvSpPr>
      <xdr:spPr>
        <a:xfrm>
          <a:off x="2857500" y="1264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77868</xdr:rowOff>
    </xdr:from>
    <xdr:ext cx="469744" cy="259045"/>
    <xdr:sp macro="" textlink="">
      <xdr:nvSpPr>
        <xdr:cNvPr id="184" name="テキスト ボックス 183"/>
        <xdr:cNvSpPr txBox="1"/>
      </xdr:nvSpPr>
      <xdr:spPr>
        <a:xfrm>
          <a:off x="2673427" y="1242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77978</xdr:rowOff>
    </xdr:from>
    <xdr:to>
      <xdr:col>2</xdr:col>
      <xdr:colOff>638175</xdr:colOff>
      <xdr:row>75</xdr:row>
      <xdr:rowOff>38164</xdr:rowOff>
    </xdr:to>
    <xdr:cxnSp macro="">
      <xdr:nvCxnSpPr>
        <xdr:cNvPr id="185" name="直線コネクタ 184"/>
        <xdr:cNvCxnSpPr/>
      </xdr:nvCxnSpPr>
      <xdr:spPr>
        <a:xfrm flipV="1">
          <a:off x="1130300" y="12765278"/>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27749</xdr:rowOff>
    </xdr:from>
    <xdr:to>
      <xdr:col>3</xdr:col>
      <xdr:colOff>3175</xdr:colOff>
      <xdr:row>74</xdr:row>
      <xdr:rowOff>129349</xdr:rowOff>
    </xdr:to>
    <xdr:sp macro="" textlink="">
      <xdr:nvSpPr>
        <xdr:cNvPr id="186" name="フローチャート : 判断 185"/>
        <xdr:cNvSpPr/>
      </xdr:nvSpPr>
      <xdr:spPr>
        <a:xfrm>
          <a:off x="1968500" y="1271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120476</xdr:rowOff>
    </xdr:from>
    <xdr:ext cx="469744" cy="259045"/>
    <xdr:sp macro="" textlink="">
      <xdr:nvSpPr>
        <xdr:cNvPr id="187" name="テキスト ボックス 186"/>
        <xdr:cNvSpPr txBox="1"/>
      </xdr:nvSpPr>
      <xdr:spPr>
        <a:xfrm>
          <a:off x="1784427" y="12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4,321</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119761</xdr:rowOff>
    </xdr:from>
    <xdr:to>
      <xdr:col>1</xdr:col>
      <xdr:colOff>485775</xdr:colOff>
      <xdr:row>75</xdr:row>
      <xdr:rowOff>49911</xdr:rowOff>
    </xdr:to>
    <xdr:sp macro="" textlink="">
      <xdr:nvSpPr>
        <xdr:cNvPr id="188" name="フローチャート : 判断 187"/>
        <xdr:cNvSpPr/>
      </xdr:nvSpPr>
      <xdr:spPr>
        <a:xfrm>
          <a:off x="1079500" y="128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66438</xdr:rowOff>
    </xdr:from>
    <xdr:ext cx="469744" cy="259045"/>
    <xdr:sp macro="" textlink="">
      <xdr:nvSpPr>
        <xdr:cNvPr id="189" name="テキスト ボックス 188"/>
        <xdr:cNvSpPr txBox="1"/>
      </xdr:nvSpPr>
      <xdr:spPr>
        <a:xfrm>
          <a:off x="895427" y="125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82804</xdr:rowOff>
    </xdr:from>
    <xdr:to>
      <xdr:col>6</xdr:col>
      <xdr:colOff>561975</xdr:colOff>
      <xdr:row>74</xdr:row>
      <xdr:rowOff>12954</xdr:rowOff>
    </xdr:to>
    <xdr:sp macro="" textlink="">
      <xdr:nvSpPr>
        <xdr:cNvPr id="195" name="円/楕円 194"/>
        <xdr:cNvSpPr/>
      </xdr:nvSpPr>
      <xdr:spPr>
        <a:xfrm>
          <a:off x="4584700" y="125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105681</xdr:rowOff>
    </xdr:from>
    <xdr:ext cx="469744" cy="259045"/>
    <xdr:sp macro="" textlink="">
      <xdr:nvSpPr>
        <xdr:cNvPr id="196" name="維持補修費該当値テキスト"/>
        <xdr:cNvSpPr txBox="1"/>
      </xdr:nvSpPr>
      <xdr:spPr>
        <a:xfrm>
          <a:off x="4686300" y="1245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158623</xdr:rowOff>
    </xdr:from>
    <xdr:to>
      <xdr:col>5</xdr:col>
      <xdr:colOff>409575</xdr:colOff>
      <xdr:row>73</xdr:row>
      <xdr:rowOff>88773</xdr:rowOff>
    </xdr:to>
    <xdr:sp macro="" textlink="">
      <xdr:nvSpPr>
        <xdr:cNvPr id="197" name="円/楕円 196"/>
        <xdr:cNvSpPr/>
      </xdr:nvSpPr>
      <xdr:spPr>
        <a:xfrm>
          <a:off x="3746500" y="125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105300</xdr:rowOff>
    </xdr:from>
    <xdr:ext cx="469744" cy="259045"/>
    <xdr:sp macro="" textlink="">
      <xdr:nvSpPr>
        <xdr:cNvPr id="198" name="テキスト ボックス 197"/>
        <xdr:cNvSpPr txBox="1"/>
      </xdr:nvSpPr>
      <xdr:spPr>
        <a:xfrm>
          <a:off x="3562427" y="122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149098</xdr:rowOff>
    </xdr:from>
    <xdr:to>
      <xdr:col>4</xdr:col>
      <xdr:colOff>206375</xdr:colOff>
      <xdr:row>74</xdr:row>
      <xdr:rowOff>79248</xdr:rowOff>
    </xdr:to>
    <xdr:sp macro="" textlink="">
      <xdr:nvSpPr>
        <xdr:cNvPr id="199" name="円/楕円 198"/>
        <xdr:cNvSpPr/>
      </xdr:nvSpPr>
      <xdr:spPr>
        <a:xfrm>
          <a:off x="2857500" y="126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70375</xdr:rowOff>
    </xdr:from>
    <xdr:ext cx="469744" cy="259045"/>
    <xdr:sp macro="" textlink="">
      <xdr:nvSpPr>
        <xdr:cNvPr id="200" name="テキスト ボックス 199"/>
        <xdr:cNvSpPr txBox="1"/>
      </xdr:nvSpPr>
      <xdr:spPr>
        <a:xfrm>
          <a:off x="2673427" y="1275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27178</xdr:rowOff>
    </xdr:from>
    <xdr:to>
      <xdr:col>3</xdr:col>
      <xdr:colOff>3175</xdr:colOff>
      <xdr:row>74</xdr:row>
      <xdr:rowOff>128778</xdr:rowOff>
    </xdr:to>
    <xdr:sp macro="" textlink="">
      <xdr:nvSpPr>
        <xdr:cNvPr id="201" name="円/楕円 200"/>
        <xdr:cNvSpPr/>
      </xdr:nvSpPr>
      <xdr:spPr>
        <a:xfrm>
          <a:off x="1968500" y="127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145305</xdr:rowOff>
    </xdr:from>
    <xdr:ext cx="469744" cy="259045"/>
    <xdr:sp macro="" textlink="">
      <xdr:nvSpPr>
        <xdr:cNvPr id="202" name="テキスト ボックス 201"/>
        <xdr:cNvSpPr txBox="1"/>
      </xdr:nvSpPr>
      <xdr:spPr>
        <a:xfrm>
          <a:off x="1784427" y="1248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158814</xdr:rowOff>
    </xdr:from>
    <xdr:to>
      <xdr:col>1</xdr:col>
      <xdr:colOff>485775</xdr:colOff>
      <xdr:row>75</xdr:row>
      <xdr:rowOff>88964</xdr:rowOff>
    </xdr:to>
    <xdr:sp macro="" textlink="">
      <xdr:nvSpPr>
        <xdr:cNvPr id="203" name="円/楕円 202"/>
        <xdr:cNvSpPr/>
      </xdr:nvSpPr>
      <xdr:spPr>
        <a:xfrm>
          <a:off x="1079500" y="128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80091</xdr:rowOff>
    </xdr:from>
    <xdr:ext cx="469744" cy="259045"/>
    <xdr:sp macro="" textlink="">
      <xdr:nvSpPr>
        <xdr:cNvPr id="204" name="テキスト ボックス 203"/>
        <xdr:cNvSpPr txBox="1"/>
      </xdr:nvSpPr>
      <xdr:spPr>
        <a:xfrm>
          <a:off x="895427" y="129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168570</xdr:rowOff>
    </xdr:from>
    <xdr:to>
      <xdr:col>6</xdr:col>
      <xdr:colOff>510540</xdr:colOff>
      <xdr:row>96</xdr:row>
      <xdr:rowOff>87612</xdr:rowOff>
    </xdr:to>
    <xdr:cxnSp macro="">
      <xdr:nvCxnSpPr>
        <xdr:cNvPr id="231" name="直線コネクタ 230"/>
        <xdr:cNvCxnSpPr/>
      </xdr:nvCxnSpPr>
      <xdr:spPr>
        <a:xfrm flipV="1">
          <a:off x="4633595" y="15599070"/>
          <a:ext cx="1270" cy="94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91439</xdr:rowOff>
    </xdr:from>
    <xdr:ext cx="534377" cy="259045"/>
    <xdr:sp macro="" textlink="">
      <xdr:nvSpPr>
        <xdr:cNvPr id="232" name="扶助費最小値テキスト"/>
        <xdr:cNvSpPr txBox="1"/>
      </xdr:nvSpPr>
      <xdr:spPr>
        <a:xfrm>
          <a:off x="4686300" y="165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96</xdr:row>
      <xdr:rowOff>87612</xdr:rowOff>
    </xdr:from>
    <xdr:to>
      <xdr:col>6</xdr:col>
      <xdr:colOff>600075</xdr:colOff>
      <xdr:row>96</xdr:row>
      <xdr:rowOff>87612</xdr:rowOff>
    </xdr:to>
    <xdr:cxnSp macro="">
      <xdr:nvCxnSpPr>
        <xdr:cNvPr id="233" name="直線コネクタ 232"/>
        <xdr:cNvCxnSpPr/>
      </xdr:nvCxnSpPr>
      <xdr:spPr>
        <a:xfrm>
          <a:off x="4546600" y="1654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115247</xdr:rowOff>
    </xdr:from>
    <xdr:ext cx="534377" cy="259045"/>
    <xdr:sp macro="" textlink="">
      <xdr:nvSpPr>
        <xdr:cNvPr id="234" name="扶助費最大値テキスト"/>
        <xdr:cNvSpPr txBox="1"/>
      </xdr:nvSpPr>
      <xdr:spPr>
        <a:xfrm>
          <a:off x="4686300" y="1537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90</xdr:row>
      <xdr:rowOff>168570</xdr:rowOff>
    </xdr:from>
    <xdr:to>
      <xdr:col>6</xdr:col>
      <xdr:colOff>600075</xdr:colOff>
      <xdr:row>90</xdr:row>
      <xdr:rowOff>168570</xdr:rowOff>
    </xdr:to>
    <xdr:cxnSp macro="">
      <xdr:nvCxnSpPr>
        <xdr:cNvPr id="235" name="直線コネクタ 234"/>
        <xdr:cNvCxnSpPr/>
      </xdr:nvCxnSpPr>
      <xdr:spPr>
        <a:xfrm>
          <a:off x="4546600" y="1559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87612</xdr:rowOff>
    </xdr:from>
    <xdr:to>
      <xdr:col>6</xdr:col>
      <xdr:colOff>511175</xdr:colOff>
      <xdr:row>98</xdr:row>
      <xdr:rowOff>10705</xdr:rowOff>
    </xdr:to>
    <xdr:cxnSp macro="">
      <xdr:nvCxnSpPr>
        <xdr:cNvPr id="236" name="直線コネクタ 235"/>
        <xdr:cNvCxnSpPr/>
      </xdr:nvCxnSpPr>
      <xdr:spPr>
        <a:xfrm flipV="1">
          <a:off x="3797300" y="16546812"/>
          <a:ext cx="838200" cy="26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158476</xdr:rowOff>
    </xdr:from>
    <xdr:ext cx="534377" cy="259045"/>
    <xdr:sp macro="" textlink="">
      <xdr:nvSpPr>
        <xdr:cNvPr id="237" name="扶助費平均値テキスト"/>
        <xdr:cNvSpPr txBox="1"/>
      </xdr:nvSpPr>
      <xdr:spPr>
        <a:xfrm>
          <a:off x="4686300" y="1593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135599</xdr:rowOff>
    </xdr:from>
    <xdr:to>
      <xdr:col>6</xdr:col>
      <xdr:colOff>561975</xdr:colOff>
      <xdr:row>94</xdr:row>
      <xdr:rowOff>65749</xdr:rowOff>
    </xdr:to>
    <xdr:sp macro="" textlink="">
      <xdr:nvSpPr>
        <xdr:cNvPr id="238" name="フローチャート : 判断 237"/>
        <xdr:cNvSpPr/>
      </xdr:nvSpPr>
      <xdr:spPr>
        <a:xfrm>
          <a:off x="4584700" y="160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10705</xdr:rowOff>
    </xdr:from>
    <xdr:to>
      <xdr:col>5</xdr:col>
      <xdr:colOff>358775</xdr:colOff>
      <xdr:row>98</xdr:row>
      <xdr:rowOff>140092</xdr:rowOff>
    </xdr:to>
    <xdr:cxnSp macro="">
      <xdr:nvCxnSpPr>
        <xdr:cNvPr id="239" name="直線コネクタ 238"/>
        <xdr:cNvCxnSpPr/>
      </xdr:nvCxnSpPr>
      <xdr:spPr>
        <a:xfrm flipV="1">
          <a:off x="2908300" y="16812805"/>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9151</xdr:rowOff>
    </xdr:from>
    <xdr:to>
      <xdr:col>5</xdr:col>
      <xdr:colOff>409575</xdr:colOff>
      <xdr:row>95</xdr:row>
      <xdr:rowOff>110751</xdr:rowOff>
    </xdr:to>
    <xdr:sp macro="" textlink="">
      <xdr:nvSpPr>
        <xdr:cNvPr id="240" name="フローチャート : 判断 239"/>
        <xdr:cNvSpPr/>
      </xdr:nvSpPr>
      <xdr:spPr>
        <a:xfrm>
          <a:off x="3746500" y="1629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127278</xdr:rowOff>
    </xdr:from>
    <xdr:ext cx="534377" cy="259045"/>
    <xdr:sp macro="" textlink="">
      <xdr:nvSpPr>
        <xdr:cNvPr id="241" name="テキスト ボックス 240"/>
        <xdr:cNvSpPr txBox="1"/>
      </xdr:nvSpPr>
      <xdr:spPr>
        <a:xfrm>
          <a:off x="3530111" y="160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140092</xdr:rowOff>
    </xdr:from>
    <xdr:to>
      <xdr:col>4</xdr:col>
      <xdr:colOff>155575</xdr:colOff>
      <xdr:row>99</xdr:row>
      <xdr:rowOff>97703</xdr:rowOff>
    </xdr:to>
    <xdr:cxnSp macro="">
      <xdr:nvCxnSpPr>
        <xdr:cNvPr id="242" name="直線コネクタ 241"/>
        <xdr:cNvCxnSpPr/>
      </xdr:nvCxnSpPr>
      <xdr:spPr>
        <a:xfrm flipV="1">
          <a:off x="2019300" y="16942192"/>
          <a:ext cx="889000" cy="1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47622</xdr:rowOff>
    </xdr:from>
    <xdr:to>
      <xdr:col>4</xdr:col>
      <xdr:colOff>206375</xdr:colOff>
      <xdr:row>96</xdr:row>
      <xdr:rowOff>149222</xdr:rowOff>
    </xdr:to>
    <xdr:sp macro="" textlink="">
      <xdr:nvSpPr>
        <xdr:cNvPr id="243" name="フローチャート : 判断 242"/>
        <xdr:cNvSpPr/>
      </xdr:nvSpPr>
      <xdr:spPr>
        <a:xfrm>
          <a:off x="2857500" y="1650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165749</xdr:rowOff>
    </xdr:from>
    <xdr:ext cx="534377" cy="259045"/>
    <xdr:sp macro="" textlink="">
      <xdr:nvSpPr>
        <xdr:cNvPr id="244" name="テキスト ボックス 243"/>
        <xdr:cNvSpPr txBox="1"/>
      </xdr:nvSpPr>
      <xdr:spPr>
        <a:xfrm>
          <a:off x="2641111" y="162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97703</xdr:rowOff>
    </xdr:from>
    <xdr:to>
      <xdr:col>2</xdr:col>
      <xdr:colOff>638175</xdr:colOff>
      <xdr:row>99</xdr:row>
      <xdr:rowOff>167001</xdr:rowOff>
    </xdr:to>
    <xdr:cxnSp macro="">
      <xdr:nvCxnSpPr>
        <xdr:cNvPr id="245" name="直線コネクタ 244"/>
        <xdr:cNvCxnSpPr/>
      </xdr:nvCxnSpPr>
      <xdr:spPr>
        <a:xfrm flipV="1">
          <a:off x="1130300" y="17071253"/>
          <a:ext cx="889000" cy="6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41058</xdr:rowOff>
    </xdr:from>
    <xdr:to>
      <xdr:col>3</xdr:col>
      <xdr:colOff>3175</xdr:colOff>
      <xdr:row>97</xdr:row>
      <xdr:rowOff>142658</xdr:rowOff>
    </xdr:to>
    <xdr:sp macro="" textlink="">
      <xdr:nvSpPr>
        <xdr:cNvPr id="246" name="フローチャート : 判断 245"/>
        <xdr:cNvSpPr/>
      </xdr:nvSpPr>
      <xdr:spPr>
        <a:xfrm>
          <a:off x="1968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159185</xdr:rowOff>
    </xdr:from>
    <xdr:ext cx="534377" cy="259045"/>
    <xdr:sp macro="" textlink="">
      <xdr:nvSpPr>
        <xdr:cNvPr id="247" name="テキスト ボックス 246"/>
        <xdr:cNvSpPr txBox="1"/>
      </xdr:nvSpPr>
      <xdr:spPr>
        <a:xfrm>
          <a:off x="1752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85536</xdr:rowOff>
    </xdr:from>
    <xdr:to>
      <xdr:col>1</xdr:col>
      <xdr:colOff>485775</xdr:colOff>
      <xdr:row>98</xdr:row>
      <xdr:rowOff>15686</xdr:rowOff>
    </xdr:to>
    <xdr:sp macro="" textlink="">
      <xdr:nvSpPr>
        <xdr:cNvPr id="248" name="フローチャート : 判断 247"/>
        <xdr:cNvSpPr/>
      </xdr:nvSpPr>
      <xdr:spPr>
        <a:xfrm>
          <a:off x="1079500" y="1671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32213</xdr:rowOff>
    </xdr:from>
    <xdr:ext cx="534377" cy="259045"/>
    <xdr:sp macro="" textlink="">
      <xdr:nvSpPr>
        <xdr:cNvPr id="249" name="テキスト ボックス 248"/>
        <xdr:cNvSpPr txBox="1"/>
      </xdr:nvSpPr>
      <xdr:spPr>
        <a:xfrm>
          <a:off x="863111" y="164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36812</xdr:rowOff>
    </xdr:from>
    <xdr:to>
      <xdr:col>6</xdr:col>
      <xdr:colOff>561975</xdr:colOff>
      <xdr:row>96</xdr:row>
      <xdr:rowOff>138412</xdr:rowOff>
    </xdr:to>
    <xdr:sp macro="" textlink="">
      <xdr:nvSpPr>
        <xdr:cNvPr id="255" name="円/楕円 254"/>
        <xdr:cNvSpPr/>
      </xdr:nvSpPr>
      <xdr:spPr>
        <a:xfrm>
          <a:off x="4584700" y="164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123189</xdr:rowOff>
    </xdr:from>
    <xdr:ext cx="534377" cy="259045"/>
    <xdr:sp macro="" textlink="">
      <xdr:nvSpPr>
        <xdr:cNvPr id="256" name="扶助費該当値テキスト"/>
        <xdr:cNvSpPr txBox="1"/>
      </xdr:nvSpPr>
      <xdr:spPr>
        <a:xfrm>
          <a:off x="4686300" y="164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66,095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131355</xdr:rowOff>
    </xdr:from>
    <xdr:to>
      <xdr:col>5</xdr:col>
      <xdr:colOff>409575</xdr:colOff>
      <xdr:row>98</xdr:row>
      <xdr:rowOff>61505</xdr:rowOff>
    </xdr:to>
    <xdr:sp macro="" textlink="">
      <xdr:nvSpPr>
        <xdr:cNvPr id="257" name="円/楕円 256"/>
        <xdr:cNvSpPr/>
      </xdr:nvSpPr>
      <xdr:spPr>
        <a:xfrm>
          <a:off x="3746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52632</xdr:rowOff>
    </xdr:from>
    <xdr:ext cx="534377" cy="259045"/>
    <xdr:sp macro="" textlink="">
      <xdr:nvSpPr>
        <xdr:cNvPr id="258" name="テキスト ボックス 257"/>
        <xdr:cNvSpPr txBox="1"/>
      </xdr:nvSpPr>
      <xdr:spPr>
        <a:xfrm>
          <a:off x="3530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89292</xdr:rowOff>
    </xdr:from>
    <xdr:to>
      <xdr:col>4</xdr:col>
      <xdr:colOff>206375</xdr:colOff>
      <xdr:row>99</xdr:row>
      <xdr:rowOff>19442</xdr:rowOff>
    </xdr:to>
    <xdr:sp macro="" textlink="">
      <xdr:nvSpPr>
        <xdr:cNvPr id="259" name="円/楕円 258"/>
        <xdr:cNvSpPr/>
      </xdr:nvSpPr>
      <xdr:spPr>
        <a:xfrm>
          <a:off x="2857500" y="168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10569</xdr:rowOff>
    </xdr:from>
    <xdr:ext cx="534377" cy="259045"/>
    <xdr:sp macro="" textlink="">
      <xdr:nvSpPr>
        <xdr:cNvPr id="260" name="テキスト ボックス 259"/>
        <xdr:cNvSpPr txBox="1"/>
      </xdr:nvSpPr>
      <xdr:spPr>
        <a:xfrm>
          <a:off x="2641111" y="169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46903</xdr:rowOff>
    </xdr:from>
    <xdr:to>
      <xdr:col>3</xdr:col>
      <xdr:colOff>3175</xdr:colOff>
      <xdr:row>99</xdr:row>
      <xdr:rowOff>148503</xdr:rowOff>
    </xdr:to>
    <xdr:sp macro="" textlink="">
      <xdr:nvSpPr>
        <xdr:cNvPr id="261" name="円/楕円 260"/>
        <xdr:cNvSpPr/>
      </xdr:nvSpPr>
      <xdr:spPr>
        <a:xfrm>
          <a:off x="1968500" y="170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139630</xdr:rowOff>
    </xdr:from>
    <xdr:ext cx="534377" cy="259045"/>
    <xdr:sp macro="" textlink="">
      <xdr:nvSpPr>
        <xdr:cNvPr id="262" name="テキスト ボックス 261"/>
        <xdr:cNvSpPr txBox="1"/>
      </xdr:nvSpPr>
      <xdr:spPr>
        <a:xfrm>
          <a:off x="1752111" y="171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116201</xdr:rowOff>
    </xdr:from>
    <xdr:to>
      <xdr:col>1</xdr:col>
      <xdr:colOff>485775</xdr:colOff>
      <xdr:row>100</xdr:row>
      <xdr:rowOff>46351</xdr:rowOff>
    </xdr:to>
    <xdr:sp macro="" textlink="">
      <xdr:nvSpPr>
        <xdr:cNvPr id="263" name="円/楕円 262"/>
        <xdr:cNvSpPr/>
      </xdr:nvSpPr>
      <xdr:spPr>
        <a:xfrm>
          <a:off x="1079500" y="170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37478</xdr:rowOff>
    </xdr:from>
    <xdr:ext cx="534377" cy="259045"/>
    <xdr:sp macro="" textlink="">
      <xdr:nvSpPr>
        <xdr:cNvPr id="264" name="テキスト ボックス 263"/>
        <xdr:cNvSpPr txBox="1"/>
      </xdr:nvSpPr>
      <xdr:spPr>
        <a:xfrm>
          <a:off x="863111" y="171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8" name="直線コネクタ 287"/>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9"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90" name="直線コネクタ 289"/>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91"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2" name="直線コネクタ 291"/>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118116</xdr:rowOff>
    </xdr:from>
    <xdr:to>
      <xdr:col>15</xdr:col>
      <xdr:colOff>180975</xdr:colOff>
      <xdr:row>37</xdr:row>
      <xdr:rowOff>3340</xdr:rowOff>
    </xdr:to>
    <xdr:cxnSp macro="">
      <xdr:nvCxnSpPr>
        <xdr:cNvPr id="293" name="直線コネクタ 292"/>
        <xdr:cNvCxnSpPr/>
      </xdr:nvCxnSpPr>
      <xdr:spPr>
        <a:xfrm>
          <a:off x="9639300" y="6290316"/>
          <a:ext cx="838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101452</xdr:rowOff>
    </xdr:from>
    <xdr:ext cx="534377" cy="259045"/>
    <xdr:sp macro="" textlink="">
      <xdr:nvSpPr>
        <xdr:cNvPr id="294" name="補助費等平均値テキスト"/>
        <xdr:cNvSpPr txBox="1"/>
      </xdr:nvSpPr>
      <xdr:spPr>
        <a:xfrm>
          <a:off x="10528300" y="593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5" name="フローチャート : 判断 294"/>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118116</xdr:rowOff>
    </xdr:from>
    <xdr:to>
      <xdr:col>14</xdr:col>
      <xdr:colOff>28575</xdr:colOff>
      <xdr:row>37</xdr:row>
      <xdr:rowOff>22199</xdr:rowOff>
    </xdr:to>
    <xdr:cxnSp macro="">
      <xdr:nvCxnSpPr>
        <xdr:cNvPr id="296" name="直線コネクタ 295"/>
        <xdr:cNvCxnSpPr/>
      </xdr:nvCxnSpPr>
      <xdr:spPr>
        <a:xfrm flipV="1">
          <a:off x="8750300" y="6290316"/>
          <a:ext cx="889000" cy="7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7" name="フローチャート : 判断 296"/>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165365</xdr:rowOff>
    </xdr:from>
    <xdr:ext cx="534377" cy="259045"/>
    <xdr:sp macro="" textlink="">
      <xdr:nvSpPr>
        <xdr:cNvPr id="298" name="テキスト ボックス 297"/>
        <xdr:cNvSpPr txBox="1"/>
      </xdr:nvSpPr>
      <xdr:spPr>
        <a:xfrm>
          <a:off x="9372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171361</xdr:rowOff>
    </xdr:from>
    <xdr:to>
      <xdr:col>12</xdr:col>
      <xdr:colOff>511175</xdr:colOff>
      <xdr:row>37</xdr:row>
      <xdr:rowOff>22199</xdr:rowOff>
    </xdr:to>
    <xdr:cxnSp macro="">
      <xdr:nvCxnSpPr>
        <xdr:cNvPr id="299" name="直線コネクタ 298"/>
        <xdr:cNvCxnSpPr/>
      </xdr:nvCxnSpPr>
      <xdr:spPr>
        <a:xfrm>
          <a:off x="7861300" y="634356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20320</xdr:rowOff>
    </xdr:from>
    <xdr:to>
      <xdr:col>12</xdr:col>
      <xdr:colOff>561975</xdr:colOff>
      <xdr:row>36</xdr:row>
      <xdr:rowOff>121920</xdr:rowOff>
    </xdr:to>
    <xdr:sp macro="" textlink="">
      <xdr:nvSpPr>
        <xdr:cNvPr id="300" name="フローチャート : 判断 299"/>
        <xdr:cNvSpPr/>
      </xdr:nvSpPr>
      <xdr:spPr>
        <a:xfrm>
          <a:off x="869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138447</xdr:rowOff>
    </xdr:from>
    <xdr:ext cx="534377" cy="259045"/>
    <xdr:sp macro="" textlink="">
      <xdr:nvSpPr>
        <xdr:cNvPr id="301" name="テキスト ボックス 300"/>
        <xdr:cNvSpPr txBox="1"/>
      </xdr:nvSpPr>
      <xdr:spPr>
        <a:xfrm>
          <a:off x="8483111" y="59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171361</xdr:rowOff>
    </xdr:from>
    <xdr:to>
      <xdr:col>11</xdr:col>
      <xdr:colOff>307975</xdr:colOff>
      <xdr:row>37</xdr:row>
      <xdr:rowOff>29382</xdr:rowOff>
    </xdr:to>
    <xdr:cxnSp macro="">
      <xdr:nvCxnSpPr>
        <xdr:cNvPr id="302" name="直線コネクタ 301"/>
        <xdr:cNvCxnSpPr/>
      </xdr:nvCxnSpPr>
      <xdr:spPr>
        <a:xfrm flipV="1">
          <a:off x="6972300" y="6343561"/>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22625</xdr:rowOff>
    </xdr:from>
    <xdr:to>
      <xdr:col>11</xdr:col>
      <xdr:colOff>358775</xdr:colOff>
      <xdr:row>36</xdr:row>
      <xdr:rowOff>124225</xdr:rowOff>
    </xdr:to>
    <xdr:sp macro="" textlink="">
      <xdr:nvSpPr>
        <xdr:cNvPr id="303" name="フローチャート : 判断 302"/>
        <xdr:cNvSpPr/>
      </xdr:nvSpPr>
      <xdr:spPr>
        <a:xfrm>
          <a:off x="7810500" y="61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140752</xdr:rowOff>
    </xdr:from>
    <xdr:ext cx="534377" cy="259045"/>
    <xdr:sp macro="" textlink="">
      <xdr:nvSpPr>
        <xdr:cNvPr id="304" name="テキスト ボックス 303"/>
        <xdr:cNvSpPr txBox="1"/>
      </xdr:nvSpPr>
      <xdr:spPr>
        <a:xfrm>
          <a:off x="7594111" y="59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25,479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162909</xdr:rowOff>
    </xdr:from>
    <xdr:to>
      <xdr:col>10</xdr:col>
      <xdr:colOff>155575</xdr:colOff>
      <xdr:row>36</xdr:row>
      <xdr:rowOff>93059</xdr:rowOff>
    </xdr:to>
    <xdr:sp macro="" textlink="">
      <xdr:nvSpPr>
        <xdr:cNvPr id="305" name="フローチャート : 判断 304"/>
        <xdr:cNvSpPr/>
      </xdr:nvSpPr>
      <xdr:spPr>
        <a:xfrm>
          <a:off x="6921500" y="616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109586</xdr:rowOff>
    </xdr:from>
    <xdr:ext cx="534377" cy="259045"/>
    <xdr:sp macro="" textlink="">
      <xdr:nvSpPr>
        <xdr:cNvPr id="306" name="テキスト ボックス 305"/>
        <xdr:cNvSpPr txBox="1"/>
      </xdr:nvSpPr>
      <xdr:spPr>
        <a:xfrm>
          <a:off x="6705111" y="593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123990</xdr:rowOff>
    </xdr:from>
    <xdr:to>
      <xdr:col>15</xdr:col>
      <xdr:colOff>231775</xdr:colOff>
      <xdr:row>37</xdr:row>
      <xdr:rowOff>54140</xdr:rowOff>
    </xdr:to>
    <xdr:sp macro="" textlink="">
      <xdr:nvSpPr>
        <xdr:cNvPr id="312" name="円/楕円 311"/>
        <xdr:cNvSpPr/>
      </xdr:nvSpPr>
      <xdr:spPr>
        <a:xfrm>
          <a:off x="104267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38917</xdr:rowOff>
    </xdr:from>
    <xdr:ext cx="534377" cy="259045"/>
    <xdr:sp macro="" textlink="">
      <xdr:nvSpPr>
        <xdr:cNvPr id="313" name="補助費等該当値テキスト"/>
        <xdr:cNvSpPr txBox="1"/>
      </xdr:nvSpPr>
      <xdr:spPr>
        <a:xfrm>
          <a:off x="10528300" y="62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67316</xdr:rowOff>
    </xdr:from>
    <xdr:to>
      <xdr:col>14</xdr:col>
      <xdr:colOff>79375</xdr:colOff>
      <xdr:row>36</xdr:row>
      <xdr:rowOff>168916</xdr:rowOff>
    </xdr:to>
    <xdr:sp macro="" textlink="">
      <xdr:nvSpPr>
        <xdr:cNvPr id="314" name="円/楕円 313"/>
        <xdr:cNvSpPr/>
      </xdr:nvSpPr>
      <xdr:spPr>
        <a:xfrm>
          <a:off x="9588500" y="62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160043</xdr:rowOff>
    </xdr:from>
    <xdr:ext cx="534377" cy="259045"/>
    <xdr:sp macro="" textlink="">
      <xdr:nvSpPr>
        <xdr:cNvPr id="315" name="テキスト ボックス 314"/>
        <xdr:cNvSpPr txBox="1"/>
      </xdr:nvSpPr>
      <xdr:spPr>
        <a:xfrm>
          <a:off x="9372111" y="63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142849</xdr:rowOff>
    </xdr:from>
    <xdr:to>
      <xdr:col>12</xdr:col>
      <xdr:colOff>561975</xdr:colOff>
      <xdr:row>37</xdr:row>
      <xdr:rowOff>72999</xdr:rowOff>
    </xdr:to>
    <xdr:sp macro="" textlink="">
      <xdr:nvSpPr>
        <xdr:cNvPr id="316" name="円/楕円 315"/>
        <xdr:cNvSpPr/>
      </xdr:nvSpPr>
      <xdr:spPr>
        <a:xfrm>
          <a:off x="8699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64126</xdr:rowOff>
    </xdr:from>
    <xdr:ext cx="534377" cy="259045"/>
    <xdr:sp macro="" textlink="">
      <xdr:nvSpPr>
        <xdr:cNvPr id="317" name="テキスト ボックス 316"/>
        <xdr:cNvSpPr txBox="1"/>
      </xdr:nvSpPr>
      <xdr:spPr>
        <a:xfrm>
          <a:off x="8483111" y="64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120561</xdr:rowOff>
    </xdr:from>
    <xdr:to>
      <xdr:col>11</xdr:col>
      <xdr:colOff>358775</xdr:colOff>
      <xdr:row>37</xdr:row>
      <xdr:rowOff>50711</xdr:rowOff>
    </xdr:to>
    <xdr:sp macro="" textlink="">
      <xdr:nvSpPr>
        <xdr:cNvPr id="318" name="円/楕円 317"/>
        <xdr:cNvSpPr/>
      </xdr:nvSpPr>
      <xdr:spPr>
        <a:xfrm>
          <a:off x="7810500" y="62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41838</xdr:rowOff>
    </xdr:from>
    <xdr:ext cx="534377" cy="259045"/>
    <xdr:sp macro="" textlink="">
      <xdr:nvSpPr>
        <xdr:cNvPr id="319" name="テキスト ボックス 318"/>
        <xdr:cNvSpPr txBox="1"/>
      </xdr:nvSpPr>
      <xdr:spPr>
        <a:xfrm>
          <a:off x="7594111" y="63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150032</xdr:rowOff>
    </xdr:from>
    <xdr:to>
      <xdr:col>10</xdr:col>
      <xdr:colOff>155575</xdr:colOff>
      <xdr:row>37</xdr:row>
      <xdr:rowOff>80182</xdr:rowOff>
    </xdr:to>
    <xdr:sp macro="" textlink="">
      <xdr:nvSpPr>
        <xdr:cNvPr id="320" name="円/楕円 319"/>
        <xdr:cNvSpPr/>
      </xdr:nvSpPr>
      <xdr:spPr>
        <a:xfrm>
          <a:off x="6921500" y="63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71309</xdr:rowOff>
    </xdr:from>
    <xdr:ext cx="534377" cy="259045"/>
    <xdr:sp macro="" textlink="">
      <xdr:nvSpPr>
        <xdr:cNvPr id="321" name="テキスト ボックス 320"/>
        <xdr:cNvSpPr txBox="1"/>
      </xdr:nvSpPr>
      <xdr:spPr>
        <a:xfrm>
          <a:off x="6705111" y="64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8" name="直線コネクタ 347"/>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9"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50" name="直線コネクタ 349"/>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51"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2" name="直線コネクタ 351"/>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57045</xdr:rowOff>
    </xdr:from>
    <xdr:to>
      <xdr:col>15</xdr:col>
      <xdr:colOff>180975</xdr:colOff>
      <xdr:row>57</xdr:row>
      <xdr:rowOff>170692</xdr:rowOff>
    </xdr:to>
    <xdr:cxnSp macro="">
      <xdr:nvCxnSpPr>
        <xdr:cNvPr id="353" name="直線コネクタ 352"/>
        <xdr:cNvCxnSpPr/>
      </xdr:nvCxnSpPr>
      <xdr:spPr>
        <a:xfrm>
          <a:off x="9639300" y="9658245"/>
          <a:ext cx="838200" cy="28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4"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5" name="フローチャート : 判断 354"/>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57045</xdr:rowOff>
    </xdr:from>
    <xdr:to>
      <xdr:col>14</xdr:col>
      <xdr:colOff>28575</xdr:colOff>
      <xdr:row>56</xdr:row>
      <xdr:rowOff>84656</xdr:rowOff>
    </xdr:to>
    <xdr:cxnSp macro="">
      <xdr:nvCxnSpPr>
        <xdr:cNvPr id="356" name="直線コネクタ 355"/>
        <xdr:cNvCxnSpPr/>
      </xdr:nvCxnSpPr>
      <xdr:spPr>
        <a:xfrm flipV="1">
          <a:off x="8750300" y="9658245"/>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7" name="フローチャート : 判断 356"/>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124542</xdr:rowOff>
    </xdr:from>
    <xdr:ext cx="534377" cy="259045"/>
    <xdr:sp macro="" textlink="">
      <xdr:nvSpPr>
        <xdr:cNvPr id="358" name="テキスト ボックス 357"/>
        <xdr:cNvSpPr txBox="1"/>
      </xdr:nvSpPr>
      <xdr:spPr>
        <a:xfrm>
          <a:off x="9372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84656</xdr:rowOff>
    </xdr:from>
    <xdr:to>
      <xdr:col>12</xdr:col>
      <xdr:colOff>511175</xdr:colOff>
      <xdr:row>58</xdr:row>
      <xdr:rowOff>20224</xdr:rowOff>
    </xdr:to>
    <xdr:cxnSp macro="">
      <xdr:nvCxnSpPr>
        <xdr:cNvPr id="359" name="直線コネクタ 358"/>
        <xdr:cNvCxnSpPr/>
      </xdr:nvCxnSpPr>
      <xdr:spPr>
        <a:xfrm flipV="1">
          <a:off x="7861300" y="9685856"/>
          <a:ext cx="889000" cy="27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154671</xdr:rowOff>
    </xdr:from>
    <xdr:to>
      <xdr:col>12</xdr:col>
      <xdr:colOff>561975</xdr:colOff>
      <xdr:row>57</xdr:row>
      <xdr:rowOff>84821</xdr:rowOff>
    </xdr:to>
    <xdr:sp macro="" textlink="">
      <xdr:nvSpPr>
        <xdr:cNvPr id="360" name="フローチャート : 判断 359"/>
        <xdr:cNvSpPr/>
      </xdr:nvSpPr>
      <xdr:spPr>
        <a:xfrm>
          <a:off x="8699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75948</xdr:rowOff>
    </xdr:from>
    <xdr:ext cx="534377" cy="259045"/>
    <xdr:sp macro="" textlink="">
      <xdr:nvSpPr>
        <xdr:cNvPr id="361" name="テキスト ボックス 360"/>
        <xdr:cNvSpPr txBox="1"/>
      </xdr:nvSpPr>
      <xdr:spPr>
        <a:xfrm>
          <a:off x="8483111" y="98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70989</xdr:rowOff>
    </xdr:from>
    <xdr:to>
      <xdr:col>11</xdr:col>
      <xdr:colOff>307975</xdr:colOff>
      <xdr:row>58</xdr:row>
      <xdr:rowOff>20224</xdr:rowOff>
    </xdr:to>
    <xdr:cxnSp macro="">
      <xdr:nvCxnSpPr>
        <xdr:cNvPr id="362" name="直線コネクタ 361"/>
        <xdr:cNvCxnSpPr/>
      </xdr:nvCxnSpPr>
      <xdr:spPr>
        <a:xfrm>
          <a:off x="6972300" y="9843639"/>
          <a:ext cx="889000" cy="12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96525</xdr:rowOff>
    </xdr:from>
    <xdr:to>
      <xdr:col>11</xdr:col>
      <xdr:colOff>358775</xdr:colOff>
      <xdr:row>58</xdr:row>
      <xdr:rowOff>26675</xdr:rowOff>
    </xdr:to>
    <xdr:sp macro="" textlink="">
      <xdr:nvSpPr>
        <xdr:cNvPr id="363" name="フローチャート : 判断 362"/>
        <xdr:cNvSpPr/>
      </xdr:nvSpPr>
      <xdr:spPr>
        <a:xfrm>
          <a:off x="7810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43202</xdr:rowOff>
    </xdr:from>
    <xdr:ext cx="534377" cy="259045"/>
    <xdr:sp macro="" textlink="">
      <xdr:nvSpPr>
        <xdr:cNvPr id="364" name="テキスト ボックス 363"/>
        <xdr:cNvSpPr txBox="1"/>
      </xdr:nvSpPr>
      <xdr:spPr>
        <a:xfrm>
          <a:off x="7594111" y="96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50919</xdr:rowOff>
    </xdr:from>
    <xdr:to>
      <xdr:col>10</xdr:col>
      <xdr:colOff>155575</xdr:colOff>
      <xdr:row>57</xdr:row>
      <xdr:rowOff>152519</xdr:rowOff>
    </xdr:to>
    <xdr:sp macro="" textlink="">
      <xdr:nvSpPr>
        <xdr:cNvPr id="365" name="フローチャート : 判断 364"/>
        <xdr:cNvSpPr/>
      </xdr:nvSpPr>
      <xdr:spPr>
        <a:xfrm>
          <a:off x="6921500" y="982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143646</xdr:rowOff>
    </xdr:from>
    <xdr:ext cx="534377" cy="259045"/>
    <xdr:sp macro="" textlink="">
      <xdr:nvSpPr>
        <xdr:cNvPr id="366" name="テキスト ボックス 365"/>
        <xdr:cNvSpPr txBox="1"/>
      </xdr:nvSpPr>
      <xdr:spPr>
        <a:xfrm>
          <a:off x="6705111" y="9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119892</xdr:rowOff>
    </xdr:from>
    <xdr:to>
      <xdr:col>15</xdr:col>
      <xdr:colOff>231775</xdr:colOff>
      <xdr:row>58</xdr:row>
      <xdr:rowOff>50042</xdr:rowOff>
    </xdr:to>
    <xdr:sp macro="" textlink="">
      <xdr:nvSpPr>
        <xdr:cNvPr id="372" name="円/楕円 371"/>
        <xdr:cNvSpPr/>
      </xdr:nvSpPr>
      <xdr:spPr>
        <a:xfrm>
          <a:off x="10426700" y="98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98319</xdr:rowOff>
    </xdr:from>
    <xdr:ext cx="534377" cy="259045"/>
    <xdr:sp macro="" textlink="">
      <xdr:nvSpPr>
        <xdr:cNvPr id="373" name="普通建設事業費該当値テキスト"/>
        <xdr:cNvSpPr txBox="1"/>
      </xdr:nvSpPr>
      <xdr:spPr>
        <a:xfrm>
          <a:off x="10528300" y="98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6245</xdr:rowOff>
    </xdr:from>
    <xdr:to>
      <xdr:col>14</xdr:col>
      <xdr:colOff>79375</xdr:colOff>
      <xdr:row>56</xdr:row>
      <xdr:rowOff>107845</xdr:rowOff>
    </xdr:to>
    <xdr:sp macro="" textlink="">
      <xdr:nvSpPr>
        <xdr:cNvPr id="374" name="円/楕円 373"/>
        <xdr:cNvSpPr/>
      </xdr:nvSpPr>
      <xdr:spPr>
        <a:xfrm>
          <a:off x="9588500" y="9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124372</xdr:rowOff>
    </xdr:from>
    <xdr:ext cx="534377" cy="259045"/>
    <xdr:sp macro="" textlink="">
      <xdr:nvSpPr>
        <xdr:cNvPr id="375" name="テキスト ボックス 374"/>
        <xdr:cNvSpPr txBox="1"/>
      </xdr:nvSpPr>
      <xdr:spPr>
        <a:xfrm>
          <a:off x="9372111" y="9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33856</xdr:rowOff>
    </xdr:from>
    <xdr:to>
      <xdr:col>12</xdr:col>
      <xdr:colOff>561975</xdr:colOff>
      <xdr:row>56</xdr:row>
      <xdr:rowOff>135456</xdr:rowOff>
    </xdr:to>
    <xdr:sp macro="" textlink="">
      <xdr:nvSpPr>
        <xdr:cNvPr id="376" name="円/楕円 375"/>
        <xdr:cNvSpPr/>
      </xdr:nvSpPr>
      <xdr:spPr>
        <a:xfrm>
          <a:off x="8699500" y="96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151983</xdr:rowOff>
    </xdr:from>
    <xdr:ext cx="534377" cy="259045"/>
    <xdr:sp macro="" textlink="">
      <xdr:nvSpPr>
        <xdr:cNvPr id="377" name="テキスト ボックス 376"/>
        <xdr:cNvSpPr txBox="1"/>
      </xdr:nvSpPr>
      <xdr:spPr>
        <a:xfrm>
          <a:off x="8483111" y="94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140874</xdr:rowOff>
    </xdr:from>
    <xdr:to>
      <xdr:col>11</xdr:col>
      <xdr:colOff>358775</xdr:colOff>
      <xdr:row>58</xdr:row>
      <xdr:rowOff>71024</xdr:rowOff>
    </xdr:to>
    <xdr:sp macro="" textlink="">
      <xdr:nvSpPr>
        <xdr:cNvPr id="378" name="円/楕円 377"/>
        <xdr:cNvSpPr/>
      </xdr:nvSpPr>
      <xdr:spPr>
        <a:xfrm>
          <a:off x="7810500" y="99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62151</xdr:rowOff>
    </xdr:from>
    <xdr:ext cx="534377" cy="259045"/>
    <xdr:sp macro="" textlink="">
      <xdr:nvSpPr>
        <xdr:cNvPr id="379" name="テキスト ボックス 378"/>
        <xdr:cNvSpPr txBox="1"/>
      </xdr:nvSpPr>
      <xdr:spPr>
        <a:xfrm>
          <a:off x="7594111" y="100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20189</xdr:rowOff>
    </xdr:from>
    <xdr:to>
      <xdr:col>10</xdr:col>
      <xdr:colOff>155575</xdr:colOff>
      <xdr:row>57</xdr:row>
      <xdr:rowOff>121789</xdr:rowOff>
    </xdr:to>
    <xdr:sp macro="" textlink="">
      <xdr:nvSpPr>
        <xdr:cNvPr id="380" name="円/楕円 379"/>
        <xdr:cNvSpPr/>
      </xdr:nvSpPr>
      <xdr:spPr>
        <a:xfrm>
          <a:off x="6921500" y="9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138316</xdr:rowOff>
    </xdr:from>
    <xdr:ext cx="534377" cy="259045"/>
    <xdr:sp macro="" textlink="">
      <xdr:nvSpPr>
        <xdr:cNvPr id="381" name="テキスト ボックス 380"/>
        <xdr:cNvSpPr txBox="1"/>
      </xdr:nvSpPr>
      <xdr:spPr>
        <a:xfrm>
          <a:off x="6705111" y="9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3" name="直線コネクタ 402"/>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4"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5" name="直線コネクタ 404"/>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6"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7" name="直線コネクタ 406"/>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109410</xdr:rowOff>
    </xdr:from>
    <xdr:to>
      <xdr:col>15</xdr:col>
      <xdr:colOff>180975</xdr:colOff>
      <xdr:row>75</xdr:row>
      <xdr:rowOff>133573</xdr:rowOff>
    </xdr:to>
    <xdr:cxnSp macro="">
      <xdr:nvCxnSpPr>
        <xdr:cNvPr id="408" name="直線コネクタ 407"/>
        <xdr:cNvCxnSpPr/>
      </xdr:nvCxnSpPr>
      <xdr:spPr>
        <a:xfrm>
          <a:off x="9639300" y="12625260"/>
          <a:ext cx="838200" cy="36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28853</xdr:rowOff>
    </xdr:from>
    <xdr:ext cx="534377" cy="259045"/>
    <xdr:sp macro="" textlink="">
      <xdr:nvSpPr>
        <xdr:cNvPr id="409" name="普通建設事業費 （ うち新規整備　）平均値テキスト"/>
        <xdr:cNvSpPr txBox="1"/>
      </xdr:nvSpPr>
      <xdr:spPr>
        <a:xfrm>
          <a:off x="10528300" y="1305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10" name="フローチャート : 判断 409"/>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109410</xdr:rowOff>
    </xdr:from>
    <xdr:to>
      <xdr:col>14</xdr:col>
      <xdr:colOff>28575</xdr:colOff>
      <xdr:row>73</xdr:row>
      <xdr:rowOff>127653</xdr:rowOff>
    </xdr:to>
    <xdr:cxnSp macro="">
      <xdr:nvCxnSpPr>
        <xdr:cNvPr id="411" name="直線コネクタ 410"/>
        <xdr:cNvCxnSpPr/>
      </xdr:nvCxnSpPr>
      <xdr:spPr>
        <a:xfrm flipV="1">
          <a:off x="8750300" y="12625260"/>
          <a:ext cx="8890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2" name="フローチャート : 判断 411"/>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62000</xdr:rowOff>
    </xdr:from>
    <xdr:ext cx="534377" cy="259045"/>
    <xdr:sp macro="" textlink="">
      <xdr:nvSpPr>
        <xdr:cNvPr id="413" name="テキスト ボックス 412"/>
        <xdr:cNvSpPr txBox="1"/>
      </xdr:nvSpPr>
      <xdr:spPr>
        <a:xfrm>
          <a:off x="9372111" y="130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144587</xdr:rowOff>
    </xdr:from>
    <xdr:to>
      <xdr:col>12</xdr:col>
      <xdr:colOff>561975</xdr:colOff>
      <xdr:row>76</xdr:row>
      <xdr:rowOff>74737</xdr:rowOff>
    </xdr:to>
    <xdr:sp macro="" textlink="">
      <xdr:nvSpPr>
        <xdr:cNvPr id="414" name="フローチャート : 判断 413"/>
        <xdr:cNvSpPr/>
      </xdr:nvSpPr>
      <xdr:spPr>
        <a:xfrm>
          <a:off x="8699500" y="130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65864</xdr:rowOff>
    </xdr:from>
    <xdr:ext cx="534377" cy="259045"/>
    <xdr:sp macro="" textlink="">
      <xdr:nvSpPr>
        <xdr:cNvPr id="415" name="テキスト ボックス 414"/>
        <xdr:cNvSpPr txBox="1"/>
      </xdr:nvSpPr>
      <xdr:spPr>
        <a:xfrm>
          <a:off x="8483111" y="130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20,064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82773</xdr:rowOff>
    </xdr:from>
    <xdr:to>
      <xdr:col>15</xdr:col>
      <xdr:colOff>231775</xdr:colOff>
      <xdr:row>76</xdr:row>
      <xdr:rowOff>12923</xdr:rowOff>
    </xdr:to>
    <xdr:sp macro="" textlink="">
      <xdr:nvSpPr>
        <xdr:cNvPr id="421" name="円/楕円 420"/>
        <xdr:cNvSpPr/>
      </xdr:nvSpPr>
      <xdr:spPr>
        <a:xfrm>
          <a:off x="10426700" y="129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105650</xdr:rowOff>
    </xdr:from>
    <xdr:ext cx="534377" cy="259045"/>
    <xdr:sp macro="" textlink="">
      <xdr:nvSpPr>
        <xdr:cNvPr id="422" name="普通建設事業費 （ うち新規整備　）該当値テキスト"/>
        <xdr:cNvSpPr txBox="1"/>
      </xdr:nvSpPr>
      <xdr:spPr>
        <a:xfrm>
          <a:off x="10528300" y="127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58610</xdr:rowOff>
    </xdr:from>
    <xdr:to>
      <xdr:col>14</xdr:col>
      <xdr:colOff>79375</xdr:colOff>
      <xdr:row>73</xdr:row>
      <xdr:rowOff>160210</xdr:rowOff>
    </xdr:to>
    <xdr:sp macro="" textlink="">
      <xdr:nvSpPr>
        <xdr:cNvPr id="423" name="円/楕円 422"/>
        <xdr:cNvSpPr/>
      </xdr:nvSpPr>
      <xdr:spPr>
        <a:xfrm>
          <a:off x="9588500" y="125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5287</xdr:rowOff>
    </xdr:from>
    <xdr:ext cx="534377" cy="259045"/>
    <xdr:sp macro="" textlink="">
      <xdr:nvSpPr>
        <xdr:cNvPr id="424" name="テキスト ボックス 423"/>
        <xdr:cNvSpPr txBox="1"/>
      </xdr:nvSpPr>
      <xdr:spPr>
        <a:xfrm>
          <a:off x="9372111" y="123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76853</xdr:rowOff>
    </xdr:from>
    <xdr:to>
      <xdr:col>12</xdr:col>
      <xdr:colOff>561975</xdr:colOff>
      <xdr:row>74</xdr:row>
      <xdr:rowOff>7003</xdr:rowOff>
    </xdr:to>
    <xdr:sp macro="" textlink="">
      <xdr:nvSpPr>
        <xdr:cNvPr id="425" name="円/楕円 424"/>
        <xdr:cNvSpPr/>
      </xdr:nvSpPr>
      <xdr:spPr>
        <a:xfrm>
          <a:off x="8699500" y="125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23530</xdr:rowOff>
    </xdr:from>
    <xdr:ext cx="534377" cy="259045"/>
    <xdr:sp macro="" textlink="">
      <xdr:nvSpPr>
        <xdr:cNvPr id="426" name="テキスト ボックス 425"/>
        <xdr:cNvSpPr txBox="1"/>
      </xdr:nvSpPr>
      <xdr:spPr>
        <a:xfrm>
          <a:off x="8483111" y="123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2" name="直線コネクタ 451"/>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3"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4" name="直線コネクタ 453"/>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5"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6" name="直線コネクタ 455"/>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2049</xdr:rowOff>
    </xdr:from>
    <xdr:to>
      <xdr:col>15</xdr:col>
      <xdr:colOff>180975</xdr:colOff>
      <xdr:row>99</xdr:row>
      <xdr:rowOff>17449</xdr:rowOff>
    </xdr:to>
    <xdr:cxnSp macro="">
      <xdr:nvCxnSpPr>
        <xdr:cNvPr id="457" name="直線コネクタ 456"/>
        <xdr:cNvCxnSpPr/>
      </xdr:nvCxnSpPr>
      <xdr:spPr>
        <a:xfrm flipV="1">
          <a:off x="9639300" y="16975599"/>
          <a:ext cx="8382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8"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9" name="フローチャート : 判断 458"/>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17449</xdr:rowOff>
    </xdr:from>
    <xdr:to>
      <xdr:col>14</xdr:col>
      <xdr:colOff>28575</xdr:colOff>
      <xdr:row>99</xdr:row>
      <xdr:rowOff>53273</xdr:rowOff>
    </xdr:to>
    <xdr:cxnSp macro="">
      <xdr:nvCxnSpPr>
        <xdr:cNvPr id="460" name="直線コネクタ 459"/>
        <xdr:cNvCxnSpPr/>
      </xdr:nvCxnSpPr>
      <xdr:spPr>
        <a:xfrm flipV="1">
          <a:off x="8750300" y="16990999"/>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61" name="フローチャート : 判断 460"/>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142203</xdr:rowOff>
    </xdr:from>
    <xdr:ext cx="534377" cy="259045"/>
    <xdr:sp macro="" textlink="">
      <xdr:nvSpPr>
        <xdr:cNvPr id="462" name="テキスト ボックス 461"/>
        <xdr:cNvSpPr txBox="1"/>
      </xdr:nvSpPr>
      <xdr:spPr>
        <a:xfrm>
          <a:off x="9372111" y="16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126961</xdr:rowOff>
    </xdr:from>
    <xdr:to>
      <xdr:col>12</xdr:col>
      <xdr:colOff>561975</xdr:colOff>
      <xdr:row>98</xdr:row>
      <xdr:rowOff>57111</xdr:rowOff>
    </xdr:to>
    <xdr:sp macro="" textlink="">
      <xdr:nvSpPr>
        <xdr:cNvPr id="463" name="フローチャート : 判断 462"/>
        <xdr:cNvSpPr/>
      </xdr:nvSpPr>
      <xdr:spPr>
        <a:xfrm>
          <a:off x="8699500" y="1675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73638</xdr:rowOff>
    </xdr:from>
    <xdr:ext cx="534377" cy="259045"/>
    <xdr:sp macro="" textlink="">
      <xdr:nvSpPr>
        <xdr:cNvPr id="464" name="テキスト ボックス 463"/>
        <xdr:cNvSpPr txBox="1"/>
      </xdr:nvSpPr>
      <xdr:spPr>
        <a:xfrm>
          <a:off x="8483111" y="1653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122699</xdr:rowOff>
    </xdr:from>
    <xdr:to>
      <xdr:col>15</xdr:col>
      <xdr:colOff>231775</xdr:colOff>
      <xdr:row>99</xdr:row>
      <xdr:rowOff>52849</xdr:rowOff>
    </xdr:to>
    <xdr:sp macro="" textlink="">
      <xdr:nvSpPr>
        <xdr:cNvPr id="470" name="円/楕円 469"/>
        <xdr:cNvSpPr/>
      </xdr:nvSpPr>
      <xdr:spPr>
        <a:xfrm>
          <a:off x="10426700" y="169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37626</xdr:rowOff>
    </xdr:from>
    <xdr:ext cx="469744" cy="259045"/>
    <xdr:sp macro="" textlink="">
      <xdr:nvSpPr>
        <xdr:cNvPr id="471" name="普通建設事業費 （ うち更新整備　）該当値テキスト"/>
        <xdr:cNvSpPr txBox="1"/>
      </xdr:nvSpPr>
      <xdr:spPr>
        <a:xfrm>
          <a:off x="10528300" y="168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138099</xdr:rowOff>
    </xdr:from>
    <xdr:to>
      <xdr:col>14</xdr:col>
      <xdr:colOff>79375</xdr:colOff>
      <xdr:row>99</xdr:row>
      <xdr:rowOff>68249</xdr:rowOff>
    </xdr:to>
    <xdr:sp macro="" textlink="">
      <xdr:nvSpPr>
        <xdr:cNvPr id="472" name="円/楕円 471"/>
        <xdr:cNvSpPr/>
      </xdr:nvSpPr>
      <xdr:spPr>
        <a:xfrm>
          <a:off x="9588500" y="169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59376</xdr:rowOff>
    </xdr:from>
    <xdr:ext cx="469744" cy="259045"/>
    <xdr:sp macro="" textlink="">
      <xdr:nvSpPr>
        <xdr:cNvPr id="473" name="テキスト ボックス 472"/>
        <xdr:cNvSpPr txBox="1"/>
      </xdr:nvSpPr>
      <xdr:spPr>
        <a:xfrm>
          <a:off x="9404427" y="170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2473</xdr:rowOff>
    </xdr:from>
    <xdr:to>
      <xdr:col>12</xdr:col>
      <xdr:colOff>561975</xdr:colOff>
      <xdr:row>99</xdr:row>
      <xdr:rowOff>104073</xdr:rowOff>
    </xdr:to>
    <xdr:sp macro="" textlink="">
      <xdr:nvSpPr>
        <xdr:cNvPr id="474" name="円/楕円 473"/>
        <xdr:cNvSpPr/>
      </xdr:nvSpPr>
      <xdr:spPr>
        <a:xfrm>
          <a:off x="86995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95200</xdr:rowOff>
    </xdr:from>
    <xdr:ext cx="469744" cy="259045"/>
    <xdr:sp macro="" textlink="">
      <xdr:nvSpPr>
        <xdr:cNvPr id="475" name="テキスト ボックス 474"/>
        <xdr:cNvSpPr txBox="1"/>
      </xdr:nvSpPr>
      <xdr:spPr>
        <a:xfrm>
          <a:off x="8515427" y="1706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6" name="直線コネクタ 48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7" name="テキスト ボックス 48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8" name="直線コネクタ 48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9" name="テキスト ボックス 48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0" name="直線コネクタ 48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91" name="テキスト ボックス 490"/>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2" name="直線コネクタ 49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3" name="テキスト ボックス 492"/>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4" name="直線コネクタ 49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5" name="テキスト ボックス 494"/>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6" name="直線コネクタ 49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7" name="テキスト ボックス 496"/>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9" name="テキスト ボックス 49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501" name="直線コネクタ 500"/>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3" name="直線コネクタ 50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4"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5" name="直線コネクタ 504"/>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6" name="直線コネクタ 50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7"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8" name="フローチャート : 判断 507"/>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33238</xdr:rowOff>
    </xdr:from>
    <xdr:to>
      <xdr:col>22</xdr:col>
      <xdr:colOff>365125</xdr:colOff>
      <xdr:row>39</xdr:row>
      <xdr:rowOff>98878</xdr:rowOff>
    </xdr:to>
    <xdr:cxnSp macro="">
      <xdr:nvCxnSpPr>
        <xdr:cNvPr id="509" name="直線コネクタ 508"/>
        <xdr:cNvCxnSpPr/>
      </xdr:nvCxnSpPr>
      <xdr:spPr>
        <a:xfrm>
          <a:off x="14592300" y="6719788"/>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10" name="フローチャート : 判断 509"/>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11" name="テキスト ボックス 510"/>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33238</xdr:rowOff>
    </xdr:from>
    <xdr:to>
      <xdr:col>21</xdr:col>
      <xdr:colOff>161925</xdr:colOff>
      <xdr:row>39</xdr:row>
      <xdr:rowOff>98878</xdr:rowOff>
    </xdr:to>
    <xdr:cxnSp macro="">
      <xdr:nvCxnSpPr>
        <xdr:cNvPr id="512" name="直線コネクタ 511"/>
        <xdr:cNvCxnSpPr/>
      </xdr:nvCxnSpPr>
      <xdr:spPr>
        <a:xfrm flipV="1">
          <a:off x="13703300" y="6719788"/>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28811</xdr:rowOff>
    </xdr:from>
    <xdr:to>
      <xdr:col>21</xdr:col>
      <xdr:colOff>212725</xdr:colOff>
      <xdr:row>39</xdr:row>
      <xdr:rowOff>130411</xdr:rowOff>
    </xdr:to>
    <xdr:sp macro="" textlink="">
      <xdr:nvSpPr>
        <xdr:cNvPr id="513" name="フローチャート : 判断 512"/>
        <xdr:cNvSpPr/>
      </xdr:nvSpPr>
      <xdr:spPr>
        <a:xfrm>
          <a:off x="14541500" y="671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121538</xdr:rowOff>
    </xdr:from>
    <xdr:ext cx="313932" cy="259045"/>
    <xdr:sp macro="" textlink="">
      <xdr:nvSpPr>
        <xdr:cNvPr id="514" name="テキスト ボックス 513"/>
        <xdr:cNvSpPr txBox="1"/>
      </xdr:nvSpPr>
      <xdr:spPr>
        <a:xfrm>
          <a:off x="14435333" y="6808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42708</xdr:rowOff>
    </xdr:from>
    <xdr:to>
      <xdr:col>19</xdr:col>
      <xdr:colOff>644525</xdr:colOff>
      <xdr:row>39</xdr:row>
      <xdr:rowOff>98878</xdr:rowOff>
    </xdr:to>
    <xdr:cxnSp macro="">
      <xdr:nvCxnSpPr>
        <xdr:cNvPr id="515" name="直線コネクタ 514"/>
        <xdr:cNvCxnSpPr/>
      </xdr:nvCxnSpPr>
      <xdr:spPr>
        <a:xfrm>
          <a:off x="12814300" y="6729258"/>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37628</xdr:rowOff>
    </xdr:from>
    <xdr:to>
      <xdr:col>20</xdr:col>
      <xdr:colOff>9525</xdr:colOff>
      <xdr:row>39</xdr:row>
      <xdr:rowOff>139228</xdr:rowOff>
    </xdr:to>
    <xdr:sp macro="" textlink="">
      <xdr:nvSpPr>
        <xdr:cNvPr id="516" name="フローチャート : 判断 515"/>
        <xdr:cNvSpPr/>
      </xdr:nvSpPr>
      <xdr:spPr>
        <a:xfrm>
          <a:off x="13652500" y="672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155755</xdr:rowOff>
    </xdr:from>
    <xdr:ext cx="313932" cy="259045"/>
    <xdr:sp macro="" textlink="">
      <xdr:nvSpPr>
        <xdr:cNvPr id="517" name="テキスト ボックス 516"/>
        <xdr:cNvSpPr txBox="1"/>
      </xdr:nvSpPr>
      <xdr:spPr>
        <a:xfrm>
          <a:off x="13546333" y="649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29464</xdr:rowOff>
    </xdr:from>
    <xdr:to>
      <xdr:col>18</xdr:col>
      <xdr:colOff>492125</xdr:colOff>
      <xdr:row>39</xdr:row>
      <xdr:rowOff>131064</xdr:rowOff>
    </xdr:to>
    <xdr:sp macro="" textlink="">
      <xdr:nvSpPr>
        <xdr:cNvPr id="518" name="フローチャート : 判断 517"/>
        <xdr:cNvSpPr/>
      </xdr:nvSpPr>
      <xdr:spPr>
        <a:xfrm>
          <a:off x="12763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122191</xdr:rowOff>
    </xdr:from>
    <xdr:ext cx="313932" cy="259045"/>
    <xdr:sp macro="" textlink="">
      <xdr:nvSpPr>
        <xdr:cNvPr id="519" name="テキスト ボックス 518"/>
        <xdr:cNvSpPr txBox="1"/>
      </xdr:nvSpPr>
      <xdr:spPr>
        <a:xfrm>
          <a:off x="12657333" y="6808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5" name="円/楕円 52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7" name="円/楕円 52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8" name="テキスト ボックス 527"/>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153888</xdr:rowOff>
    </xdr:from>
    <xdr:to>
      <xdr:col>21</xdr:col>
      <xdr:colOff>212725</xdr:colOff>
      <xdr:row>39</xdr:row>
      <xdr:rowOff>84038</xdr:rowOff>
    </xdr:to>
    <xdr:sp macro="" textlink="">
      <xdr:nvSpPr>
        <xdr:cNvPr id="529" name="円/楕円 528"/>
        <xdr:cNvSpPr/>
      </xdr:nvSpPr>
      <xdr:spPr>
        <a:xfrm>
          <a:off x="14541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100565</xdr:rowOff>
    </xdr:from>
    <xdr:ext cx="378565" cy="259045"/>
    <xdr:sp macro="" textlink="">
      <xdr:nvSpPr>
        <xdr:cNvPr id="530" name="テキスト ボックス 529"/>
        <xdr:cNvSpPr txBox="1"/>
      </xdr:nvSpPr>
      <xdr:spPr>
        <a:xfrm>
          <a:off x="14403017" y="644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1" name="円/楕円 53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2" name="テキスト ボックス 531"/>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163358</xdr:rowOff>
    </xdr:from>
    <xdr:to>
      <xdr:col>18</xdr:col>
      <xdr:colOff>492125</xdr:colOff>
      <xdr:row>39</xdr:row>
      <xdr:rowOff>93508</xdr:rowOff>
    </xdr:to>
    <xdr:sp macro="" textlink="">
      <xdr:nvSpPr>
        <xdr:cNvPr id="533" name="円/楕円 532"/>
        <xdr:cNvSpPr/>
      </xdr:nvSpPr>
      <xdr:spPr>
        <a:xfrm>
          <a:off x="12763500" y="66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110035</xdr:rowOff>
    </xdr:from>
    <xdr:ext cx="378565" cy="259045"/>
    <xdr:sp macro="" textlink="">
      <xdr:nvSpPr>
        <xdr:cNvPr id="534" name="テキスト ボックス 533"/>
        <xdr:cNvSpPr txBox="1"/>
      </xdr:nvSpPr>
      <xdr:spPr>
        <a:xfrm>
          <a:off x="12625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フローチャート :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9" name="フローチャート :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0" name="テキスト ボックス 55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2" name="フローチャート :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3" name="テキスト ボックス 56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5" name="フローチャート :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6" name="テキスト ボックス 56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フローチャート :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8" name="テキスト ボックス 56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4" name="円/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6" name="円/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7" name="テキスト ボックス 57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8" name="円/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9" name="テキスト ボックス 57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0" name="円/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1" name="テキスト ボックス 58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2" name="円/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3" name="テキスト ボックス 58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1" name="テキスト ボックス 60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3" name="テキスト ボックス 60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7" name="直線コネクタ 606"/>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8"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9" name="直線コネクタ 608"/>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10"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11" name="直線コネクタ 610"/>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110020</xdr:rowOff>
    </xdr:from>
    <xdr:to>
      <xdr:col>23</xdr:col>
      <xdr:colOff>517525</xdr:colOff>
      <xdr:row>74</xdr:row>
      <xdr:rowOff>126232</xdr:rowOff>
    </xdr:to>
    <xdr:cxnSp macro="">
      <xdr:nvCxnSpPr>
        <xdr:cNvPr id="612" name="直線コネクタ 611"/>
        <xdr:cNvCxnSpPr/>
      </xdr:nvCxnSpPr>
      <xdr:spPr>
        <a:xfrm>
          <a:off x="15481300" y="12797320"/>
          <a:ext cx="8382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121486</xdr:rowOff>
    </xdr:from>
    <xdr:ext cx="534377" cy="259045"/>
    <xdr:sp macro="" textlink="">
      <xdr:nvSpPr>
        <xdr:cNvPr id="613" name="公債費平均値テキスト"/>
        <xdr:cNvSpPr txBox="1"/>
      </xdr:nvSpPr>
      <xdr:spPr>
        <a:xfrm>
          <a:off x="16370300" y="1280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4" name="フローチャート : 判断 613"/>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79121</xdr:rowOff>
    </xdr:from>
    <xdr:to>
      <xdr:col>22</xdr:col>
      <xdr:colOff>365125</xdr:colOff>
      <xdr:row>74</xdr:row>
      <xdr:rowOff>110020</xdr:rowOff>
    </xdr:to>
    <xdr:cxnSp macro="">
      <xdr:nvCxnSpPr>
        <xdr:cNvPr id="615" name="直線コネクタ 614"/>
        <xdr:cNvCxnSpPr/>
      </xdr:nvCxnSpPr>
      <xdr:spPr>
        <a:xfrm>
          <a:off x="14592300" y="1276642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6" name="フローチャート : 判断 615"/>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85082</xdr:rowOff>
    </xdr:from>
    <xdr:ext cx="534377" cy="259045"/>
    <xdr:sp macro="" textlink="">
      <xdr:nvSpPr>
        <xdr:cNvPr id="617" name="テキスト ボックス 616"/>
        <xdr:cNvSpPr txBox="1"/>
      </xdr:nvSpPr>
      <xdr:spPr>
        <a:xfrm>
          <a:off x="15214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61823</xdr:rowOff>
    </xdr:from>
    <xdr:to>
      <xdr:col>21</xdr:col>
      <xdr:colOff>161925</xdr:colOff>
      <xdr:row>74</xdr:row>
      <xdr:rowOff>79121</xdr:rowOff>
    </xdr:to>
    <xdr:cxnSp macro="">
      <xdr:nvCxnSpPr>
        <xdr:cNvPr id="618" name="直線コネクタ 617"/>
        <xdr:cNvCxnSpPr/>
      </xdr:nvCxnSpPr>
      <xdr:spPr>
        <a:xfrm>
          <a:off x="13703300" y="12749123"/>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124505</xdr:rowOff>
    </xdr:from>
    <xdr:to>
      <xdr:col>21</xdr:col>
      <xdr:colOff>212725</xdr:colOff>
      <xdr:row>76</xdr:row>
      <xdr:rowOff>54654</xdr:rowOff>
    </xdr:to>
    <xdr:sp macro="" textlink="">
      <xdr:nvSpPr>
        <xdr:cNvPr id="619" name="フローチャート : 判断 618"/>
        <xdr:cNvSpPr/>
      </xdr:nvSpPr>
      <xdr:spPr>
        <a:xfrm>
          <a:off x="14541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45781</xdr:rowOff>
    </xdr:from>
    <xdr:ext cx="534377" cy="259045"/>
    <xdr:sp macro="" textlink="">
      <xdr:nvSpPr>
        <xdr:cNvPr id="620" name="テキスト ボックス 619"/>
        <xdr:cNvSpPr txBox="1"/>
      </xdr:nvSpPr>
      <xdr:spPr>
        <a:xfrm>
          <a:off x="14325111" y="130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127012</xdr:rowOff>
    </xdr:from>
    <xdr:to>
      <xdr:col>19</xdr:col>
      <xdr:colOff>644525</xdr:colOff>
      <xdr:row>74</xdr:row>
      <xdr:rowOff>61823</xdr:rowOff>
    </xdr:to>
    <xdr:cxnSp macro="">
      <xdr:nvCxnSpPr>
        <xdr:cNvPr id="621" name="直線コネクタ 620"/>
        <xdr:cNvCxnSpPr/>
      </xdr:nvCxnSpPr>
      <xdr:spPr>
        <a:xfrm>
          <a:off x="12814300" y="12642862"/>
          <a:ext cx="889000" cy="10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94196</xdr:rowOff>
    </xdr:from>
    <xdr:to>
      <xdr:col>20</xdr:col>
      <xdr:colOff>9525</xdr:colOff>
      <xdr:row>76</xdr:row>
      <xdr:rowOff>24346</xdr:rowOff>
    </xdr:to>
    <xdr:sp macro="" textlink="">
      <xdr:nvSpPr>
        <xdr:cNvPr id="622" name="フローチャート : 判断 621"/>
        <xdr:cNvSpPr/>
      </xdr:nvSpPr>
      <xdr:spPr>
        <a:xfrm>
          <a:off x="13652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15473</xdr:rowOff>
    </xdr:from>
    <xdr:ext cx="534377" cy="259045"/>
    <xdr:sp macro="" textlink="">
      <xdr:nvSpPr>
        <xdr:cNvPr id="623" name="テキスト ボックス 622"/>
        <xdr:cNvSpPr txBox="1"/>
      </xdr:nvSpPr>
      <xdr:spPr>
        <a:xfrm>
          <a:off x="13436111" y="13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50133</xdr:rowOff>
    </xdr:from>
    <xdr:to>
      <xdr:col>18</xdr:col>
      <xdr:colOff>492125</xdr:colOff>
      <xdr:row>75</xdr:row>
      <xdr:rowOff>151733</xdr:rowOff>
    </xdr:to>
    <xdr:sp macro="" textlink="">
      <xdr:nvSpPr>
        <xdr:cNvPr id="624" name="フローチャート : 判断 623"/>
        <xdr:cNvSpPr/>
      </xdr:nvSpPr>
      <xdr:spPr>
        <a:xfrm>
          <a:off x="12763500" y="1290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142860</xdr:rowOff>
    </xdr:from>
    <xdr:ext cx="534377" cy="259045"/>
    <xdr:sp macro="" textlink="">
      <xdr:nvSpPr>
        <xdr:cNvPr id="625" name="テキスト ボックス 624"/>
        <xdr:cNvSpPr txBox="1"/>
      </xdr:nvSpPr>
      <xdr:spPr>
        <a:xfrm>
          <a:off x="12547111" y="130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75432</xdr:rowOff>
    </xdr:from>
    <xdr:to>
      <xdr:col>23</xdr:col>
      <xdr:colOff>568325</xdr:colOff>
      <xdr:row>75</xdr:row>
      <xdr:rowOff>5582</xdr:rowOff>
    </xdr:to>
    <xdr:sp macro="" textlink="">
      <xdr:nvSpPr>
        <xdr:cNvPr id="631" name="円/楕円 630"/>
        <xdr:cNvSpPr/>
      </xdr:nvSpPr>
      <xdr:spPr>
        <a:xfrm>
          <a:off x="16268700" y="12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98309</xdr:rowOff>
    </xdr:from>
    <xdr:ext cx="534377" cy="259045"/>
    <xdr:sp macro="" textlink="">
      <xdr:nvSpPr>
        <xdr:cNvPr id="632" name="公債費該当値テキスト"/>
        <xdr:cNvSpPr txBox="1"/>
      </xdr:nvSpPr>
      <xdr:spPr>
        <a:xfrm>
          <a:off x="16370300" y="126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59220</xdr:rowOff>
    </xdr:from>
    <xdr:to>
      <xdr:col>22</xdr:col>
      <xdr:colOff>415925</xdr:colOff>
      <xdr:row>74</xdr:row>
      <xdr:rowOff>160820</xdr:rowOff>
    </xdr:to>
    <xdr:sp macro="" textlink="">
      <xdr:nvSpPr>
        <xdr:cNvPr id="633" name="円/楕円 632"/>
        <xdr:cNvSpPr/>
      </xdr:nvSpPr>
      <xdr:spPr>
        <a:xfrm>
          <a:off x="15430500" y="127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5897</xdr:rowOff>
    </xdr:from>
    <xdr:ext cx="534377" cy="259045"/>
    <xdr:sp macro="" textlink="">
      <xdr:nvSpPr>
        <xdr:cNvPr id="634" name="テキスト ボックス 633"/>
        <xdr:cNvSpPr txBox="1"/>
      </xdr:nvSpPr>
      <xdr:spPr>
        <a:xfrm>
          <a:off x="15214111" y="125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28321</xdr:rowOff>
    </xdr:from>
    <xdr:to>
      <xdr:col>21</xdr:col>
      <xdr:colOff>212725</xdr:colOff>
      <xdr:row>74</xdr:row>
      <xdr:rowOff>129921</xdr:rowOff>
    </xdr:to>
    <xdr:sp macro="" textlink="">
      <xdr:nvSpPr>
        <xdr:cNvPr id="635" name="円/楕円 634"/>
        <xdr:cNvSpPr/>
      </xdr:nvSpPr>
      <xdr:spPr>
        <a:xfrm>
          <a:off x="145415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146448</xdr:rowOff>
    </xdr:from>
    <xdr:ext cx="534377" cy="259045"/>
    <xdr:sp macro="" textlink="">
      <xdr:nvSpPr>
        <xdr:cNvPr id="636" name="テキスト ボックス 635"/>
        <xdr:cNvSpPr txBox="1"/>
      </xdr:nvSpPr>
      <xdr:spPr>
        <a:xfrm>
          <a:off x="14325111" y="124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11023</xdr:rowOff>
    </xdr:from>
    <xdr:to>
      <xdr:col>20</xdr:col>
      <xdr:colOff>9525</xdr:colOff>
      <xdr:row>74</xdr:row>
      <xdr:rowOff>112623</xdr:rowOff>
    </xdr:to>
    <xdr:sp macro="" textlink="">
      <xdr:nvSpPr>
        <xdr:cNvPr id="637" name="円/楕円 636"/>
        <xdr:cNvSpPr/>
      </xdr:nvSpPr>
      <xdr:spPr>
        <a:xfrm>
          <a:off x="13652500" y="126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129150</xdr:rowOff>
    </xdr:from>
    <xdr:ext cx="534377" cy="259045"/>
    <xdr:sp macro="" textlink="">
      <xdr:nvSpPr>
        <xdr:cNvPr id="638" name="テキスト ボックス 637"/>
        <xdr:cNvSpPr txBox="1"/>
      </xdr:nvSpPr>
      <xdr:spPr>
        <a:xfrm>
          <a:off x="13436111" y="124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76212</xdr:rowOff>
    </xdr:from>
    <xdr:to>
      <xdr:col>18</xdr:col>
      <xdr:colOff>492125</xdr:colOff>
      <xdr:row>74</xdr:row>
      <xdr:rowOff>6362</xdr:rowOff>
    </xdr:to>
    <xdr:sp macro="" textlink="">
      <xdr:nvSpPr>
        <xdr:cNvPr id="639" name="円/楕円 638"/>
        <xdr:cNvSpPr/>
      </xdr:nvSpPr>
      <xdr:spPr>
        <a:xfrm>
          <a:off x="12763500" y="125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22889</xdr:rowOff>
    </xdr:from>
    <xdr:ext cx="534377" cy="259045"/>
    <xdr:sp macro="" textlink="">
      <xdr:nvSpPr>
        <xdr:cNvPr id="640" name="テキスト ボックス 639"/>
        <xdr:cNvSpPr txBox="1"/>
      </xdr:nvSpPr>
      <xdr:spPr>
        <a:xfrm>
          <a:off x="12547111" y="123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6" name="テキスト ボックス 65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60" name="直線コネクタ 659"/>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61"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2" name="直線コネクタ 661"/>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3"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4" name="直線コネクタ 663"/>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164560</xdr:rowOff>
    </xdr:from>
    <xdr:to>
      <xdr:col>23</xdr:col>
      <xdr:colOff>517525</xdr:colOff>
      <xdr:row>93</xdr:row>
      <xdr:rowOff>100552</xdr:rowOff>
    </xdr:to>
    <xdr:cxnSp macro="">
      <xdr:nvCxnSpPr>
        <xdr:cNvPr id="665" name="直線コネクタ 664"/>
        <xdr:cNvCxnSpPr/>
      </xdr:nvCxnSpPr>
      <xdr:spPr>
        <a:xfrm flipV="1">
          <a:off x="15481300" y="15595060"/>
          <a:ext cx="8382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122762</xdr:rowOff>
    </xdr:from>
    <xdr:ext cx="469744" cy="259045"/>
    <xdr:sp macro="" textlink="">
      <xdr:nvSpPr>
        <xdr:cNvPr id="666" name="積立金平均値テキスト"/>
        <xdr:cNvSpPr txBox="1"/>
      </xdr:nvSpPr>
      <xdr:spPr>
        <a:xfrm>
          <a:off x="16370300" y="1641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7" name="フローチャート : 判断 666"/>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100552</xdr:rowOff>
    </xdr:from>
    <xdr:to>
      <xdr:col>22</xdr:col>
      <xdr:colOff>365125</xdr:colOff>
      <xdr:row>97</xdr:row>
      <xdr:rowOff>80321</xdr:rowOff>
    </xdr:to>
    <xdr:cxnSp macro="">
      <xdr:nvCxnSpPr>
        <xdr:cNvPr id="668" name="直線コネクタ 667"/>
        <xdr:cNvCxnSpPr/>
      </xdr:nvCxnSpPr>
      <xdr:spPr>
        <a:xfrm flipV="1">
          <a:off x="14592300" y="16045402"/>
          <a:ext cx="889000" cy="6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9" name="フローチャート : 判断 668"/>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169169</xdr:rowOff>
    </xdr:from>
    <xdr:ext cx="534377" cy="259045"/>
    <xdr:sp macro="" textlink="">
      <xdr:nvSpPr>
        <xdr:cNvPr id="670" name="テキスト ボックス 669"/>
        <xdr:cNvSpPr txBox="1"/>
      </xdr:nvSpPr>
      <xdr:spPr>
        <a:xfrm>
          <a:off x="15214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128842</xdr:rowOff>
    </xdr:from>
    <xdr:to>
      <xdr:col>21</xdr:col>
      <xdr:colOff>161925</xdr:colOff>
      <xdr:row>97</xdr:row>
      <xdr:rowOff>80321</xdr:rowOff>
    </xdr:to>
    <xdr:cxnSp macro="">
      <xdr:nvCxnSpPr>
        <xdr:cNvPr id="671" name="直線コネクタ 670"/>
        <xdr:cNvCxnSpPr/>
      </xdr:nvCxnSpPr>
      <xdr:spPr>
        <a:xfrm>
          <a:off x="13703300" y="16073692"/>
          <a:ext cx="889000" cy="6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64897</xdr:rowOff>
    </xdr:from>
    <xdr:to>
      <xdr:col>21</xdr:col>
      <xdr:colOff>212725</xdr:colOff>
      <xdr:row>95</xdr:row>
      <xdr:rowOff>166497</xdr:rowOff>
    </xdr:to>
    <xdr:sp macro="" textlink="">
      <xdr:nvSpPr>
        <xdr:cNvPr id="672" name="フローチャート : 判断 671"/>
        <xdr:cNvSpPr/>
      </xdr:nvSpPr>
      <xdr:spPr>
        <a:xfrm>
          <a:off x="14541500" y="163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11574</xdr:rowOff>
    </xdr:from>
    <xdr:ext cx="469744" cy="259045"/>
    <xdr:sp macro="" textlink="">
      <xdr:nvSpPr>
        <xdr:cNvPr id="673" name="テキスト ボックス 672"/>
        <xdr:cNvSpPr txBox="1"/>
      </xdr:nvSpPr>
      <xdr:spPr>
        <a:xfrm>
          <a:off x="14357427" y="161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128842</xdr:rowOff>
    </xdr:from>
    <xdr:to>
      <xdr:col>19</xdr:col>
      <xdr:colOff>644525</xdr:colOff>
      <xdr:row>97</xdr:row>
      <xdr:rowOff>31286</xdr:rowOff>
    </xdr:to>
    <xdr:cxnSp macro="">
      <xdr:nvCxnSpPr>
        <xdr:cNvPr id="674" name="直線コネクタ 673"/>
        <xdr:cNvCxnSpPr/>
      </xdr:nvCxnSpPr>
      <xdr:spPr>
        <a:xfrm flipV="1">
          <a:off x="12814300" y="16073692"/>
          <a:ext cx="889000" cy="58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90900</xdr:rowOff>
    </xdr:from>
    <xdr:to>
      <xdr:col>20</xdr:col>
      <xdr:colOff>9525</xdr:colOff>
      <xdr:row>94</xdr:row>
      <xdr:rowOff>21050</xdr:rowOff>
    </xdr:to>
    <xdr:sp macro="" textlink="">
      <xdr:nvSpPr>
        <xdr:cNvPr id="675" name="フローチャート : 判断 674"/>
        <xdr:cNvSpPr/>
      </xdr:nvSpPr>
      <xdr:spPr>
        <a:xfrm>
          <a:off x="13652500" y="160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12177</xdr:rowOff>
    </xdr:from>
    <xdr:ext cx="534377" cy="259045"/>
    <xdr:sp macro="" textlink="">
      <xdr:nvSpPr>
        <xdr:cNvPr id="676" name="テキスト ボックス 675"/>
        <xdr:cNvSpPr txBox="1"/>
      </xdr:nvSpPr>
      <xdr:spPr>
        <a:xfrm>
          <a:off x="13436111" y="161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12,965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136620</xdr:rowOff>
    </xdr:from>
    <xdr:to>
      <xdr:col>18</xdr:col>
      <xdr:colOff>492125</xdr:colOff>
      <xdr:row>96</xdr:row>
      <xdr:rowOff>66770</xdr:rowOff>
    </xdr:to>
    <xdr:sp macro="" textlink="">
      <xdr:nvSpPr>
        <xdr:cNvPr id="677" name="フローチャート : 判断 676"/>
        <xdr:cNvSpPr/>
      </xdr:nvSpPr>
      <xdr:spPr>
        <a:xfrm>
          <a:off x="12763500" y="164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83297</xdr:rowOff>
    </xdr:from>
    <xdr:ext cx="469744" cy="259045"/>
    <xdr:sp macro="" textlink="">
      <xdr:nvSpPr>
        <xdr:cNvPr id="678" name="テキスト ボックス 677"/>
        <xdr:cNvSpPr txBox="1"/>
      </xdr:nvSpPr>
      <xdr:spPr>
        <a:xfrm>
          <a:off x="12579427" y="161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113760</xdr:rowOff>
    </xdr:from>
    <xdr:to>
      <xdr:col>23</xdr:col>
      <xdr:colOff>568325</xdr:colOff>
      <xdr:row>91</xdr:row>
      <xdr:rowOff>43910</xdr:rowOff>
    </xdr:to>
    <xdr:sp macro="" textlink="">
      <xdr:nvSpPr>
        <xdr:cNvPr id="684" name="円/楕円 683"/>
        <xdr:cNvSpPr/>
      </xdr:nvSpPr>
      <xdr:spPr>
        <a:xfrm>
          <a:off x="16268700" y="15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66787</xdr:rowOff>
    </xdr:from>
    <xdr:ext cx="534377" cy="259045"/>
    <xdr:sp macro="" textlink="">
      <xdr:nvSpPr>
        <xdr:cNvPr id="685" name="積立金該当値テキスト"/>
        <xdr:cNvSpPr txBox="1"/>
      </xdr:nvSpPr>
      <xdr:spPr>
        <a:xfrm>
          <a:off x="16370300" y="154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49752</xdr:rowOff>
    </xdr:from>
    <xdr:to>
      <xdr:col>22</xdr:col>
      <xdr:colOff>415925</xdr:colOff>
      <xdr:row>93</xdr:row>
      <xdr:rowOff>151352</xdr:rowOff>
    </xdr:to>
    <xdr:sp macro="" textlink="">
      <xdr:nvSpPr>
        <xdr:cNvPr id="686" name="円/楕円 685"/>
        <xdr:cNvSpPr/>
      </xdr:nvSpPr>
      <xdr:spPr>
        <a:xfrm>
          <a:off x="15430500" y="159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167879</xdr:rowOff>
    </xdr:from>
    <xdr:ext cx="534377" cy="259045"/>
    <xdr:sp macro="" textlink="">
      <xdr:nvSpPr>
        <xdr:cNvPr id="687" name="テキスト ボックス 686"/>
        <xdr:cNvSpPr txBox="1"/>
      </xdr:nvSpPr>
      <xdr:spPr>
        <a:xfrm>
          <a:off x="15214111" y="157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29521</xdr:rowOff>
    </xdr:from>
    <xdr:to>
      <xdr:col>21</xdr:col>
      <xdr:colOff>212725</xdr:colOff>
      <xdr:row>97</xdr:row>
      <xdr:rowOff>131121</xdr:rowOff>
    </xdr:to>
    <xdr:sp macro="" textlink="">
      <xdr:nvSpPr>
        <xdr:cNvPr id="688" name="円/楕円 687"/>
        <xdr:cNvSpPr/>
      </xdr:nvSpPr>
      <xdr:spPr>
        <a:xfrm>
          <a:off x="14541500" y="16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122248</xdr:rowOff>
    </xdr:from>
    <xdr:ext cx="469744" cy="259045"/>
    <xdr:sp macro="" textlink="">
      <xdr:nvSpPr>
        <xdr:cNvPr id="689" name="テキスト ボックス 688"/>
        <xdr:cNvSpPr txBox="1"/>
      </xdr:nvSpPr>
      <xdr:spPr>
        <a:xfrm>
          <a:off x="14357427" y="167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78042</xdr:rowOff>
    </xdr:from>
    <xdr:to>
      <xdr:col>20</xdr:col>
      <xdr:colOff>9525</xdr:colOff>
      <xdr:row>94</xdr:row>
      <xdr:rowOff>8192</xdr:rowOff>
    </xdr:to>
    <xdr:sp macro="" textlink="">
      <xdr:nvSpPr>
        <xdr:cNvPr id="690" name="円/楕円 689"/>
        <xdr:cNvSpPr/>
      </xdr:nvSpPr>
      <xdr:spPr>
        <a:xfrm>
          <a:off x="13652500" y="160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24719</xdr:rowOff>
    </xdr:from>
    <xdr:ext cx="534377" cy="259045"/>
    <xdr:sp macro="" textlink="">
      <xdr:nvSpPr>
        <xdr:cNvPr id="691" name="テキスト ボックス 690"/>
        <xdr:cNvSpPr txBox="1"/>
      </xdr:nvSpPr>
      <xdr:spPr>
        <a:xfrm>
          <a:off x="13436111" y="157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151936</xdr:rowOff>
    </xdr:from>
    <xdr:to>
      <xdr:col>18</xdr:col>
      <xdr:colOff>492125</xdr:colOff>
      <xdr:row>97</xdr:row>
      <xdr:rowOff>82086</xdr:rowOff>
    </xdr:to>
    <xdr:sp macro="" textlink="">
      <xdr:nvSpPr>
        <xdr:cNvPr id="692" name="円/楕円 691"/>
        <xdr:cNvSpPr/>
      </xdr:nvSpPr>
      <xdr:spPr>
        <a:xfrm>
          <a:off x="12763500" y="166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73213</xdr:rowOff>
    </xdr:from>
    <xdr:ext cx="469744" cy="259045"/>
    <xdr:sp macro="" textlink="">
      <xdr:nvSpPr>
        <xdr:cNvPr id="693" name="テキスト ボックス 692"/>
        <xdr:cNvSpPr txBox="1"/>
      </xdr:nvSpPr>
      <xdr:spPr>
        <a:xfrm>
          <a:off x="12579427" y="1670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5" name="直線コネクタ 714"/>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8"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9" name="直線コネクタ 718"/>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157531</xdr:rowOff>
    </xdr:from>
    <xdr:to>
      <xdr:col>32</xdr:col>
      <xdr:colOff>187325</xdr:colOff>
      <xdr:row>31</xdr:row>
      <xdr:rowOff>2083</xdr:rowOff>
    </xdr:to>
    <xdr:cxnSp macro="">
      <xdr:nvCxnSpPr>
        <xdr:cNvPr id="720" name="直線コネクタ 719"/>
        <xdr:cNvCxnSpPr/>
      </xdr:nvCxnSpPr>
      <xdr:spPr>
        <a:xfrm flipV="1">
          <a:off x="21323300" y="530103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83786</xdr:rowOff>
    </xdr:from>
    <xdr:ext cx="469744" cy="259045"/>
    <xdr:sp macro="" textlink="">
      <xdr:nvSpPr>
        <xdr:cNvPr id="721" name="投資及び出資金平均値テキスト"/>
        <xdr:cNvSpPr txBox="1"/>
      </xdr:nvSpPr>
      <xdr:spPr>
        <a:xfrm>
          <a:off x="22212300" y="6255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2" name="フローチャート : 判断 721"/>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2083</xdr:rowOff>
    </xdr:from>
    <xdr:to>
      <xdr:col>31</xdr:col>
      <xdr:colOff>34925</xdr:colOff>
      <xdr:row>31</xdr:row>
      <xdr:rowOff>4369</xdr:rowOff>
    </xdr:to>
    <xdr:cxnSp macro="">
      <xdr:nvCxnSpPr>
        <xdr:cNvPr id="723" name="直線コネクタ 722"/>
        <xdr:cNvCxnSpPr/>
      </xdr:nvCxnSpPr>
      <xdr:spPr>
        <a:xfrm flipV="1">
          <a:off x="20434300" y="5317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4" name="フローチャート : 判断 723"/>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75099</xdr:rowOff>
    </xdr:from>
    <xdr:ext cx="469744" cy="259045"/>
    <xdr:sp macro="" textlink="">
      <xdr:nvSpPr>
        <xdr:cNvPr id="725" name="テキスト ボックス 724"/>
        <xdr:cNvSpPr txBox="1"/>
      </xdr:nvSpPr>
      <xdr:spPr>
        <a:xfrm>
          <a:off x="21088427"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73863</xdr:rowOff>
    </xdr:from>
    <xdr:to>
      <xdr:col>29</xdr:col>
      <xdr:colOff>517525</xdr:colOff>
      <xdr:row>31</xdr:row>
      <xdr:rowOff>4369</xdr:rowOff>
    </xdr:to>
    <xdr:cxnSp macro="">
      <xdr:nvCxnSpPr>
        <xdr:cNvPr id="726" name="直線コネクタ 725"/>
        <xdr:cNvCxnSpPr/>
      </xdr:nvCxnSpPr>
      <xdr:spPr>
        <a:xfrm>
          <a:off x="19545300" y="5217363"/>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90272</xdr:rowOff>
    </xdr:from>
    <xdr:to>
      <xdr:col>29</xdr:col>
      <xdr:colOff>568325</xdr:colOff>
      <xdr:row>36</xdr:row>
      <xdr:rowOff>20422</xdr:rowOff>
    </xdr:to>
    <xdr:sp macro="" textlink="">
      <xdr:nvSpPr>
        <xdr:cNvPr id="727" name="フローチャート : 判断 726"/>
        <xdr:cNvSpPr/>
      </xdr:nvSpPr>
      <xdr:spPr>
        <a:xfrm>
          <a:off x="20383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11549</xdr:rowOff>
    </xdr:from>
    <xdr:ext cx="469744" cy="259045"/>
    <xdr:sp macro="" textlink="">
      <xdr:nvSpPr>
        <xdr:cNvPr id="728" name="テキスト ボックス 727"/>
        <xdr:cNvSpPr txBox="1"/>
      </xdr:nvSpPr>
      <xdr:spPr>
        <a:xfrm>
          <a:off x="20199427"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73863</xdr:rowOff>
    </xdr:from>
    <xdr:to>
      <xdr:col>28</xdr:col>
      <xdr:colOff>314325</xdr:colOff>
      <xdr:row>31</xdr:row>
      <xdr:rowOff>149530</xdr:rowOff>
    </xdr:to>
    <xdr:cxnSp macro="">
      <xdr:nvCxnSpPr>
        <xdr:cNvPr id="729" name="直線コネクタ 728"/>
        <xdr:cNvCxnSpPr/>
      </xdr:nvCxnSpPr>
      <xdr:spPr>
        <a:xfrm flipV="1">
          <a:off x="18656300" y="5217363"/>
          <a:ext cx="8890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158623</xdr:rowOff>
    </xdr:from>
    <xdr:to>
      <xdr:col>28</xdr:col>
      <xdr:colOff>365125</xdr:colOff>
      <xdr:row>36</xdr:row>
      <xdr:rowOff>88773</xdr:rowOff>
    </xdr:to>
    <xdr:sp macro="" textlink="">
      <xdr:nvSpPr>
        <xdr:cNvPr id="730" name="フローチャート : 判断 729"/>
        <xdr:cNvSpPr/>
      </xdr:nvSpPr>
      <xdr:spPr>
        <a:xfrm>
          <a:off x="19494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79900</xdr:rowOff>
    </xdr:from>
    <xdr:ext cx="469744" cy="259045"/>
    <xdr:sp macro="" textlink="">
      <xdr:nvSpPr>
        <xdr:cNvPr id="731" name="テキスト ボックス 730"/>
        <xdr:cNvSpPr txBox="1"/>
      </xdr:nvSpPr>
      <xdr:spPr>
        <a:xfrm>
          <a:off x="19310427"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117018</xdr:rowOff>
    </xdr:from>
    <xdr:to>
      <xdr:col>27</xdr:col>
      <xdr:colOff>161925</xdr:colOff>
      <xdr:row>34</xdr:row>
      <xdr:rowOff>47168</xdr:rowOff>
    </xdr:to>
    <xdr:sp macro="" textlink="">
      <xdr:nvSpPr>
        <xdr:cNvPr id="732" name="フローチャート : 判断 731"/>
        <xdr:cNvSpPr/>
      </xdr:nvSpPr>
      <xdr:spPr>
        <a:xfrm>
          <a:off x="18605500" y="577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38295</xdr:rowOff>
    </xdr:from>
    <xdr:ext cx="469744" cy="259045"/>
    <xdr:sp macro="" textlink="">
      <xdr:nvSpPr>
        <xdr:cNvPr id="733" name="テキスト ボックス 732"/>
        <xdr:cNvSpPr txBox="1"/>
      </xdr:nvSpPr>
      <xdr:spPr>
        <a:xfrm>
          <a:off x="18421427" y="58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106731</xdr:rowOff>
    </xdr:from>
    <xdr:to>
      <xdr:col>32</xdr:col>
      <xdr:colOff>238125</xdr:colOff>
      <xdr:row>31</xdr:row>
      <xdr:rowOff>36881</xdr:rowOff>
    </xdr:to>
    <xdr:sp macro="" textlink="">
      <xdr:nvSpPr>
        <xdr:cNvPr id="739" name="円/楕円 738"/>
        <xdr:cNvSpPr/>
      </xdr:nvSpPr>
      <xdr:spPr>
        <a:xfrm>
          <a:off x="22110700" y="52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54043</xdr:rowOff>
    </xdr:from>
    <xdr:ext cx="469744" cy="259045"/>
    <xdr:sp macro="" textlink="">
      <xdr:nvSpPr>
        <xdr:cNvPr id="740" name="投資及び出資金該当値テキスト"/>
        <xdr:cNvSpPr txBox="1"/>
      </xdr:nvSpPr>
      <xdr:spPr>
        <a:xfrm>
          <a:off x="22212300" y="519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122733</xdr:rowOff>
    </xdr:from>
    <xdr:to>
      <xdr:col>31</xdr:col>
      <xdr:colOff>85725</xdr:colOff>
      <xdr:row>31</xdr:row>
      <xdr:rowOff>52883</xdr:rowOff>
    </xdr:to>
    <xdr:sp macro="" textlink="">
      <xdr:nvSpPr>
        <xdr:cNvPr id="741" name="円/楕円 740"/>
        <xdr:cNvSpPr/>
      </xdr:nvSpPr>
      <xdr:spPr>
        <a:xfrm>
          <a:off x="21272500" y="52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69410</xdr:rowOff>
    </xdr:from>
    <xdr:ext cx="469744" cy="259045"/>
    <xdr:sp macro="" textlink="">
      <xdr:nvSpPr>
        <xdr:cNvPr id="742" name="テキスト ボックス 741"/>
        <xdr:cNvSpPr txBox="1"/>
      </xdr:nvSpPr>
      <xdr:spPr>
        <a:xfrm>
          <a:off x="21088427" y="504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125019</xdr:rowOff>
    </xdr:from>
    <xdr:to>
      <xdr:col>29</xdr:col>
      <xdr:colOff>568325</xdr:colOff>
      <xdr:row>31</xdr:row>
      <xdr:rowOff>55169</xdr:rowOff>
    </xdr:to>
    <xdr:sp macro="" textlink="">
      <xdr:nvSpPr>
        <xdr:cNvPr id="743" name="円/楕円 742"/>
        <xdr:cNvSpPr/>
      </xdr:nvSpPr>
      <xdr:spPr>
        <a:xfrm>
          <a:off x="20383500" y="5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71696</xdr:rowOff>
    </xdr:from>
    <xdr:ext cx="469744" cy="259045"/>
    <xdr:sp macro="" textlink="">
      <xdr:nvSpPr>
        <xdr:cNvPr id="744" name="テキスト ボックス 743"/>
        <xdr:cNvSpPr txBox="1"/>
      </xdr:nvSpPr>
      <xdr:spPr>
        <a:xfrm>
          <a:off x="20199427" y="50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23063</xdr:rowOff>
    </xdr:from>
    <xdr:to>
      <xdr:col>28</xdr:col>
      <xdr:colOff>365125</xdr:colOff>
      <xdr:row>30</xdr:row>
      <xdr:rowOff>124663</xdr:rowOff>
    </xdr:to>
    <xdr:sp macro="" textlink="">
      <xdr:nvSpPr>
        <xdr:cNvPr id="745" name="円/楕円 744"/>
        <xdr:cNvSpPr/>
      </xdr:nvSpPr>
      <xdr:spPr>
        <a:xfrm>
          <a:off x="19494500" y="51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141190</xdr:rowOff>
    </xdr:from>
    <xdr:ext cx="469744" cy="259045"/>
    <xdr:sp macro="" textlink="">
      <xdr:nvSpPr>
        <xdr:cNvPr id="746" name="テキスト ボックス 745"/>
        <xdr:cNvSpPr txBox="1"/>
      </xdr:nvSpPr>
      <xdr:spPr>
        <a:xfrm>
          <a:off x="19310427" y="494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98730</xdr:rowOff>
    </xdr:from>
    <xdr:to>
      <xdr:col>27</xdr:col>
      <xdr:colOff>161925</xdr:colOff>
      <xdr:row>32</xdr:row>
      <xdr:rowOff>28880</xdr:rowOff>
    </xdr:to>
    <xdr:sp macro="" textlink="">
      <xdr:nvSpPr>
        <xdr:cNvPr id="747" name="円/楕円 746"/>
        <xdr:cNvSpPr/>
      </xdr:nvSpPr>
      <xdr:spPr>
        <a:xfrm>
          <a:off x="18605500" y="54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45407</xdr:rowOff>
    </xdr:from>
    <xdr:ext cx="469744" cy="259045"/>
    <xdr:sp macro="" textlink="">
      <xdr:nvSpPr>
        <xdr:cNvPr id="748" name="テキスト ボックス 747"/>
        <xdr:cNvSpPr txBox="1"/>
      </xdr:nvSpPr>
      <xdr:spPr>
        <a:xfrm>
          <a:off x="18421427" y="51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2" name="直線コネクタ 771"/>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3"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4" name="直線コネクタ 773"/>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5"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6" name="直線コネクタ 775"/>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116840</xdr:rowOff>
    </xdr:from>
    <xdr:to>
      <xdr:col>32</xdr:col>
      <xdr:colOff>187325</xdr:colOff>
      <xdr:row>56</xdr:row>
      <xdr:rowOff>167018</xdr:rowOff>
    </xdr:to>
    <xdr:cxnSp macro="">
      <xdr:nvCxnSpPr>
        <xdr:cNvPr id="777" name="直線コネクタ 776"/>
        <xdr:cNvCxnSpPr/>
      </xdr:nvCxnSpPr>
      <xdr:spPr>
        <a:xfrm>
          <a:off x="21323300" y="9718040"/>
          <a:ext cx="8382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8"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9" name="フローチャート : 判断 778"/>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29476</xdr:rowOff>
    </xdr:from>
    <xdr:to>
      <xdr:col>31</xdr:col>
      <xdr:colOff>34925</xdr:colOff>
      <xdr:row>56</xdr:row>
      <xdr:rowOff>116840</xdr:rowOff>
    </xdr:to>
    <xdr:cxnSp macro="">
      <xdr:nvCxnSpPr>
        <xdr:cNvPr id="780" name="直線コネクタ 779"/>
        <xdr:cNvCxnSpPr/>
      </xdr:nvCxnSpPr>
      <xdr:spPr>
        <a:xfrm>
          <a:off x="20434300" y="9630676"/>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81" name="フローチャート : 判断 780"/>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2" name="テキスト ボックス 781"/>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138633</xdr:rowOff>
    </xdr:from>
    <xdr:to>
      <xdr:col>29</xdr:col>
      <xdr:colOff>517525</xdr:colOff>
      <xdr:row>56</xdr:row>
      <xdr:rowOff>29476</xdr:rowOff>
    </xdr:to>
    <xdr:cxnSp macro="">
      <xdr:nvCxnSpPr>
        <xdr:cNvPr id="783" name="直線コネクタ 782"/>
        <xdr:cNvCxnSpPr/>
      </xdr:nvCxnSpPr>
      <xdr:spPr>
        <a:xfrm>
          <a:off x="19545300" y="9568383"/>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103416</xdr:rowOff>
    </xdr:from>
    <xdr:to>
      <xdr:col>29</xdr:col>
      <xdr:colOff>568325</xdr:colOff>
      <xdr:row>58</xdr:row>
      <xdr:rowOff>33566</xdr:rowOff>
    </xdr:to>
    <xdr:sp macro="" textlink="">
      <xdr:nvSpPr>
        <xdr:cNvPr id="784" name="フローチャート : 判断 783"/>
        <xdr:cNvSpPr/>
      </xdr:nvSpPr>
      <xdr:spPr>
        <a:xfrm>
          <a:off x="20383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24693</xdr:rowOff>
    </xdr:from>
    <xdr:ext cx="469744" cy="259045"/>
    <xdr:sp macro="" textlink="">
      <xdr:nvSpPr>
        <xdr:cNvPr id="785" name="テキスト ボックス 784"/>
        <xdr:cNvSpPr txBox="1"/>
      </xdr:nvSpPr>
      <xdr:spPr>
        <a:xfrm>
          <a:off x="20199427" y="99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135813</xdr:rowOff>
    </xdr:from>
    <xdr:to>
      <xdr:col>28</xdr:col>
      <xdr:colOff>314325</xdr:colOff>
      <xdr:row>55</xdr:row>
      <xdr:rowOff>138633</xdr:rowOff>
    </xdr:to>
    <xdr:cxnSp macro="">
      <xdr:nvCxnSpPr>
        <xdr:cNvPr id="786" name="直線コネクタ 785"/>
        <xdr:cNvCxnSpPr/>
      </xdr:nvCxnSpPr>
      <xdr:spPr>
        <a:xfrm>
          <a:off x="18656300" y="9565563"/>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45962</xdr:rowOff>
    </xdr:from>
    <xdr:to>
      <xdr:col>28</xdr:col>
      <xdr:colOff>365125</xdr:colOff>
      <xdr:row>57</xdr:row>
      <xdr:rowOff>147562</xdr:rowOff>
    </xdr:to>
    <xdr:sp macro="" textlink="">
      <xdr:nvSpPr>
        <xdr:cNvPr id="787" name="フローチャート : 判断 786"/>
        <xdr:cNvSpPr/>
      </xdr:nvSpPr>
      <xdr:spPr>
        <a:xfrm>
          <a:off x="19494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138689</xdr:rowOff>
    </xdr:from>
    <xdr:ext cx="469744" cy="259045"/>
    <xdr:sp macro="" textlink="">
      <xdr:nvSpPr>
        <xdr:cNvPr id="788" name="テキスト ボックス 787"/>
        <xdr:cNvSpPr txBox="1"/>
      </xdr:nvSpPr>
      <xdr:spPr>
        <a:xfrm>
          <a:off x="19310427" y="99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100864</xdr:rowOff>
    </xdr:from>
    <xdr:to>
      <xdr:col>27</xdr:col>
      <xdr:colOff>161925</xdr:colOff>
      <xdr:row>58</xdr:row>
      <xdr:rowOff>31014</xdr:rowOff>
    </xdr:to>
    <xdr:sp macro="" textlink="">
      <xdr:nvSpPr>
        <xdr:cNvPr id="789" name="フローチャート : 判断 788"/>
        <xdr:cNvSpPr/>
      </xdr:nvSpPr>
      <xdr:spPr>
        <a:xfrm>
          <a:off x="18605500" y="98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22141</xdr:rowOff>
    </xdr:from>
    <xdr:ext cx="469744" cy="259045"/>
    <xdr:sp macro="" textlink="">
      <xdr:nvSpPr>
        <xdr:cNvPr id="790" name="テキスト ボックス 789"/>
        <xdr:cNvSpPr txBox="1"/>
      </xdr:nvSpPr>
      <xdr:spPr>
        <a:xfrm>
          <a:off x="18421427" y="9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116218</xdr:rowOff>
    </xdr:from>
    <xdr:to>
      <xdr:col>32</xdr:col>
      <xdr:colOff>238125</xdr:colOff>
      <xdr:row>57</xdr:row>
      <xdr:rowOff>46368</xdr:rowOff>
    </xdr:to>
    <xdr:sp macro="" textlink="">
      <xdr:nvSpPr>
        <xdr:cNvPr id="796" name="円/楕円 795"/>
        <xdr:cNvSpPr/>
      </xdr:nvSpPr>
      <xdr:spPr>
        <a:xfrm>
          <a:off x="22110700" y="9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94645</xdr:rowOff>
    </xdr:from>
    <xdr:ext cx="534377" cy="259045"/>
    <xdr:sp macro="" textlink="">
      <xdr:nvSpPr>
        <xdr:cNvPr id="797" name="貸付金該当値テキスト"/>
        <xdr:cNvSpPr txBox="1"/>
      </xdr:nvSpPr>
      <xdr:spPr>
        <a:xfrm>
          <a:off x="22212300" y="96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66040</xdr:rowOff>
    </xdr:from>
    <xdr:to>
      <xdr:col>31</xdr:col>
      <xdr:colOff>85725</xdr:colOff>
      <xdr:row>56</xdr:row>
      <xdr:rowOff>167640</xdr:rowOff>
    </xdr:to>
    <xdr:sp macro="" textlink="">
      <xdr:nvSpPr>
        <xdr:cNvPr id="798" name="円/楕円 797"/>
        <xdr:cNvSpPr/>
      </xdr:nvSpPr>
      <xdr:spPr>
        <a:xfrm>
          <a:off x="21272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158767</xdr:rowOff>
    </xdr:from>
    <xdr:ext cx="534377" cy="259045"/>
    <xdr:sp macro="" textlink="">
      <xdr:nvSpPr>
        <xdr:cNvPr id="799" name="テキスト ボックス 798"/>
        <xdr:cNvSpPr txBox="1"/>
      </xdr:nvSpPr>
      <xdr:spPr>
        <a:xfrm>
          <a:off x="21056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150126</xdr:rowOff>
    </xdr:from>
    <xdr:to>
      <xdr:col>29</xdr:col>
      <xdr:colOff>568325</xdr:colOff>
      <xdr:row>56</xdr:row>
      <xdr:rowOff>80276</xdr:rowOff>
    </xdr:to>
    <xdr:sp macro="" textlink="">
      <xdr:nvSpPr>
        <xdr:cNvPr id="800" name="円/楕円 799"/>
        <xdr:cNvSpPr/>
      </xdr:nvSpPr>
      <xdr:spPr>
        <a:xfrm>
          <a:off x="20383500" y="95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96803</xdr:rowOff>
    </xdr:from>
    <xdr:ext cx="534377" cy="259045"/>
    <xdr:sp macro="" textlink="">
      <xdr:nvSpPr>
        <xdr:cNvPr id="801" name="テキスト ボックス 800"/>
        <xdr:cNvSpPr txBox="1"/>
      </xdr:nvSpPr>
      <xdr:spPr>
        <a:xfrm>
          <a:off x="20167111" y="935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87833</xdr:rowOff>
    </xdr:from>
    <xdr:to>
      <xdr:col>28</xdr:col>
      <xdr:colOff>365125</xdr:colOff>
      <xdr:row>56</xdr:row>
      <xdr:rowOff>17983</xdr:rowOff>
    </xdr:to>
    <xdr:sp macro="" textlink="">
      <xdr:nvSpPr>
        <xdr:cNvPr id="802" name="円/楕円 801"/>
        <xdr:cNvSpPr/>
      </xdr:nvSpPr>
      <xdr:spPr>
        <a:xfrm>
          <a:off x="19494500" y="9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34510</xdr:rowOff>
    </xdr:from>
    <xdr:ext cx="534377" cy="259045"/>
    <xdr:sp macro="" textlink="">
      <xdr:nvSpPr>
        <xdr:cNvPr id="803" name="テキスト ボックス 802"/>
        <xdr:cNvSpPr txBox="1"/>
      </xdr:nvSpPr>
      <xdr:spPr>
        <a:xfrm>
          <a:off x="19278111" y="92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85013</xdr:rowOff>
    </xdr:from>
    <xdr:to>
      <xdr:col>27</xdr:col>
      <xdr:colOff>161925</xdr:colOff>
      <xdr:row>56</xdr:row>
      <xdr:rowOff>15163</xdr:rowOff>
    </xdr:to>
    <xdr:sp macro="" textlink="">
      <xdr:nvSpPr>
        <xdr:cNvPr id="804" name="円/楕円 803"/>
        <xdr:cNvSpPr/>
      </xdr:nvSpPr>
      <xdr:spPr>
        <a:xfrm>
          <a:off x="18605500" y="95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31690</xdr:rowOff>
    </xdr:from>
    <xdr:ext cx="534377" cy="259045"/>
    <xdr:sp macro="" textlink="">
      <xdr:nvSpPr>
        <xdr:cNvPr id="805" name="テキスト ボックス 804"/>
        <xdr:cNvSpPr txBox="1"/>
      </xdr:nvSpPr>
      <xdr:spPr>
        <a:xfrm>
          <a:off x="18389111" y="928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30" name="直線コネクタ 829"/>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1"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2" name="直線コネクタ 831"/>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3"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4" name="直線コネクタ 833"/>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47003</xdr:rowOff>
    </xdr:from>
    <xdr:to>
      <xdr:col>32</xdr:col>
      <xdr:colOff>187325</xdr:colOff>
      <xdr:row>73</xdr:row>
      <xdr:rowOff>67920</xdr:rowOff>
    </xdr:to>
    <xdr:cxnSp macro="">
      <xdr:nvCxnSpPr>
        <xdr:cNvPr id="835" name="直線コネクタ 834"/>
        <xdr:cNvCxnSpPr/>
      </xdr:nvCxnSpPr>
      <xdr:spPr>
        <a:xfrm>
          <a:off x="21323300" y="12562853"/>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142841</xdr:rowOff>
    </xdr:from>
    <xdr:ext cx="534377" cy="259045"/>
    <xdr:sp macro="" textlink="">
      <xdr:nvSpPr>
        <xdr:cNvPr id="836" name="繰出金平均値テキスト"/>
        <xdr:cNvSpPr txBox="1"/>
      </xdr:nvSpPr>
      <xdr:spPr>
        <a:xfrm>
          <a:off x="22212300" y="128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7" name="フローチャート : 判断 836"/>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47003</xdr:rowOff>
    </xdr:from>
    <xdr:to>
      <xdr:col>31</xdr:col>
      <xdr:colOff>34925</xdr:colOff>
      <xdr:row>74</xdr:row>
      <xdr:rowOff>34010</xdr:rowOff>
    </xdr:to>
    <xdr:cxnSp macro="">
      <xdr:nvCxnSpPr>
        <xdr:cNvPr id="838" name="直線コネクタ 837"/>
        <xdr:cNvCxnSpPr/>
      </xdr:nvCxnSpPr>
      <xdr:spPr>
        <a:xfrm flipV="1">
          <a:off x="20434300" y="12562853"/>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9" name="フローチャート : 判断 838"/>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15511</xdr:rowOff>
    </xdr:from>
    <xdr:ext cx="534377" cy="259045"/>
    <xdr:sp macro="" textlink="">
      <xdr:nvSpPr>
        <xdr:cNvPr id="840" name="テキスト ボックス 839"/>
        <xdr:cNvSpPr txBox="1"/>
      </xdr:nvSpPr>
      <xdr:spPr>
        <a:xfrm>
          <a:off x="21056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34010</xdr:rowOff>
    </xdr:from>
    <xdr:to>
      <xdr:col>29</xdr:col>
      <xdr:colOff>517525</xdr:colOff>
      <xdr:row>74</xdr:row>
      <xdr:rowOff>79731</xdr:rowOff>
    </xdr:to>
    <xdr:cxnSp macro="">
      <xdr:nvCxnSpPr>
        <xdr:cNvPr id="841" name="直線コネクタ 840"/>
        <xdr:cNvCxnSpPr/>
      </xdr:nvCxnSpPr>
      <xdr:spPr>
        <a:xfrm flipV="1">
          <a:off x="19545300" y="1272131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171348</xdr:rowOff>
    </xdr:from>
    <xdr:to>
      <xdr:col>29</xdr:col>
      <xdr:colOff>568325</xdr:colOff>
      <xdr:row>76</xdr:row>
      <xdr:rowOff>101498</xdr:rowOff>
    </xdr:to>
    <xdr:sp macro="" textlink="">
      <xdr:nvSpPr>
        <xdr:cNvPr id="842" name="フローチャート : 判断 841"/>
        <xdr:cNvSpPr/>
      </xdr:nvSpPr>
      <xdr:spPr>
        <a:xfrm>
          <a:off x="20383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92625</xdr:rowOff>
    </xdr:from>
    <xdr:ext cx="534377" cy="259045"/>
    <xdr:sp macro="" textlink="">
      <xdr:nvSpPr>
        <xdr:cNvPr id="843" name="テキスト ボックス 842"/>
        <xdr:cNvSpPr txBox="1"/>
      </xdr:nvSpPr>
      <xdr:spPr>
        <a:xfrm>
          <a:off x="20167111" y="13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33,336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49441</xdr:rowOff>
    </xdr:from>
    <xdr:to>
      <xdr:col>28</xdr:col>
      <xdr:colOff>314325</xdr:colOff>
      <xdr:row>74</xdr:row>
      <xdr:rowOff>79731</xdr:rowOff>
    </xdr:to>
    <xdr:cxnSp macro="">
      <xdr:nvCxnSpPr>
        <xdr:cNvPr id="844" name="直線コネクタ 843"/>
        <xdr:cNvCxnSpPr/>
      </xdr:nvCxnSpPr>
      <xdr:spPr>
        <a:xfrm>
          <a:off x="18656300" y="12736741"/>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25730</xdr:rowOff>
    </xdr:from>
    <xdr:to>
      <xdr:col>28</xdr:col>
      <xdr:colOff>365125</xdr:colOff>
      <xdr:row>76</xdr:row>
      <xdr:rowOff>127330</xdr:rowOff>
    </xdr:to>
    <xdr:sp macro="" textlink="">
      <xdr:nvSpPr>
        <xdr:cNvPr id="845" name="フローチャート : 判断 844"/>
        <xdr:cNvSpPr/>
      </xdr:nvSpPr>
      <xdr:spPr>
        <a:xfrm>
          <a:off x="19494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118457</xdr:rowOff>
    </xdr:from>
    <xdr:ext cx="534377" cy="259045"/>
    <xdr:sp macro="" textlink="">
      <xdr:nvSpPr>
        <xdr:cNvPr id="846" name="テキスト ボックス 845"/>
        <xdr:cNvSpPr txBox="1"/>
      </xdr:nvSpPr>
      <xdr:spPr>
        <a:xfrm>
          <a:off x="19278111" y="131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11100</xdr:rowOff>
    </xdr:from>
    <xdr:to>
      <xdr:col>27</xdr:col>
      <xdr:colOff>161925</xdr:colOff>
      <xdr:row>76</xdr:row>
      <xdr:rowOff>112700</xdr:rowOff>
    </xdr:to>
    <xdr:sp macro="" textlink="">
      <xdr:nvSpPr>
        <xdr:cNvPr id="847" name="フローチャート : 判断 846"/>
        <xdr:cNvSpPr/>
      </xdr:nvSpPr>
      <xdr:spPr>
        <a:xfrm>
          <a:off x="18605500" y="130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103827</xdr:rowOff>
    </xdr:from>
    <xdr:ext cx="534377" cy="259045"/>
    <xdr:sp macro="" textlink="">
      <xdr:nvSpPr>
        <xdr:cNvPr id="848" name="テキスト ボックス 847"/>
        <xdr:cNvSpPr txBox="1"/>
      </xdr:nvSpPr>
      <xdr:spPr>
        <a:xfrm>
          <a:off x="18389111" y="1313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33,042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17120</xdr:rowOff>
    </xdr:from>
    <xdr:to>
      <xdr:col>32</xdr:col>
      <xdr:colOff>238125</xdr:colOff>
      <xdr:row>73</xdr:row>
      <xdr:rowOff>118720</xdr:rowOff>
    </xdr:to>
    <xdr:sp macro="" textlink="">
      <xdr:nvSpPr>
        <xdr:cNvPr id="854" name="円/楕円 853"/>
        <xdr:cNvSpPr/>
      </xdr:nvSpPr>
      <xdr:spPr>
        <a:xfrm>
          <a:off x="22110700" y="125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39997</xdr:rowOff>
    </xdr:from>
    <xdr:ext cx="534377" cy="259045"/>
    <xdr:sp macro="" textlink="">
      <xdr:nvSpPr>
        <xdr:cNvPr id="855" name="繰出金該当値テキスト"/>
        <xdr:cNvSpPr txBox="1"/>
      </xdr:nvSpPr>
      <xdr:spPr>
        <a:xfrm>
          <a:off x="22212300" y="123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167653</xdr:rowOff>
    </xdr:from>
    <xdr:to>
      <xdr:col>31</xdr:col>
      <xdr:colOff>85725</xdr:colOff>
      <xdr:row>73</xdr:row>
      <xdr:rowOff>97803</xdr:rowOff>
    </xdr:to>
    <xdr:sp macro="" textlink="">
      <xdr:nvSpPr>
        <xdr:cNvPr id="856" name="円/楕円 855"/>
        <xdr:cNvSpPr/>
      </xdr:nvSpPr>
      <xdr:spPr>
        <a:xfrm>
          <a:off x="21272500" y="125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114330</xdr:rowOff>
    </xdr:from>
    <xdr:ext cx="534377" cy="259045"/>
    <xdr:sp macro="" textlink="">
      <xdr:nvSpPr>
        <xdr:cNvPr id="857" name="テキスト ボックス 856"/>
        <xdr:cNvSpPr txBox="1"/>
      </xdr:nvSpPr>
      <xdr:spPr>
        <a:xfrm>
          <a:off x="21056111" y="122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154660</xdr:rowOff>
    </xdr:from>
    <xdr:to>
      <xdr:col>29</xdr:col>
      <xdr:colOff>568325</xdr:colOff>
      <xdr:row>74</xdr:row>
      <xdr:rowOff>84810</xdr:rowOff>
    </xdr:to>
    <xdr:sp macro="" textlink="">
      <xdr:nvSpPr>
        <xdr:cNvPr id="858" name="円/楕円 857"/>
        <xdr:cNvSpPr/>
      </xdr:nvSpPr>
      <xdr:spPr>
        <a:xfrm>
          <a:off x="20383500" y="126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101337</xdr:rowOff>
    </xdr:from>
    <xdr:ext cx="534377" cy="259045"/>
    <xdr:sp macro="" textlink="">
      <xdr:nvSpPr>
        <xdr:cNvPr id="859" name="テキスト ボックス 858"/>
        <xdr:cNvSpPr txBox="1"/>
      </xdr:nvSpPr>
      <xdr:spPr>
        <a:xfrm>
          <a:off x="20167111" y="124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28931</xdr:rowOff>
    </xdr:from>
    <xdr:to>
      <xdr:col>28</xdr:col>
      <xdr:colOff>365125</xdr:colOff>
      <xdr:row>74</xdr:row>
      <xdr:rowOff>130531</xdr:rowOff>
    </xdr:to>
    <xdr:sp macro="" textlink="">
      <xdr:nvSpPr>
        <xdr:cNvPr id="860" name="円/楕円 859"/>
        <xdr:cNvSpPr/>
      </xdr:nvSpPr>
      <xdr:spPr>
        <a:xfrm>
          <a:off x="19494500" y="127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147058</xdr:rowOff>
    </xdr:from>
    <xdr:ext cx="534377" cy="259045"/>
    <xdr:sp macro="" textlink="">
      <xdr:nvSpPr>
        <xdr:cNvPr id="861" name="テキスト ボックス 860"/>
        <xdr:cNvSpPr txBox="1"/>
      </xdr:nvSpPr>
      <xdr:spPr>
        <a:xfrm>
          <a:off x="19278111" y="124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170091</xdr:rowOff>
    </xdr:from>
    <xdr:to>
      <xdr:col>27</xdr:col>
      <xdr:colOff>161925</xdr:colOff>
      <xdr:row>74</xdr:row>
      <xdr:rowOff>100241</xdr:rowOff>
    </xdr:to>
    <xdr:sp macro="" textlink="">
      <xdr:nvSpPr>
        <xdr:cNvPr id="862" name="円/楕円 861"/>
        <xdr:cNvSpPr/>
      </xdr:nvSpPr>
      <xdr:spPr>
        <a:xfrm>
          <a:off x="18605500" y="126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116768</xdr:rowOff>
    </xdr:from>
    <xdr:ext cx="534377" cy="259045"/>
    <xdr:sp macro="" textlink="">
      <xdr:nvSpPr>
        <xdr:cNvPr id="863" name="テキスト ボックス 862"/>
        <xdr:cNvSpPr txBox="1"/>
      </xdr:nvSpPr>
      <xdr:spPr>
        <a:xfrm>
          <a:off x="18389111" y="124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364,030</a:t>
          </a:r>
          <a:r>
            <a:rPr kumimoji="1" lang="ja-JP" altLang="en-US" sz="1300">
              <a:latin typeface="ＭＳ Ｐゴシック"/>
            </a:rPr>
            <a:t>円となっている。主な構成項目である人件費は、住民一人当たり</a:t>
          </a:r>
          <a:r>
            <a:rPr kumimoji="1" lang="en-US" altLang="ja-JP" sz="1300">
              <a:latin typeface="ＭＳ Ｐゴシック"/>
            </a:rPr>
            <a:t>58,054</a:t>
          </a:r>
          <a:r>
            <a:rPr kumimoji="1" lang="ja-JP" altLang="en-US" sz="1300">
              <a:latin typeface="ＭＳ Ｐゴシック"/>
            </a:rPr>
            <a:t>円となっており、第２次定員適正化計画に基づいた「一般部門正規職員</a:t>
          </a:r>
          <a:r>
            <a:rPr kumimoji="1" lang="en-US" altLang="ja-JP" sz="1300">
              <a:latin typeface="ＭＳ Ｐゴシック"/>
            </a:rPr>
            <a:t>1000</a:t>
          </a:r>
          <a:r>
            <a:rPr kumimoji="1" lang="ja-JP" altLang="en-US" sz="1300">
              <a:latin typeface="ＭＳ Ｐゴシック"/>
            </a:rPr>
            <a:t>人体制」を達成、維持していることでやや減少する傾向にある。</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36,602</a:t>
          </a:r>
          <a:r>
            <a:rPr kumimoji="1" lang="ja-JP" altLang="en-US" sz="1300">
              <a:latin typeface="ＭＳ Ｐゴシック"/>
            </a:rPr>
            <a:t>円となったが、単年の傾向として大型事業が少なかったことによるものであり、今後は大規模な公共施設整備が計画されていることから大きく上昇することを見込んでいる。公共施設の老朽化が進む中で、将来的な負担を考慮したうえで、公共施設の総量や規模の適正化に努め、効果的・効率的な投資を行っていく。</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66,095</a:t>
          </a:r>
          <a:r>
            <a:rPr kumimoji="1" lang="ja-JP" altLang="en-US" sz="1300">
              <a:latin typeface="ＭＳ Ｐゴシック"/>
            </a:rPr>
            <a:t>円となった。類似団体内、全国及び県平均を下回っているが、民間認可保育園等への支援や生活保護費関係の増は避けられない状況であるため、単独事業の精査などにより財政負担の軽減に極力努めていく。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170,419
163,941
163.45
62,785,326
62,037,566
652,499
39,430,613
52,420,274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44994</xdr:rowOff>
    </xdr:from>
    <xdr:to>
      <xdr:col>6</xdr:col>
      <xdr:colOff>511175</xdr:colOff>
      <xdr:row>38</xdr:row>
      <xdr:rowOff>149497</xdr:rowOff>
    </xdr:to>
    <xdr:cxnSp macro="">
      <xdr:nvCxnSpPr>
        <xdr:cNvPr id="63" name="直線コネクタ 62"/>
        <xdr:cNvCxnSpPr/>
      </xdr:nvCxnSpPr>
      <xdr:spPr>
        <a:xfrm>
          <a:off x="3797300" y="6388644"/>
          <a:ext cx="8382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44994</xdr:rowOff>
    </xdr:from>
    <xdr:to>
      <xdr:col>5</xdr:col>
      <xdr:colOff>358775</xdr:colOff>
      <xdr:row>38</xdr:row>
      <xdr:rowOff>71120</xdr:rowOff>
    </xdr:to>
    <xdr:cxnSp macro="">
      <xdr:nvCxnSpPr>
        <xdr:cNvPr id="66" name="直線コネクタ 65"/>
        <xdr:cNvCxnSpPr/>
      </xdr:nvCxnSpPr>
      <xdr:spPr>
        <a:xfrm flipV="1">
          <a:off x="2908300" y="638864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158041</xdr:rowOff>
    </xdr:from>
    <xdr:ext cx="469744" cy="259045"/>
    <xdr:sp macro="" textlink="">
      <xdr:nvSpPr>
        <xdr:cNvPr id="68" name="テキスト ボックス 67"/>
        <xdr:cNvSpPr txBox="1"/>
      </xdr:nvSpPr>
      <xdr:spPr>
        <a:xfrm>
          <a:off x="3562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38463</xdr:rowOff>
    </xdr:from>
    <xdr:to>
      <xdr:col>4</xdr:col>
      <xdr:colOff>155575</xdr:colOff>
      <xdr:row>38</xdr:row>
      <xdr:rowOff>71120</xdr:rowOff>
    </xdr:to>
    <xdr:cxnSp macro="">
      <xdr:nvCxnSpPr>
        <xdr:cNvPr id="69" name="直線コネクタ 68"/>
        <xdr:cNvCxnSpPr/>
      </xdr:nvCxnSpPr>
      <xdr:spPr>
        <a:xfrm>
          <a:off x="2019300" y="621066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165644</xdr:rowOff>
    </xdr:from>
    <xdr:to>
      <xdr:col>4</xdr:col>
      <xdr:colOff>206375</xdr:colOff>
      <xdr:row>34</xdr:row>
      <xdr:rowOff>95794</xdr:rowOff>
    </xdr:to>
    <xdr:sp macro="" textlink="">
      <xdr:nvSpPr>
        <xdr:cNvPr id="70" name="フローチャート : 判断 69"/>
        <xdr:cNvSpPr/>
      </xdr:nvSpPr>
      <xdr:spPr>
        <a:xfrm>
          <a:off x="2857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112321</xdr:rowOff>
    </xdr:from>
    <xdr:ext cx="469744" cy="259045"/>
    <xdr:sp macro="" textlink="">
      <xdr:nvSpPr>
        <xdr:cNvPr id="71" name="テキスト ボックス 70"/>
        <xdr:cNvSpPr txBox="1"/>
      </xdr:nvSpPr>
      <xdr:spPr>
        <a:xfrm>
          <a:off x="2673427"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38463</xdr:rowOff>
    </xdr:from>
    <xdr:to>
      <xdr:col>2</xdr:col>
      <xdr:colOff>638175</xdr:colOff>
      <xdr:row>37</xdr:row>
      <xdr:rowOff>84183</xdr:rowOff>
    </xdr:to>
    <xdr:cxnSp macro="">
      <xdr:nvCxnSpPr>
        <xdr:cNvPr id="72" name="直線コネクタ 71"/>
        <xdr:cNvCxnSpPr/>
      </xdr:nvCxnSpPr>
      <xdr:spPr>
        <a:xfrm flipV="1">
          <a:off x="1130300" y="62106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141151</xdr:rowOff>
    </xdr:from>
    <xdr:to>
      <xdr:col>3</xdr:col>
      <xdr:colOff>3175</xdr:colOff>
      <xdr:row>35</xdr:row>
      <xdr:rowOff>71301</xdr:rowOff>
    </xdr:to>
    <xdr:sp macro="" textlink="">
      <xdr:nvSpPr>
        <xdr:cNvPr id="73" name="フローチャート :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87828</xdr:rowOff>
    </xdr:from>
    <xdr:ext cx="469744" cy="259045"/>
    <xdr:sp macro="" textlink="">
      <xdr:nvSpPr>
        <xdr:cNvPr id="74" name="テキスト ボックス 73"/>
        <xdr:cNvSpPr txBox="1"/>
      </xdr:nvSpPr>
      <xdr:spPr>
        <a:xfrm>
          <a:off x="1784427"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79103</xdr:rowOff>
    </xdr:from>
    <xdr:to>
      <xdr:col>1</xdr:col>
      <xdr:colOff>485775</xdr:colOff>
      <xdr:row>35</xdr:row>
      <xdr:rowOff>9253</xdr:rowOff>
    </xdr:to>
    <xdr:sp macro="" textlink="">
      <xdr:nvSpPr>
        <xdr:cNvPr id="75" name="フローチャート : 判断 74"/>
        <xdr:cNvSpPr/>
      </xdr:nvSpPr>
      <xdr:spPr>
        <a:xfrm>
          <a:off x="1079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25780</xdr:rowOff>
    </xdr:from>
    <xdr:ext cx="469744" cy="259045"/>
    <xdr:sp macro="" textlink="">
      <xdr:nvSpPr>
        <xdr:cNvPr id="76" name="テキスト ボックス 75"/>
        <xdr:cNvSpPr txBox="1"/>
      </xdr:nvSpPr>
      <xdr:spPr>
        <a:xfrm>
          <a:off x="895427"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98697</xdr:rowOff>
    </xdr:from>
    <xdr:to>
      <xdr:col>6</xdr:col>
      <xdr:colOff>561975</xdr:colOff>
      <xdr:row>39</xdr:row>
      <xdr:rowOff>28847</xdr:rowOff>
    </xdr:to>
    <xdr:sp macro="" textlink="">
      <xdr:nvSpPr>
        <xdr:cNvPr id="82" name="円/楕円 81"/>
        <xdr:cNvSpPr/>
      </xdr:nvSpPr>
      <xdr:spPr>
        <a:xfrm>
          <a:off x="45847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13624</xdr:rowOff>
    </xdr:from>
    <xdr:ext cx="469744" cy="259045"/>
    <xdr:sp macro="" textlink="">
      <xdr:nvSpPr>
        <xdr:cNvPr id="83" name="議会費該当値テキスト"/>
        <xdr:cNvSpPr txBox="1"/>
      </xdr:nvSpPr>
      <xdr:spPr>
        <a:xfrm>
          <a:off x="4686300"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165644</xdr:rowOff>
    </xdr:from>
    <xdr:to>
      <xdr:col>5</xdr:col>
      <xdr:colOff>409575</xdr:colOff>
      <xdr:row>37</xdr:row>
      <xdr:rowOff>95794</xdr:rowOff>
    </xdr:to>
    <xdr:sp macro="" textlink="">
      <xdr:nvSpPr>
        <xdr:cNvPr id="84" name="円/楕円 83"/>
        <xdr:cNvSpPr/>
      </xdr:nvSpPr>
      <xdr:spPr>
        <a:xfrm>
          <a:off x="3746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86921</xdr:rowOff>
    </xdr:from>
    <xdr:ext cx="469744" cy="259045"/>
    <xdr:sp macro="" textlink="">
      <xdr:nvSpPr>
        <xdr:cNvPr id="85" name="テキスト ボックス 84"/>
        <xdr:cNvSpPr txBox="1"/>
      </xdr:nvSpPr>
      <xdr:spPr>
        <a:xfrm>
          <a:off x="3562427" y="64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20320</xdr:rowOff>
    </xdr:from>
    <xdr:to>
      <xdr:col>4</xdr:col>
      <xdr:colOff>206375</xdr:colOff>
      <xdr:row>38</xdr:row>
      <xdr:rowOff>121920</xdr:rowOff>
    </xdr:to>
    <xdr:sp macro="" textlink="">
      <xdr:nvSpPr>
        <xdr:cNvPr id="86" name="円/楕円 85"/>
        <xdr:cNvSpPr/>
      </xdr:nvSpPr>
      <xdr:spPr>
        <a:xfrm>
          <a:off x="2857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113047</xdr:rowOff>
    </xdr:from>
    <xdr:ext cx="469744" cy="259045"/>
    <xdr:sp macro="" textlink="">
      <xdr:nvSpPr>
        <xdr:cNvPr id="87" name="テキスト ボックス 86"/>
        <xdr:cNvSpPr txBox="1"/>
      </xdr:nvSpPr>
      <xdr:spPr>
        <a:xfrm>
          <a:off x="2673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159113</xdr:rowOff>
    </xdr:from>
    <xdr:to>
      <xdr:col>3</xdr:col>
      <xdr:colOff>3175</xdr:colOff>
      <xdr:row>36</xdr:row>
      <xdr:rowOff>89263</xdr:rowOff>
    </xdr:to>
    <xdr:sp macro="" textlink="">
      <xdr:nvSpPr>
        <xdr:cNvPr id="88" name="円/楕円 87"/>
        <xdr:cNvSpPr/>
      </xdr:nvSpPr>
      <xdr:spPr>
        <a:xfrm>
          <a:off x="1968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80390</xdr:rowOff>
    </xdr:from>
    <xdr:ext cx="469744" cy="259045"/>
    <xdr:sp macro="" textlink="">
      <xdr:nvSpPr>
        <xdr:cNvPr id="89" name="テキスト ボックス 88"/>
        <xdr:cNvSpPr txBox="1"/>
      </xdr:nvSpPr>
      <xdr:spPr>
        <a:xfrm>
          <a:off x="1784427" y="62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33383</xdr:rowOff>
    </xdr:from>
    <xdr:to>
      <xdr:col>1</xdr:col>
      <xdr:colOff>485775</xdr:colOff>
      <xdr:row>37</xdr:row>
      <xdr:rowOff>134983</xdr:rowOff>
    </xdr:to>
    <xdr:sp macro="" textlink="">
      <xdr:nvSpPr>
        <xdr:cNvPr id="90" name="円/楕円 89"/>
        <xdr:cNvSpPr/>
      </xdr:nvSpPr>
      <xdr:spPr>
        <a:xfrm>
          <a:off x="1079500" y="63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126110</xdr:rowOff>
    </xdr:from>
    <xdr:ext cx="469744" cy="259045"/>
    <xdr:sp macro="" textlink="">
      <xdr:nvSpPr>
        <xdr:cNvPr id="91" name="テキスト ボックス 90"/>
        <xdr:cNvSpPr txBox="1"/>
      </xdr:nvSpPr>
      <xdr:spPr>
        <a:xfrm>
          <a:off x="895427"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89484</xdr:rowOff>
    </xdr:from>
    <xdr:to>
      <xdr:col>6</xdr:col>
      <xdr:colOff>511175</xdr:colOff>
      <xdr:row>55</xdr:row>
      <xdr:rowOff>135128</xdr:rowOff>
    </xdr:to>
    <xdr:cxnSp macro="">
      <xdr:nvCxnSpPr>
        <xdr:cNvPr id="121" name="直線コネクタ 120"/>
        <xdr:cNvCxnSpPr/>
      </xdr:nvCxnSpPr>
      <xdr:spPr>
        <a:xfrm flipV="1">
          <a:off x="3797300" y="9519234"/>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2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135128</xdr:rowOff>
    </xdr:from>
    <xdr:to>
      <xdr:col>5</xdr:col>
      <xdr:colOff>358775</xdr:colOff>
      <xdr:row>57</xdr:row>
      <xdr:rowOff>118821</xdr:rowOff>
    </xdr:to>
    <xdr:cxnSp macro="">
      <xdr:nvCxnSpPr>
        <xdr:cNvPr id="124" name="直線コネクタ 123"/>
        <xdr:cNvCxnSpPr/>
      </xdr:nvCxnSpPr>
      <xdr:spPr>
        <a:xfrm flipV="1">
          <a:off x="2908300" y="9564878"/>
          <a:ext cx="889000" cy="3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131316</xdr:rowOff>
    </xdr:from>
    <xdr:ext cx="534377" cy="259045"/>
    <xdr:sp macro="" textlink="">
      <xdr:nvSpPr>
        <xdr:cNvPr id="126" name="テキスト ボックス 125"/>
        <xdr:cNvSpPr txBox="1"/>
      </xdr:nvSpPr>
      <xdr:spPr>
        <a:xfrm>
          <a:off x="3530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126441</xdr:rowOff>
    </xdr:from>
    <xdr:to>
      <xdr:col>4</xdr:col>
      <xdr:colOff>155575</xdr:colOff>
      <xdr:row>57</xdr:row>
      <xdr:rowOff>118821</xdr:rowOff>
    </xdr:to>
    <xdr:cxnSp macro="">
      <xdr:nvCxnSpPr>
        <xdr:cNvPr id="127" name="直線コネクタ 126"/>
        <xdr:cNvCxnSpPr/>
      </xdr:nvCxnSpPr>
      <xdr:spPr>
        <a:xfrm>
          <a:off x="2019300" y="9727641"/>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31750</xdr:rowOff>
    </xdr:from>
    <xdr:to>
      <xdr:col>4</xdr:col>
      <xdr:colOff>206375</xdr:colOff>
      <xdr:row>57</xdr:row>
      <xdr:rowOff>133350</xdr:rowOff>
    </xdr:to>
    <xdr:sp macro="" textlink="">
      <xdr:nvSpPr>
        <xdr:cNvPr id="128" name="フローチャート : 判断 127"/>
        <xdr:cNvSpPr/>
      </xdr:nvSpPr>
      <xdr:spPr>
        <a:xfrm>
          <a:off x="2857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149877</xdr:rowOff>
    </xdr:from>
    <xdr:ext cx="534377" cy="259045"/>
    <xdr:sp macro="" textlink="">
      <xdr:nvSpPr>
        <xdr:cNvPr id="129" name="テキスト ボックス 128"/>
        <xdr:cNvSpPr txBox="1"/>
      </xdr:nvSpPr>
      <xdr:spPr>
        <a:xfrm>
          <a:off x="2641111" y="95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36,000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126441</xdr:rowOff>
    </xdr:from>
    <xdr:to>
      <xdr:col>2</xdr:col>
      <xdr:colOff>638175</xdr:colOff>
      <xdr:row>57</xdr:row>
      <xdr:rowOff>139719</xdr:rowOff>
    </xdr:to>
    <xdr:cxnSp macro="">
      <xdr:nvCxnSpPr>
        <xdr:cNvPr id="130" name="直線コネクタ 129"/>
        <xdr:cNvCxnSpPr/>
      </xdr:nvCxnSpPr>
      <xdr:spPr>
        <a:xfrm flipV="1">
          <a:off x="1130300" y="9727641"/>
          <a:ext cx="889000" cy="18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134906</xdr:rowOff>
    </xdr:from>
    <xdr:to>
      <xdr:col>3</xdr:col>
      <xdr:colOff>3175</xdr:colOff>
      <xdr:row>57</xdr:row>
      <xdr:rowOff>65056</xdr:rowOff>
    </xdr:to>
    <xdr:sp macro="" textlink="">
      <xdr:nvSpPr>
        <xdr:cNvPr id="131" name="フローチャート : 判断 130"/>
        <xdr:cNvSpPr/>
      </xdr:nvSpPr>
      <xdr:spPr>
        <a:xfrm>
          <a:off x="1968500" y="97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56183</xdr:rowOff>
    </xdr:from>
    <xdr:ext cx="534377" cy="259045"/>
    <xdr:sp macro="" textlink="">
      <xdr:nvSpPr>
        <xdr:cNvPr id="132" name="テキスト ボックス 131"/>
        <xdr:cNvSpPr txBox="1"/>
      </xdr:nvSpPr>
      <xdr:spPr>
        <a:xfrm>
          <a:off x="1752111" y="98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52857</xdr:rowOff>
    </xdr:from>
    <xdr:to>
      <xdr:col>1</xdr:col>
      <xdr:colOff>485775</xdr:colOff>
      <xdr:row>57</xdr:row>
      <xdr:rowOff>154457</xdr:rowOff>
    </xdr:to>
    <xdr:sp macro="" textlink="">
      <xdr:nvSpPr>
        <xdr:cNvPr id="133" name="フローチャート : 判断 132"/>
        <xdr:cNvSpPr/>
      </xdr:nvSpPr>
      <xdr:spPr>
        <a:xfrm>
          <a:off x="1079500" y="98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170984</xdr:rowOff>
    </xdr:from>
    <xdr:ext cx="534377" cy="259045"/>
    <xdr:sp macro="" textlink="">
      <xdr:nvSpPr>
        <xdr:cNvPr id="134" name="テキスト ボックス 133"/>
        <xdr:cNvSpPr txBox="1"/>
      </xdr:nvSpPr>
      <xdr:spPr>
        <a:xfrm>
          <a:off x="863111" y="96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38684</xdr:rowOff>
    </xdr:from>
    <xdr:to>
      <xdr:col>6</xdr:col>
      <xdr:colOff>561975</xdr:colOff>
      <xdr:row>55</xdr:row>
      <xdr:rowOff>140284</xdr:rowOff>
    </xdr:to>
    <xdr:sp macro="" textlink="">
      <xdr:nvSpPr>
        <xdr:cNvPr id="140" name="円/楕円 139"/>
        <xdr:cNvSpPr/>
      </xdr:nvSpPr>
      <xdr:spPr>
        <a:xfrm>
          <a:off x="4584700" y="9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61561</xdr:rowOff>
    </xdr:from>
    <xdr:ext cx="534377" cy="259045"/>
    <xdr:sp macro="" textlink="">
      <xdr:nvSpPr>
        <xdr:cNvPr id="141" name="総務費該当値テキスト"/>
        <xdr:cNvSpPr txBox="1"/>
      </xdr:nvSpPr>
      <xdr:spPr>
        <a:xfrm>
          <a:off x="4686300" y="93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84328</xdr:rowOff>
    </xdr:from>
    <xdr:to>
      <xdr:col>5</xdr:col>
      <xdr:colOff>409575</xdr:colOff>
      <xdr:row>56</xdr:row>
      <xdr:rowOff>14478</xdr:rowOff>
    </xdr:to>
    <xdr:sp macro="" textlink="">
      <xdr:nvSpPr>
        <xdr:cNvPr id="142" name="円/楕円 141"/>
        <xdr:cNvSpPr/>
      </xdr:nvSpPr>
      <xdr:spPr>
        <a:xfrm>
          <a:off x="3746500" y="95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31005</xdr:rowOff>
    </xdr:from>
    <xdr:ext cx="534377" cy="259045"/>
    <xdr:sp macro="" textlink="">
      <xdr:nvSpPr>
        <xdr:cNvPr id="143" name="テキスト ボックス 142"/>
        <xdr:cNvSpPr txBox="1"/>
      </xdr:nvSpPr>
      <xdr:spPr>
        <a:xfrm>
          <a:off x="3530111" y="928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68021</xdr:rowOff>
    </xdr:from>
    <xdr:to>
      <xdr:col>4</xdr:col>
      <xdr:colOff>206375</xdr:colOff>
      <xdr:row>57</xdr:row>
      <xdr:rowOff>169621</xdr:rowOff>
    </xdr:to>
    <xdr:sp macro="" textlink="">
      <xdr:nvSpPr>
        <xdr:cNvPr id="144" name="円/楕円 143"/>
        <xdr:cNvSpPr/>
      </xdr:nvSpPr>
      <xdr:spPr>
        <a:xfrm>
          <a:off x="2857500" y="98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160748</xdr:rowOff>
    </xdr:from>
    <xdr:ext cx="534377" cy="259045"/>
    <xdr:sp macro="" textlink="">
      <xdr:nvSpPr>
        <xdr:cNvPr id="145" name="テキスト ボックス 144"/>
        <xdr:cNvSpPr txBox="1"/>
      </xdr:nvSpPr>
      <xdr:spPr>
        <a:xfrm>
          <a:off x="2641111" y="99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75641</xdr:rowOff>
    </xdr:from>
    <xdr:to>
      <xdr:col>3</xdr:col>
      <xdr:colOff>3175</xdr:colOff>
      <xdr:row>57</xdr:row>
      <xdr:rowOff>5791</xdr:rowOff>
    </xdr:to>
    <xdr:sp macro="" textlink="">
      <xdr:nvSpPr>
        <xdr:cNvPr id="146" name="円/楕円 145"/>
        <xdr:cNvSpPr/>
      </xdr:nvSpPr>
      <xdr:spPr>
        <a:xfrm>
          <a:off x="1968500" y="96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22318</xdr:rowOff>
    </xdr:from>
    <xdr:ext cx="534377" cy="259045"/>
    <xdr:sp macro="" textlink="">
      <xdr:nvSpPr>
        <xdr:cNvPr id="147" name="テキスト ボックス 146"/>
        <xdr:cNvSpPr txBox="1"/>
      </xdr:nvSpPr>
      <xdr:spPr>
        <a:xfrm>
          <a:off x="1752111" y="94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88919</xdr:rowOff>
    </xdr:from>
    <xdr:to>
      <xdr:col>1</xdr:col>
      <xdr:colOff>485775</xdr:colOff>
      <xdr:row>58</xdr:row>
      <xdr:rowOff>19069</xdr:rowOff>
    </xdr:to>
    <xdr:sp macro="" textlink="">
      <xdr:nvSpPr>
        <xdr:cNvPr id="148" name="円/楕円 147"/>
        <xdr:cNvSpPr/>
      </xdr:nvSpPr>
      <xdr:spPr>
        <a:xfrm>
          <a:off x="1079500" y="98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10196</xdr:rowOff>
    </xdr:from>
    <xdr:ext cx="534377" cy="259045"/>
    <xdr:sp macro="" textlink="">
      <xdr:nvSpPr>
        <xdr:cNvPr id="149" name="テキスト ボックス 148"/>
        <xdr:cNvSpPr txBox="1"/>
      </xdr:nvSpPr>
      <xdr:spPr>
        <a:xfrm>
          <a:off x="863111" y="99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2" name="テキスト ボックス 16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75597</xdr:rowOff>
    </xdr:from>
    <xdr:to>
      <xdr:col>6</xdr:col>
      <xdr:colOff>510540</xdr:colOff>
      <xdr:row>75</xdr:row>
      <xdr:rowOff>118307</xdr:rowOff>
    </xdr:to>
    <xdr:cxnSp macro="">
      <xdr:nvCxnSpPr>
        <xdr:cNvPr id="174" name="直線コネクタ 173"/>
        <xdr:cNvCxnSpPr/>
      </xdr:nvCxnSpPr>
      <xdr:spPr>
        <a:xfrm flipV="1">
          <a:off x="4633595" y="12077097"/>
          <a:ext cx="1270" cy="89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122135</xdr:rowOff>
    </xdr:from>
    <xdr:ext cx="599010" cy="259045"/>
    <xdr:sp macro="" textlink="">
      <xdr:nvSpPr>
        <xdr:cNvPr id="175" name="民生費最小値テキスト"/>
        <xdr:cNvSpPr txBox="1"/>
      </xdr:nvSpPr>
      <xdr:spPr>
        <a:xfrm>
          <a:off x="4686300" y="1298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75</xdr:row>
      <xdr:rowOff>118307</xdr:rowOff>
    </xdr:from>
    <xdr:to>
      <xdr:col>6</xdr:col>
      <xdr:colOff>600075</xdr:colOff>
      <xdr:row>75</xdr:row>
      <xdr:rowOff>118307</xdr:rowOff>
    </xdr:to>
    <xdr:cxnSp macro="">
      <xdr:nvCxnSpPr>
        <xdr:cNvPr id="176" name="直線コネクタ 175"/>
        <xdr:cNvCxnSpPr/>
      </xdr:nvCxnSpPr>
      <xdr:spPr>
        <a:xfrm>
          <a:off x="4546600" y="1297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22274</xdr:rowOff>
    </xdr:from>
    <xdr:ext cx="599010" cy="259045"/>
    <xdr:sp macro="" textlink="">
      <xdr:nvSpPr>
        <xdr:cNvPr id="177" name="民生費最大値テキスト"/>
        <xdr:cNvSpPr txBox="1"/>
      </xdr:nvSpPr>
      <xdr:spPr>
        <a:xfrm>
          <a:off x="4686300" y="118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75597</xdr:rowOff>
    </xdr:from>
    <xdr:to>
      <xdr:col>6</xdr:col>
      <xdr:colOff>600075</xdr:colOff>
      <xdr:row>70</xdr:row>
      <xdr:rowOff>75597</xdr:rowOff>
    </xdr:to>
    <xdr:cxnSp macro="">
      <xdr:nvCxnSpPr>
        <xdr:cNvPr id="178" name="直線コネクタ 177"/>
        <xdr:cNvCxnSpPr/>
      </xdr:nvCxnSpPr>
      <xdr:spPr>
        <a:xfrm>
          <a:off x="4546600" y="120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118307</xdr:rowOff>
    </xdr:from>
    <xdr:to>
      <xdr:col>6</xdr:col>
      <xdr:colOff>511175</xdr:colOff>
      <xdr:row>76</xdr:row>
      <xdr:rowOff>68587</xdr:rowOff>
    </xdr:to>
    <xdr:cxnSp macro="">
      <xdr:nvCxnSpPr>
        <xdr:cNvPr id="179" name="直線コネクタ 178"/>
        <xdr:cNvCxnSpPr/>
      </xdr:nvCxnSpPr>
      <xdr:spPr>
        <a:xfrm flipV="1">
          <a:off x="3797300" y="12977057"/>
          <a:ext cx="8382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77678</xdr:rowOff>
    </xdr:from>
    <xdr:ext cx="599010" cy="259045"/>
    <xdr:sp macro="" textlink="">
      <xdr:nvSpPr>
        <xdr:cNvPr id="180" name="民生費平均値テキスト"/>
        <xdr:cNvSpPr txBox="1"/>
      </xdr:nvSpPr>
      <xdr:spPr>
        <a:xfrm>
          <a:off x="4686300" y="124220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54801</xdr:rowOff>
    </xdr:from>
    <xdr:to>
      <xdr:col>6</xdr:col>
      <xdr:colOff>561975</xdr:colOff>
      <xdr:row>73</xdr:row>
      <xdr:rowOff>156401</xdr:rowOff>
    </xdr:to>
    <xdr:sp macro="" textlink="">
      <xdr:nvSpPr>
        <xdr:cNvPr id="181" name="フローチャート : 判断 180"/>
        <xdr:cNvSpPr/>
      </xdr:nvSpPr>
      <xdr:spPr>
        <a:xfrm>
          <a:off x="4584700" y="1257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166008</xdr:rowOff>
    </xdr:from>
    <xdr:to>
      <xdr:col>5</xdr:col>
      <xdr:colOff>358775</xdr:colOff>
      <xdr:row>76</xdr:row>
      <xdr:rowOff>68587</xdr:rowOff>
    </xdr:to>
    <xdr:cxnSp macro="">
      <xdr:nvCxnSpPr>
        <xdr:cNvPr id="182" name="直線コネクタ 181"/>
        <xdr:cNvCxnSpPr/>
      </xdr:nvCxnSpPr>
      <xdr:spPr>
        <a:xfrm>
          <a:off x="2908300" y="13024758"/>
          <a:ext cx="889000" cy="7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4204</xdr:rowOff>
    </xdr:from>
    <xdr:to>
      <xdr:col>5</xdr:col>
      <xdr:colOff>409575</xdr:colOff>
      <xdr:row>74</xdr:row>
      <xdr:rowOff>105804</xdr:rowOff>
    </xdr:to>
    <xdr:sp macro="" textlink="">
      <xdr:nvSpPr>
        <xdr:cNvPr id="183" name="フローチャート : 判断 182"/>
        <xdr:cNvSpPr/>
      </xdr:nvSpPr>
      <xdr:spPr>
        <a:xfrm>
          <a:off x="3746500" y="1269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122331</xdr:rowOff>
    </xdr:from>
    <xdr:ext cx="599010" cy="259045"/>
    <xdr:sp macro="" textlink="">
      <xdr:nvSpPr>
        <xdr:cNvPr id="184" name="テキスト ボックス 183"/>
        <xdr:cNvSpPr txBox="1"/>
      </xdr:nvSpPr>
      <xdr:spPr>
        <a:xfrm>
          <a:off x="3497794" y="124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166008</xdr:rowOff>
    </xdr:from>
    <xdr:to>
      <xdr:col>4</xdr:col>
      <xdr:colOff>155575</xdr:colOff>
      <xdr:row>77</xdr:row>
      <xdr:rowOff>117297</xdr:rowOff>
    </xdr:to>
    <xdr:cxnSp macro="">
      <xdr:nvCxnSpPr>
        <xdr:cNvPr id="185" name="直線コネクタ 184"/>
        <xdr:cNvCxnSpPr/>
      </xdr:nvCxnSpPr>
      <xdr:spPr>
        <a:xfrm flipV="1">
          <a:off x="2019300" y="13024758"/>
          <a:ext cx="889000" cy="2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24492</xdr:rowOff>
    </xdr:from>
    <xdr:to>
      <xdr:col>4</xdr:col>
      <xdr:colOff>206375</xdr:colOff>
      <xdr:row>75</xdr:row>
      <xdr:rowOff>126092</xdr:rowOff>
    </xdr:to>
    <xdr:sp macro="" textlink="">
      <xdr:nvSpPr>
        <xdr:cNvPr id="186" name="フローチャート : 判断 185"/>
        <xdr:cNvSpPr/>
      </xdr:nvSpPr>
      <xdr:spPr>
        <a:xfrm>
          <a:off x="2857500" y="128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142619</xdr:rowOff>
    </xdr:from>
    <xdr:ext cx="599010" cy="259045"/>
    <xdr:sp macro="" textlink="">
      <xdr:nvSpPr>
        <xdr:cNvPr id="187" name="テキスト ボックス 186"/>
        <xdr:cNvSpPr txBox="1"/>
      </xdr:nvSpPr>
      <xdr:spPr>
        <a:xfrm>
          <a:off x="2608794" y="1265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114,381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117297</xdr:rowOff>
    </xdr:from>
    <xdr:to>
      <xdr:col>2</xdr:col>
      <xdr:colOff>638175</xdr:colOff>
      <xdr:row>77</xdr:row>
      <xdr:rowOff>159550</xdr:rowOff>
    </xdr:to>
    <xdr:cxnSp macro="">
      <xdr:nvCxnSpPr>
        <xdr:cNvPr id="188" name="直線コネクタ 187"/>
        <xdr:cNvCxnSpPr/>
      </xdr:nvCxnSpPr>
      <xdr:spPr>
        <a:xfrm flipV="1">
          <a:off x="1130300" y="13318947"/>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14796</xdr:rowOff>
    </xdr:from>
    <xdr:to>
      <xdr:col>3</xdr:col>
      <xdr:colOff>3175</xdr:colOff>
      <xdr:row>76</xdr:row>
      <xdr:rowOff>116396</xdr:rowOff>
    </xdr:to>
    <xdr:sp macro="" textlink="">
      <xdr:nvSpPr>
        <xdr:cNvPr id="189" name="フローチャート : 判断 188"/>
        <xdr:cNvSpPr/>
      </xdr:nvSpPr>
      <xdr:spPr>
        <a:xfrm>
          <a:off x="1968500" y="130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132922</xdr:rowOff>
    </xdr:from>
    <xdr:ext cx="599010" cy="259045"/>
    <xdr:sp macro="" textlink="">
      <xdr:nvSpPr>
        <xdr:cNvPr id="190" name="テキスト ボックス 189"/>
        <xdr:cNvSpPr txBox="1"/>
      </xdr:nvSpPr>
      <xdr:spPr>
        <a:xfrm>
          <a:off x="1719794" y="1282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105,890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42780</xdr:rowOff>
    </xdr:from>
    <xdr:to>
      <xdr:col>1</xdr:col>
      <xdr:colOff>485775</xdr:colOff>
      <xdr:row>76</xdr:row>
      <xdr:rowOff>144380</xdr:rowOff>
    </xdr:to>
    <xdr:sp macro="" textlink="">
      <xdr:nvSpPr>
        <xdr:cNvPr id="191" name="フローチャート : 判断 190"/>
        <xdr:cNvSpPr/>
      </xdr:nvSpPr>
      <xdr:spPr>
        <a:xfrm>
          <a:off x="1079500" y="130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160907</xdr:rowOff>
    </xdr:from>
    <xdr:ext cx="599010" cy="259045"/>
    <xdr:sp macro="" textlink="">
      <xdr:nvSpPr>
        <xdr:cNvPr id="192" name="テキスト ボックス 191"/>
        <xdr:cNvSpPr txBox="1"/>
      </xdr:nvSpPr>
      <xdr:spPr>
        <a:xfrm>
          <a:off x="830794" y="1284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67507</xdr:rowOff>
    </xdr:from>
    <xdr:to>
      <xdr:col>6</xdr:col>
      <xdr:colOff>561975</xdr:colOff>
      <xdr:row>75</xdr:row>
      <xdr:rowOff>169106</xdr:rowOff>
    </xdr:to>
    <xdr:sp macro="" textlink="">
      <xdr:nvSpPr>
        <xdr:cNvPr id="198" name="円/楕円 197"/>
        <xdr:cNvSpPr/>
      </xdr:nvSpPr>
      <xdr:spPr>
        <a:xfrm>
          <a:off x="4584700" y="12926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153884</xdr:rowOff>
    </xdr:from>
    <xdr:ext cx="599010" cy="259045"/>
    <xdr:sp macro="" textlink="">
      <xdr:nvSpPr>
        <xdr:cNvPr id="199" name="民生費該当値テキスト"/>
        <xdr:cNvSpPr txBox="1"/>
      </xdr:nvSpPr>
      <xdr:spPr>
        <a:xfrm>
          <a:off x="4686300" y="1284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17787</xdr:rowOff>
    </xdr:from>
    <xdr:to>
      <xdr:col>5</xdr:col>
      <xdr:colOff>409575</xdr:colOff>
      <xdr:row>76</xdr:row>
      <xdr:rowOff>119387</xdr:rowOff>
    </xdr:to>
    <xdr:sp macro="" textlink="">
      <xdr:nvSpPr>
        <xdr:cNvPr id="200" name="円/楕円 199"/>
        <xdr:cNvSpPr/>
      </xdr:nvSpPr>
      <xdr:spPr>
        <a:xfrm>
          <a:off x="3746500" y="130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110514</xdr:rowOff>
    </xdr:from>
    <xdr:ext cx="599010" cy="259045"/>
    <xdr:sp macro="" textlink="">
      <xdr:nvSpPr>
        <xdr:cNvPr id="201" name="テキスト ボックス 200"/>
        <xdr:cNvSpPr txBox="1"/>
      </xdr:nvSpPr>
      <xdr:spPr>
        <a:xfrm>
          <a:off x="3497794" y="1314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105,733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115208</xdr:rowOff>
    </xdr:from>
    <xdr:to>
      <xdr:col>4</xdr:col>
      <xdr:colOff>206375</xdr:colOff>
      <xdr:row>76</xdr:row>
      <xdr:rowOff>45358</xdr:rowOff>
    </xdr:to>
    <xdr:sp macro="" textlink="">
      <xdr:nvSpPr>
        <xdr:cNvPr id="202" name="円/楕円 201"/>
        <xdr:cNvSpPr/>
      </xdr:nvSpPr>
      <xdr:spPr>
        <a:xfrm>
          <a:off x="2857500" y="129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36485</xdr:rowOff>
    </xdr:from>
    <xdr:ext cx="599010" cy="259045"/>
    <xdr:sp macro="" textlink="">
      <xdr:nvSpPr>
        <xdr:cNvPr id="203" name="テキスト ボックス 202"/>
        <xdr:cNvSpPr txBox="1"/>
      </xdr:nvSpPr>
      <xdr:spPr>
        <a:xfrm>
          <a:off x="2608794" y="1306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66497</xdr:rowOff>
    </xdr:from>
    <xdr:to>
      <xdr:col>3</xdr:col>
      <xdr:colOff>3175</xdr:colOff>
      <xdr:row>77</xdr:row>
      <xdr:rowOff>168097</xdr:rowOff>
    </xdr:to>
    <xdr:sp macro="" textlink="">
      <xdr:nvSpPr>
        <xdr:cNvPr id="204" name="円/楕円 203"/>
        <xdr:cNvSpPr/>
      </xdr:nvSpPr>
      <xdr:spPr>
        <a:xfrm>
          <a:off x="1968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159224</xdr:rowOff>
    </xdr:from>
    <xdr:ext cx="534377" cy="259045"/>
    <xdr:sp macro="" textlink="">
      <xdr:nvSpPr>
        <xdr:cNvPr id="205" name="テキスト ボックス 204"/>
        <xdr:cNvSpPr txBox="1"/>
      </xdr:nvSpPr>
      <xdr:spPr>
        <a:xfrm>
          <a:off x="1752111" y="133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108750</xdr:rowOff>
    </xdr:from>
    <xdr:to>
      <xdr:col>1</xdr:col>
      <xdr:colOff>485775</xdr:colOff>
      <xdr:row>78</xdr:row>
      <xdr:rowOff>38900</xdr:rowOff>
    </xdr:to>
    <xdr:sp macro="" textlink="">
      <xdr:nvSpPr>
        <xdr:cNvPr id="206" name="円/楕円 205"/>
        <xdr:cNvSpPr/>
      </xdr:nvSpPr>
      <xdr:spPr>
        <a:xfrm>
          <a:off x="1079500" y="133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30027</xdr:rowOff>
    </xdr:from>
    <xdr:ext cx="534377" cy="259045"/>
    <xdr:sp macro="" textlink="">
      <xdr:nvSpPr>
        <xdr:cNvPr id="207" name="テキスト ボックス 206"/>
        <xdr:cNvSpPr txBox="1"/>
      </xdr:nvSpPr>
      <xdr:spPr>
        <a:xfrm>
          <a:off x="863111" y="134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0" name="直線コネクタ 229"/>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1"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2" name="直線コネクタ 231"/>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3"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4" name="直線コネクタ 233"/>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65680</xdr:rowOff>
    </xdr:from>
    <xdr:to>
      <xdr:col>6</xdr:col>
      <xdr:colOff>511175</xdr:colOff>
      <xdr:row>96</xdr:row>
      <xdr:rowOff>71258</xdr:rowOff>
    </xdr:to>
    <xdr:cxnSp macro="">
      <xdr:nvCxnSpPr>
        <xdr:cNvPr id="235" name="直線コネクタ 234"/>
        <xdr:cNvCxnSpPr/>
      </xdr:nvCxnSpPr>
      <xdr:spPr>
        <a:xfrm>
          <a:off x="3797300" y="16353430"/>
          <a:ext cx="8382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6"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7" name="フローチャート : 判断 236"/>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65680</xdr:rowOff>
    </xdr:from>
    <xdr:to>
      <xdr:col>5</xdr:col>
      <xdr:colOff>358775</xdr:colOff>
      <xdr:row>96</xdr:row>
      <xdr:rowOff>62799</xdr:rowOff>
    </xdr:to>
    <xdr:cxnSp macro="">
      <xdr:nvCxnSpPr>
        <xdr:cNvPr id="238" name="直線コネクタ 237"/>
        <xdr:cNvCxnSpPr/>
      </xdr:nvCxnSpPr>
      <xdr:spPr>
        <a:xfrm flipV="1">
          <a:off x="2908300" y="16353430"/>
          <a:ext cx="889000" cy="16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9" name="フローチャート : 判断 238"/>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160825</xdr:rowOff>
    </xdr:from>
    <xdr:ext cx="534377" cy="259045"/>
    <xdr:sp macro="" textlink="">
      <xdr:nvSpPr>
        <xdr:cNvPr id="240" name="テキスト ボックス 239"/>
        <xdr:cNvSpPr txBox="1"/>
      </xdr:nvSpPr>
      <xdr:spPr>
        <a:xfrm>
          <a:off x="3530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62799</xdr:rowOff>
    </xdr:from>
    <xdr:to>
      <xdr:col>4</xdr:col>
      <xdr:colOff>155575</xdr:colOff>
      <xdr:row>96</xdr:row>
      <xdr:rowOff>97684</xdr:rowOff>
    </xdr:to>
    <xdr:cxnSp macro="">
      <xdr:nvCxnSpPr>
        <xdr:cNvPr id="241" name="直線コネクタ 240"/>
        <xdr:cNvCxnSpPr/>
      </xdr:nvCxnSpPr>
      <xdr:spPr>
        <a:xfrm flipV="1">
          <a:off x="2019300" y="16521999"/>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36230</xdr:rowOff>
    </xdr:from>
    <xdr:to>
      <xdr:col>4</xdr:col>
      <xdr:colOff>206375</xdr:colOff>
      <xdr:row>95</xdr:row>
      <xdr:rowOff>137830</xdr:rowOff>
    </xdr:to>
    <xdr:sp macro="" textlink="">
      <xdr:nvSpPr>
        <xdr:cNvPr id="242" name="フローチャート : 判断 241"/>
        <xdr:cNvSpPr/>
      </xdr:nvSpPr>
      <xdr:spPr>
        <a:xfrm>
          <a:off x="2857500" y="163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154357</xdr:rowOff>
    </xdr:from>
    <xdr:ext cx="534377" cy="259045"/>
    <xdr:sp macro="" textlink="">
      <xdr:nvSpPr>
        <xdr:cNvPr id="243" name="テキスト ボックス 242"/>
        <xdr:cNvSpPr txBox="1"/>
      </xdr:nvSpPr>
      <xdr:spPr>
        <a:xfrm>
          <a:off x="2641111" y="160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58913</xdr:rowOff>
    </xdr:from>
    <xdr:to>
      <xdr:col>2</xdr:col>
      <xdr:colOff>638175</xdr:colOff>
      <xdr:row>96</xdr:row>
      <xdr:rowOff>97684</xdr:rowOff>
    </xdr:to>
    <xdr:cxnSp macro="">
      <xdr:nvCxnSpPr>
        <xdr:cNvPr id="244" name="直線コネクタ 243"/>
        <xdr:cNvCxnSpPr/>
      </xdr:nvCxnSpPr>
      <xdr:spPr>
        <a:xfrm>
          <a:off x="1130300" y="16518113"/>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162829</xdr:rowOff>
    </xdr:from>
    <xdr:to>
      <xdr:col>3</xdr:col>
      <xdr:colOff>3175</xdr:colOff>
      <xdr:row>95</xdr:row>
      <xdr:rowOff>92979</xdr:rowOff>
    </xdr:to>
    <xdr:sp macro="" textlink="">
      <xdr:nvSpPr>
        <xdr:cNvPr id="245" name="フローチャート : 判断 244"/>
        <xdr:cNvSpPr/>
      </xdr:nvSpPr>
      <xdr:spPr>
        <a:xfrm>
          <a:off x="1968500" y="1627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109506</xdr:rowOff>
    </xdr:from>
    <xdr:ext cx="534377" cy="259045"/>
    <xdr:sp macro="" textlink="">
      <xdr:nvSpPr>
        <xdr:cNvPr id="246" name="テキスト ボックス 245"/>
        <xdr:cNvSpPr txBox="1"/>
      </xdr:nvSpPr>
      <xdr:spPr>
        <a:xfrm>
          <a:off x="1752111" y="160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145731</xdr:rowOff>
    </xdr:from>
    <xdr:to>
      <xdr:col>1</xdr:col>
      <xdr:colOff>485775</xdr:colOff>
      <xdr:row>95</xdr:row>
      <xdr:rowOff>75881</xdr:rowOff>
    </xdr:to>
    <xdr:sp macro="" textlink="">
      <xdr:nvSpPr>
        <xdr:cNvPr id="247" name="フローチャート : 判断 246"/>
        <xdr:cNvSpPr/>
      </xdr:nvSpPr>
      <xdr:spPr>
        <a:xfrm>
          <a:off x="1079500" y="162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92408</xdr:rowOff>
    </xdr:from>
    <xdr:ext cx="534377" cy="259045"/>
    <xdr:sp macro="" textlink="">
      <xdr:nvSpPr>
        <xdr:cNvPr id="248" name="テキスト ボックス 247"/>
        <xdr:cNvSpPr txBox="1"/>
      </xdr:nvSpPr>
      <xdr:spPr>
        <a:xfrm>
          <a:off x="863111" y="160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20458</xdr:rowOff>
    </xdr:from>
    <xdr:to>
      <xdr:col>6</xdr:col>
      <xdr:colOff>561975</xdr:colOff>
      <xdr:row>96</xdr:row>
      <xdr:rowOff>122058</xdr:rowOff>
    </xdr:to>
    <xdr:sp macro="" textlink="">
      <xdr:nvSpPr>
        <xdr:cNvPr id="254" name="円/楕円 253"/>
        <xdr:cNvSpPr/>
      </xdr:nvSpPr>
      <xdr:spPr>
        <a:xfrm>
          <a:off x="4584700" y="164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170335</xdr:rowOff>
    </xdr:from>
    <xdr:ext cx="534377" cy="259045"/>
    <xdr:sp macro="" textlink="">
      <xdr:nvSpPr>
        <xdr:cNvPr id="255" name="衛生費該当値テキスト"/>
        <xdr:cNvSpPr txBox="1"/>
      </xdr:nvSpPr>
      <xdr:spPr>
        <a:xfrm>
          <a:off x="4686300" y="164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14880</xdr:rowOff>
    </xdr:from>
    <xdr:to>
      <xdr:col>5</xdr:col>
      <xdr:colOff>409575</xdr:colOff>
      <xdr:row>95</xdr:row>
      <xdr:rowOff>116480</xdr:rowOff>
    </xdr:to>
    <xdr:sp macro="" textlink="">
      <xdr:nvSpPr>
        <xdr:cNvPr id="256" name="円/楕円 255"/>
        <xdr:cNvSpPr/>
      </xdr:nvSpPr>
      <xdr:spPr>
        <a:xfrm>
          <a:off x="3746500" y="163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133007</xdr:rowOff>
    </xdr:from>
    <xdr:ext cx="534377" cy="259045"/>
    <xdr:sp macro="" textlink="">
      <xdr:nvSpPr>
        <xdr:cNvPr id="257" name="テキスト ボックス 256"/>
        <xdr:cNvSpPr txBox="1"/>
      </xdr:nvSpPr>
      <xdr:spPr>
        <a:xfrm>
          <a:off x="3530111" y="160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11999</xdr:rowOff>
    </xdr:from>
    <xdr:to>
      <xdr:col>4</xdr:col>
      <xdr:colOff>206375</xdr:colOff>
      <xdr:row>96</xdr:row>
      <xdr:rowOff>113599</xdr:rowOff>
    </xdr:to>
    <xdr:sp macro="" textlink="">
      <xdr:nvSpPr>
        <xdr:cNvPr id="258" name="円/楕円 257"/>
        <xdr:cNvSpPr/>
      </xdr:nvSpPr>
      <xdr:spPr>
        <a:xfrm>
          <a:off x="2857500" y="16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104726</xdr:rowOff>
    </xdr:from>
    <xdr:ext cx="534377" cy="259045"/>
    <xdr:sp macro="" textlink="">
      <xdr:nvSpPr>
        <xdr:cNvPr id="259" name="テキスト ボックス 258"/>
        <xdr:cNvSpPr txBox="1"/>
      </xdr:nvSpPr>
      <xdr:spPr>
        <a:xfrm>
          <a:off x="2641111" y="1656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46884</xdr:rowOff>
    </xdr:from>
    <xdr:to>
      <xdr:col>3</xdr:col>
      <xdr:colOff>3175</xdr:colOff>
      <xdr:row>96</xdr:row>
      <xdr:rowOff>148484</xdr:rowOff>
    </xdr:to>
    <xdr:sp macro="" textlink="">
      <xdr:nvSpPr>
        <xdr:cNvPr id="260" name="円/楕円 259"/>
        <xdr:cNvSpPr/>
      </xdr:nvSpPr>
      <xdr:spPr>
        <a:xfrm>
          <a:off x="1968500" y="165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139611</xdr:rowOff>
    </xdr:from>
    <xdr:ext cx="534377" cy="259045"/>
    <xdr:sp macro="" textlink="">
      <xdr:nvSpPr>
        <xdr:cNvPr id="261" name="テキスト ボックス 260"/>
        <xdr:cNvSpPr txBox="1"/>
      </xdr:nvSpPr>
      <xdr:spPr>
        <a:xfrm>
          <a:off x="1752111" y="165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8113</xdr:rowOff>
    </xdr:from>
    <xdr:to>
      <xdr:col>1</xdr:col>
      <xdr:colOff>485775</xdr:colOff>
      <xdr:row>96</xdr:row>
      <xdr:rowOff>109713</xdr:rowOff>
    </xdr:to>
    <xdr:sp macro="" textlink="">
      <xdr:nvSpPr>
        <xdr:cNvPr id="262" name="円/楕円 261"/>
        <xdr:cNvSpPr/>
      </xdr:nvSpPr>
      <xdr:spPr>
        <a:xfrm>
          <a:off x="1079500" y="164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100840</xdr:rowOff>
    </xdr:from>
    <xdr:ext cx="534377" cy="259045"/>
    <xdr:sp macro="" textlink="">
      <xdr:nvSpPr>
        <xdr:cNvPr id="263" name="テキスト ボックス 262"/>
        <xdr:cNvSpPr txBox="1"/>
      </xdr:nvSpPr>
      <xdr:spPr>
        <a:xfrm>
          <a:off x="863111" y="165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8209</xdr:rowOff>
    </xdr:from>
    <xdr:to>
      <xdr:col>15</xdr:col>
      <xdr:colOff>180340</xdr:colOff>
      <xdr:row>38</xdr:row>
      <xdr:rowOff>112725</xdr:rowOff>
    </xdr:to>
    <xdr:cxnSp macro="">
      <xdr:nvCxnSpPr>
        <xdr:cNvPr id="285" name="直線コネクタ 284"/>
        <xdr:cNvCxnSpPr/>
      </xdr:nvCxnSpPr>
      <xdr:spPr>
        <a:xfrm flipV="1">
          <a:off x="10475595" y="5666059"/>
          <a:ext cx="1270" cy="96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116552</xdr:rowOff>
    </xdr:from>
    <xdr:ext cx="378565" cy="259045"/>
    <xdr:sp macro="" textlink="">
      <xdr:nvSpPr>
        <xdr:cNvPr id="286" name="労働費最小値テキスト"/>
        <xdr:cNvSpPr txBox="1"/>
      </xdr:nvSpPr>
      <xdr:spPr>
        <a:xfrm>
          <a:off x="10528300" y="663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38</xdr:row>
      <xdr:rowOff>112725</xdr:rowOff>
    </xdr:from>
    <xdr:to>
      <xdr:col>15</xdr:col>
      <xdr:colOff>269875</xdr:colOff>
      <xdr:row>38</xdr:row>
      <xdr:rowOff>112725</xdr:rowOff>
    </xdr:to>
    <xdr:cxnSp macro="">
      <xdr:nvCxnSpPr>
        <xdr:cNvPr id="287" name="直線コネクタ 286"/>
        <xdr:cNvCxnSpPr/>
      </xdr:nvCxnSpPr>
      <xdr:spPr>
        <a:xfrm>
          <a:off x="10388600" y="662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126336</xdr:rowOff>
    </xdr:from>
    <xdr:ext cx="534377" cy="259045"/>
    <xdr:sp macro="" textlink="">
      <xdr:nvSpPr>
        <xdr:cNvPr id="288" name="労働費最大値テキスト"/>
        <xdr:cNvSpPr txBox="1"/>
      </xdr:nvSpPr>
      <xdr:spPr>
        <a:xfrm>
          <a:off x="10528300" y="5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33</xdr:row>
      <xdr:rowOff>8209</xdr:rowOff>
    </xdr:from>
    <xdr:to>
      <xdr:col>15</xdr:col>
      <xdr:colOff>269875</xdr:colOff>
      <xdr:row>33</xdr:row>
      <xdr:rowOff>8209</xdr:rowOff>
    </xdr:to>
    <xdr:cxnSp macro="">
      <xdr:nvCxnSpPr>
        <xdr:cNvPr id="289" name="直線コネクタ 288"/>
        <xdr:cNvCxnSpPr/>
      </xdr:nvCxnSpPr>
      <xdr:spPr>
        <a:xfrm>
          <a:off x="10388600" y="5666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64811</xdr:rowOff>
    </xdr:from>
    <xdr:to>
      <xdr:col>15</xdr:col>
      <xdr:colOff>180975</xdr:colOff>
      <xdr:row>33</xdr:row>
      <xdr:rowOff>8209</xdr:rowOff>
    </xdr:to>
    <xdr:cxnSp macro="">
      <xdr:nvCxnSpPr>
        <xdr:cNvPr id="290" name="直線コネクタ 289"/>
        <xdr:cNvCxnSpPr/>
      </xdr:nvCxnSpPr>
      <xdr:spPr>
        <a:xfrm>
          <a:off x="9639300" y="5551211"/>
          <a:ext cx="838200" cy="1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94759</xdr:rowOff>
    </xdr:from>
    <xdr:ext cx="469744" cy="259045"/>
    <xdr:sp macro="" textlink="">
      <xdr:nvSpPr>
        <xdr:cNvPr id="291" name="労働費平均値テキスト"/>
        <xdr:cNvSpPr txBox="1"/>
      </xdr:nvSpPr>
      <xdr:spPr>
        <a:xfrm>
          <a:off x="10528300" y="6438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116332</xdr:rowOff>
    </xdr:from>
    <xdr:to>
      <xdr:col>15</xdr:col>
      <xdr:colOff>231775</xdr:colOff>
      <xdr:row>38</xdr:row>
      <xdr:rowOff>46482</xdr:rowOff>
    </xdr:to>
    <xdr:sp macro="" textlink="">
      <xdr:nvSpPr>
        <xdr:cNvPr id="292" name="フローチャート : 判断 291"/>
        <xdr:cNvSpPr/>
      </xdr:nvSpPr>
      <xdr:spPr>
        <a:xfrm>
          <a:off x="104267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26131</xdr:rowOff>
    </xdr:from>
    <xdr:to>
      <xdr:col>14</xdr:col>
      <xdr:colOff>28575</xdr:colOff>
      <xdr:row>32</xdr:row>
      <xdr:rowOff>64811</xdr:rowOff>
    </xdr:to>
    <xdr:cxnSp macro="">
      <xdr:nvCxnSpPr>
        <xdr:cNvPr id="293" name="直線コネクタ 292"/>
        <xdr:cNvCxnSpPr/>
      </xdr:nvCxnSpPr>
      <xdr:spPr>
        <a:xfrm>
          <a:off x="8750300" y="5341081"/>
          <a:ext cx="889000" cy="2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65125</xdr:rowOff>
    </xdr:from>
    <xdr:to>
      <xdr:col>14</xdr:col>
      <xdr:colOff>79375</xdr:colOff>
      <xdr:row>37</xdr:row>
      <xdr:rowOff>166725</xdr:rowOff>
    </xdr:to>
    <xdr:sp macro="" textlink="">
      <xdr:nvSpPr>
        <xdr:cNvPr id="294" name="フローチャート : 判断 293"/>
        <xdr:cNvSpPr/>
      </xdr:nvSpPr>
      <xdr:spPr>
        <a:xfrm>
          <a:off x="9588500" y="6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157852</xdr:rowOff>
    </xdr:from>
    <xdr:ext cx="469744" cy="259045"/>
    <xdr:sp macro="" textlink="">
      <xdr:nvSpPr>
        <xdr:cNvPr id="295" name="テキスト ボックス 294"/>
        <xdr:cNvSpPr txBox="1"/>
      </xdr:nvSpPr>
      <xdr:spPr>
        <a:xfrm>
          <a:off x="9404427" y="65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29698</xdr:rowOff>
    </xdr:from>
    <xdr:to>
      <xdr:col>12</xdr:col>
      <xdr:colOff>511175</xdr:colOff>
      <xdr:row>31</xdr:row>
      <xdr:rowOff>26131</xdr:rowOff>
    </xdr:to>
    <xdr:cxnSp macro="">
      <xdr:nvCxnSpPr>
        <xdr:cNvPr id="296" name="直線コネクタ 295"/>
        <xdr:cNvCxnSpPr/>
      </xdr:nvCxnSpPr>
      <xdr:spPr>
        <a:xfrm>
          <a:off x="7861300" y="5173198"/>
          <a:ext cx="889000" cy="1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55342</xdr:rowOff>
    </xdr:from>
    <xdr:to>
      <xdr:col>12</xdr:col>
      <xdr:colOff>561975</xdr:colOff>
      <xdr:row>36</xdr:row>
      <xdr:rowOff>156942</xdr:rowOff>
    </xdr:to>
    <xdr:sp macro="" textlink="">
      <xdr:nvSpPr>
        <xdr:cNvPr id="297" name="フローチャート : 判断 296"/>
        <xdr:cNvSpPr/>
      </xdr:nvSpPr>
      <xdr:spPr>
        <a:xfrm>
          <a:off x="8699500" y="622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148069</xdr:rowOff>
    </xdr:from>
    <xdr:ext cx="469744" cy="259045"/>
    <xdr:sp macro="" textlink="">
      <xdr:nvSpPr>
        <xdr:cNvPr id="298" name="テキスト ボックス 297"/>
        <xdr:cNvSpPr txBox="1"/>
      </xdr:nvSpPr>
      <xdr:spPr>
        <a:xfrm>
          <a:off x="8515427" y="63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28601</xdr:rowOff>
    </xdr:from>
    <xdr:to>
      <xdr:col>11</xdr:col>
      <xdr:colOff>307975</xdr:colOff>
      <xdr:row>30</xdr:row>
      <xdr:rowOff>29698</xdr:rowOff>
    </xdr:to>
    <xdr:cxnSp macro="">
      <xdr:nvCxnSpPr>
        <xdr:cNvPr id="299" name="直線コネクタ 298"/>
        <xdr:cNvCxnSpPr/>
      </xdr:nvCxnSpPr>
      <xdr:spPr>
        <a:xfrm>
          <a:off x="6972300" y="5172101"/>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9987</xdr:rowOff>
    </xdr:from>
    <xdr:to>
      <xdr:col>11</xdr:col>
      <xdr:colOff>358775</xdr:colOff>
      <xdr:row>36</xdr:row>
      <xdr:rowOff>111587</xdr:rowOff>
    </xdr:to>
    <xdr:sp macro="" textlink="">
      <xdr:nvSpPr>
        <xdr:cNvPr id="300" name="フローチャート : 判断 299"/>
        <xdr:cNvSpPr/>
      </xdr:nvSpPr>
      <xdr:spPr>
        <a:xfrm>
          <a:off x="7810500" y="618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102714</xdr:rowOff>
    </xdr:from>
    <xdr:ext cx="469744" cy="259045"/>
    <xdr:sp macro="" textlink="">
      <xdr:nvSpPr>
        <xdr:cNvPr id="301" name="テキスト ボックス 300"/>
        <xdr:cNvSpPr txBox="1"/>
      </xdr:nvSpPr>
      <xdr:spPr>
        <a:xfrm>
          <a:off x="7626427" y="62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160589</xdr:rowOff>
    </xdr:from>
    <xdr:to>
      <xdr:col>10</xdr:col>
      <xdr:colOff>155575</xdr:colOff>
      <xdr:row>36</xdr:row>
      <xdr:rowOff>90739</xdr:rowOff>
    </xdr:to>
    <xdr:sp macro="" textlink="">
      <xdr:nvSpPr>
        <xdr:cNvPr id="302" name="フローチャート : 判断 301"/>
        <xdr:cNvSpPr/>
      </xdr:nvSpPr>
      <xdr:spPr>
        <a:xfrm>
          <a:off x="6921500" y="616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81866</xdr:rowOff>
    </xdr:from>
    <xdr:ext cx="469744" cy="259045"/>
    <xdr:sp macro="" textlink="">
      <xdr:nvSpPr>
        <xdr:cNvPr id="303" name="テキスト ボックス 302"/>
        <xdr:cNvSpPr txBox="1"/>
      </xdr:nvSpPr>
      <xdr:spPr>
        <a:xfrm>
          <a:off x="6737427" y="62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128859</xdr:rowOff>
    </xdr:from>
    <xdr:to>
      <xdr:col>15</xdr:col>
      <xdr:colOff>231775</xdr:colOff>
      <xdr:row>33</xdr:row>
      <xdr:rowOff>59009</xdr:rowOff>
    </xdr:to>
    <xdr:sp macro="" textlink="">
      <xdr:nvSpPr>
        <xdr:cNvPr id="309" name="円/楕円 308"/>
        <xdr:cNvSpPr/>
      </xdr:nvSpPr>
      <xdr:spPr>
        <a:xfrm>
          <a:off x="10426700" y="56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81886</xdr:rowOff>
    </xdr:from>
    <xdr:ext cx="534377" cy="259045"/>
    <xdr:sp macro="" textlink="">
      <xdr:nvSpPr>
        <xdr:cNvPr id="310" name="労働費該当値テキスト"/>
        <xdr:cNvSpPr txBox="1"/>
      </xdr:nvSpPr>
      <xdr:spPr>
        <a:xfrm>
          <a:off x="10528300" y="55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14011</xdr:rowOff>
    </xdr:from>
    <xdr:to>
      <xdr:col>14</xdr:col>
      <xdr:colOff>79375</xdr:colOff>
      <xdr:row>32</xdr:row>
      <xdr:rowOff>115611</xdr:rowOff>
    </xdr:to>
    <xdr:sp macro="" textlink="">
      <xdr:nvSpPr>
        <xdr:cNvPr id="311" name="円/楕円 310"/>
        <xdr:cNvSpPr/>
      </xdr:nvSpPr>
      <xdr:spPr>
        <a:xfrm>
          <a:off x="9588500" y="55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132138</xdr:rowOff>
    </xdr:from>
    <xdr:ext cx="534377" cy="259045"/>
    <xdr:sp macro="" textlink="">
      <xdr:nvSpPr>
        <xdr:cNvPr id="312" name="テキスト ボックス 311"/>
        <xdr:cNvSpPr txBox="1"/>
      </xdr:nvSpPr>
      <xdr:spPr>
        <a:xfrm>
          <a:off x="9372111" y="52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12,069</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146781</xdr:rowOff>
    </xdr:from>
    <xdr:to>
      <xdr:col>12</xdr:col>
      <xdr:colOff>561975</xdr:colOff>
      <xdr:row>31</xdr:row>
      <xdr:rowOff>76931</xdr:rowOff>
    </xdr:to>
    <xdr:sp macro="" textlink="">
      <xdr:nvSpPr>
        <xdr:cNvPr id="313" name="円/楕円 312"/>
        <xdr:cNvSpPr/>
      </xdr:nvSpPr>
      <xdr:spPr>
        <a:xfrm>
          <a:off x="8699500" y="5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93458</xdr:rowOff>
    </xdr:from>
    <xdr:ext cx="534377" cy="259045"/>
    <xdr:sp macro="" textlink="">
      <xdr:nvSpPr>
        <xdr:cNvPr id="314" name="テキスト ボックス 313"/>
        <xdr:cNvSpPr txBox="1"/>
      </xdr:nvSpPr>
      <xdr:spPr>
        <a:xfrm>
          <a:off x="8483111" y="506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150348</xdr:rowOff>
    </xdr:from>
    <xdr:to>
      <xdr:col>11</xdr:col>
      <xdr:colOff>358775</xdr:colOff>
      <xdr:row>30</xdr:row>
      <xdr:rowOff>80498</xdr:rowOff>
    </xdr:to>
    <xdr:sp macro="" textlink="">
      <xdr:nvSpPr>
        <xdr:cNvPr id="315" name="円/楕円 314"/>
        <xdr:cNvSpPr/>
      </xdr:nvSpPr>
      <xdr:spPr>
        <a:xfrm>
          <a:off x="7810500" y="51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97025</xdr:rowOff>
    </xdr:from>
    <xdr:ext cx="534377" cy="259045"/>
    <xdr:sp macro="" textlink="">
      <xdr:nvSpPr>
        <xdr:cNvPr id="316" name="テキスト ボックス 315"/>
        <xdr:cNvSpPr txBox="1"/>
      </xdr:nvSpPr>
      <xdr:spPr>
        <a:xfrm>
          <a:off x="7594111" y="48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16,203</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149251</xdr:rowOff>
    </xdr:from>
    <xdr:to>
      <xdr:col>10</xdr:col>
      <xdr:colOff>155575</xdr:colOff>
      <xdr:row>30</xdr:row>
      <xdr:rowOff>79401</xdr:rowOff>
    </xdr:to>
    <xdr:sp macro="" textlink="">
      <xdr:nvSpPr>
        <xdr:cNvPr id="317" name="円/楕円 316"/>
        <xdr:cNvSpPr/>
      </xdr:nvSpPr>
      <xdr:spPr>
        <a:xfrm>
          <a:off x="6921500" y="51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95928</xdr:rowOff>
    </xdr:from>
    <xdr:ext cx="534377" cy="259045"/>
    <xdr:sp macro="" textlink="">
      <xdr:nvSpPr>
        <xdr:cNvPr id="318" name="テキスト ボックス 317"/>
        <xdr:cNvSpPr txBox="1"/>
      </xdr:nvSpPr>
      <xdr:spPr>
        <a:xfrm>
          <a:off x="6705111" y="489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38" name="直線コネクタ 337"/>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39"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0" name="直線コネクタ 339"/>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1"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2" name="直線コネクタ 341"/>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141815</xdr:rowOff>
    </xdr:from>
    <xdr:to>
      <xdr:col>15</xdr:col>
      <xdr:colOff>180975</xdr:colOff>
      <xdr:row>55</xdr:row>
      <xdr:rowOff>166789</xdr:rowOff>
    </xdr:to>
    <xdr:cxnSp macro="">
      <xdr:nvCxnSpPr>
        <xdr:cNvPr id="343" name="直線コネクタ 342"/>
        <xdr:cNvCxnSpPr/>
      </xdr:nvCxnSpPr>
      <xdr:spPr>
        <a:xfrm flipV="1">
          <a:off x="9639300" y="9571565"/>
          <a:ext cx="8382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4"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5" name="フローチャート : 判断 344"/>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93466</xdr:rowOff>
    </xdr:from>
    <xdr:to>
      <xdr:col>14</xdr:col>
      <xdr:colOff>28575</xdr:colOff>
      <xdr:row>55</xdr:row>
      <xdr:rowOff>166789</xdr:rowOff>
    </xdr:to>
    <xdr:cxnSp macro="">
      <xdr:nvCxnSpPr>
        <xdr:cNvPr id="346" name="直線コネクタ 345"/>
        <xdr:cNvCxnSpPr/>
      </xdr:nvCxnSpPr>
      <xdr:spPr>
        <a:xfrm>
          <a:off x="8750300" y="9523216"/>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7" name="フローチャート : 判断 346"/>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65067</xdr:rowOff>
    </xdr:from>
    <xdr:ext cx="469744" cy="259045"/>
    <xdr:sp macro="" textlink="">
      <xdr:nvSpPr>
        <xdr:cNvPr id="348" name="テキスト ボックス 347"/>
        <xdr:cNvSpPr txBox="1"/>
      </xdr:nvSpPr>
      <xdr:spPr>
        <a:xfrm>
          <a:off x="9404427" y="91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93466</xdr:rowOff>
    </xdr:from>
    <xdr:to>
      <xdr:col>12</xdr:col>
      <xdr:colOff>511175</xdr:colOff>
      <xdr:row>55</xdr:row>
      <xdr:rowOff>160045</xdr:rowOff>
    </xdr:to>
    <xdr:cxnSp macro="">
      <xdr:nvCxnSpPr>
        <xdr:cNvPr id="349" name="直線コネクタ 348"/>
        <xdr:cNvCxnSpPr/>
      </xdr:nvCxnSpPr>
      <xdr:spPr>
        <a:xfrm flipV="1">
          <a:off x="7861300" y="9523216"/>
          <a:ext cx="8890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152279</xdr:rowOff>
    </xdr:from>
    <xdr:to>
      <xdr:col>12</xdr:col>
      <xdr:colOff>561975</xdr:colOff>
      <xdr:row>56</xdr:row>
      <xdr:rowOff>82429</xdr:rowOff>
    </xdr:to>
    <xdr:sp macro="" textlink="">
      <xdr:nvSpPr>
        <xdr:cNvPr id="350" name="フローチャート : 判断 349"/>
        <xdr:cNvSpPr/>
      </xdr:nvSpPr>
      <xdr:spPr>
        <a:xfrm>
          <a:off x="8699500" y="95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73556</xdr:rowOff>
    </xdr:from>
    <xdr:ext cx="469744" cy="259045"/>
    <xdr:sp macro="" textlink="">
      <xdr:nvSpPr>
        <xdr:cNvPr id="351" name="テキスト ボックス 350"/>
        <xdr:cNvSpPr txBox="1"/>
      </xdr:nvSpPr>
      <xdr:spPr>
        <a:xfrm>
          <a:off x="8515427" y="96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152844</xdr:rowOff>
    </xdr:from>
    <xdr:to>
      <xdr:col>11</xdr:col>
      <xdr:colOff>307975</xdr:colOff>
      <xdr:row>55</xdr:row>
      <xdr:rowOff>160045</xdr:rowOff>
    </xdr:to>
    <xdr:cxnSp macro="">
      <xdr:nvCxnSpPr>
        <xdr:cNvPr id="352" name="直線コネクタ 351"/>
        <xdr:cNvCxnSpPr/>
      </xdr:nvCxnSpPr>
      <xdr:spPr>
        <a:xfrm>
          <a:off x="6972300" y="958259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8604</xdr:rowOff>
    </xdr:from>
    <xdr:to>
      <xdr:col>11</xdr:col>
      <xdr:colOff>358775</xdr:colOff>
      <xdr:row>56</xdr:row>
      <xdr:rowOff>110204</xdr:rowOff>
    </xdr:to>
    <xdr:sp macro="" textlink="">
      <xdr:nvSpPr>
        <xdr:cNvPr id="353" name="フローチャート : 判断 352"/>
        <xdr:cNvSpPr/>
      </xdr:nvSpPr>
      <xdr:spPr>
        <a:xfrm>
          <a:off x="7810500" y="96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101331</xdr:rowOff>
    </xdr:from>
    <xdr:ext cx="469744" cy="259045"/>
    <xdr:sp macro="" textlink="">
      <xdr:nvSpPr>
        <xdr:cNvPr id="354" name="テキスト ボックス 353"/>
        <xdr:cNvSpPr txBox="1"/>
      </xdr:nvSpPr>
      <xdr:spPr>
        <a:xfrm>
          <a:off x="7626427" y="970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150793</xdr:rowOff>
    </xdr:from>
    <xdr:to>
      <xdr:col>10</xdr:col>
      <xdr:colOff>155575</xdr:colOff>
      <xdr:row>55</xdr:row>
      <xdr:rowOff>80943</xdr:rowOff>
    </xdr:to>
    <xdr:sp macro="" textlink="">
      <xdr:nvSpPr>
        <xdr:cNvPr id="355" name="フローチャート : 判断 354"/>
        <xdr:cNvSpPr/>
      </xdr:nvSpPr>
      <xdr:spPr>
        <a:xfrm>
          <a:off x="6921500" y="94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97470</xdr:rowOff>
    </xdr:from>
    <xdr:ext cx="469744" cy="259045"/>
    <xdr:sp macro="" textlink="">
      <xdr:nvSpPr>
        <xdr:cNvPr id="356" name="テキスト ボックス 355"/>
        <xdr:cNvSpPr txBox="1"/>
      </xdr:nvSpPr>
      <xdr:spPr>
        <a:xfrm>
          <a:off x="6737427" y="91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91015</xdr:rowOff>
    </xdr:from>
    <xdr:to>
      <xdr:col>15</xdr:col>
      <xdr:colOff>231775</xdr:colOff>
      <xdr:row>56</xdr:row>
      <xdr:rowOff>21165</xdr:rowOff>
    </xdr:to>
    <xdr:sp macro="" textlink="">
      <xdr:nvSpPr>
        <xdr:cNvPr id="362" name="円/楕円 361"/>
        <xdr:cNvSpPr/>
      </xdr:nvSpPr>
      <xdr:spPr>
        <a:xfrm>
          <a:off x="10426700" y="95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69442</xdr:rowOff>
    </xdr:from>
    <xdr:ext cx="469744" cy="259045"/>
    <xdr:sp macro="" textlink="">
      <xdr:nvSpPr>
        <xdr:cNvPr id="363" name="農林水産業費該当値テキスト"/>
        <xdr:cNvSpPr txBox="1"/>
      </xdr:nvSpPr>
      <xdr:spPr>
        <a:xfrm>
          <a:off x="10528300" y="94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115989</xdr:rowOff>
    </xdr:from>
    <xdr:to>
      <xdr:col>14</xdr:col>
      <xdr:colOff>79375</xdr:colOff>
      <xdr:row>56</xdr:row>
      <xdr:rowOff>46139</xdr:rowOff>
    </xdr:to>
    <xdr:sp macro="" textlink="">
      <xdr:nvSpPr>
        <xdr:cNvPr id="364" name="円/楕円 363"/>
        <xdr:cNvSpPr/>
      </xdr:nvSpPr>
      <xdr:spPr>
        <a:xfrm>
          <a:off x="9588500" y="95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37266</xdr:rowOff>
    </xdr:from>
    <xdr:ext cx="469744" cy="259045"/>
    <xdr:sp macro="" textlink="">
      <xdr:nvSpPr>
        <xdr:cNvPr id="365" name="テキスト ボックス 364"/>
        <xdr:cNvSpPr txBox="1"/>
      </xdr:nvSpPr>
      <xdr:spPr>
        <a:xfrm>
          <a:off x="9404427" y="963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42666</xdr:rowOff>
    </xdr:from>
    <xdr:to>
      <xdr:col>12</xdr:col>
      <xdr:colOff>561975</xdr:colOff>
      <xdr:row>55</xdr:row>
      <xdr:rowOff>144266</xdr:rowOff>
    </xdr:to>
    <xdr:sp macro="" textlink="">
      <xdr:nvSpPr>
        <xdr:cNvPr id="366" name="円/楕円 365"/>
        <xdr:cNvSpPr/>
      </xdr:nvSpPr>
      <xdr:spPr>
        <a:xfrm>
          <a:off x="8699500" y="94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160793</xdr:rowOff>
    </xdr:from>
    <xdr:ext cx="469744" cy="259045"/>
    <xdr:sp macro="" textlink="">
      <xdr:nvSpPr>
        <xdr:cNvPr id="367" name="テキスト ボックス 366"/>
        <xdr:cNvSpPr txBox="1"/>
      </xdr:nvSpPr>
      <xdr:spPr>
        <a:xfrm>
          <a:off x="8515427" y="92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109245</xdr:rowOff>
    </xdr:from>
    <xdr:to>
      <xdr:col>11</xdr:col>
      <xdr:colOff>358775</xdr:colOff>
      <xdr:row>56</xdr:row>
      <xdr:rowOff>39395</xdr:rowOff>
    </xdr:to>
    <xdr:sp macro="" textlink="">
      <xdr:nvSpPr>
        <xdr:cNvPr id="368" name="円/楕円 367"/>
        <xdr:cNvSpPr/>
      </xdr:nvSpPr>
      <xdr:spPr>
        <a:xfrm>
          <a:off x="7810500" y="95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55922</xdr:rowOff>
    </xdr:from>
    <xdr:ext cx="469744" cy="259045"/>
    <xdr:sp macro="" textlink="">
      <xdr:nvSpPr>
        <xdr:cNvPr id="369" name="テキスト ボックス 368"/>
        <xdr:cNvSpPr txBox="1"/>
      </xdr:nvSpPr>
      <xdr:spPr>
        <a:xfrm>
          <a:off x="7626427" y="931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102044</xdr:rowOff>
    </xdr:from>
    <xdr:to>
      <xdr:col>10</xdr:col>
      <xdr:colOff>155575</xdr:colOff>
      <xdr:row>56</xdr:row>
      <xdr:rowOff>32194</xdr:rowOff>
    </xdr:to>
    <xdr:sp macro="" textlink="">
      <xdr:nvSpPr>
        <xdr:cNvPr id="370" name="円/楕円 369"/>
        <xdr:cNvSpPr/>
      </xdr:nvSpPr>
      <xdr:spPr>
        <a:xfrm>
          <a:off x="6921500" y="95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23321</xdr:rowOff>
    </xdr:from>
    <xdr:ext cx="469744" cy="259045"/>
    <xdr:sp macro="" textlink="">
      <xdr:nvSpPr>
        <xdr:cNvPr id="371" name="テキスト ボックス 370"/>
        <xdr:cNvSpPr txBox="1"/>
      </xdr:nvSpPr>
      <xdr:spPr>
        <a:xfrm>
          <a:off x="6737427" y="962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5" name="直線コネクタ 394"/>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6"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7" name="直線コネクタ 396"/>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98"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99" name="直線コネクタ 398"/>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109829</xdr:rowOff>
    </xdr:from>
    <xdr:to>
      <xdr:col>15</xdr:col>
      <xdr:colOff>180975</xdr:colOff>
      <xdr:row>78</xdr:row>
      <xdr:rowOff>34810</xdr:rowOff>
    </xdr:to>
    <xdr:cxnSp macro="">
      <xdr:nvCxnSpPr>
        <xdr:cNvPr id="400" name="直線コネクタ 399"/>
        <xdr:cNvCxnSpPr/>
      </xdr:nvCxnSpPr>
      <xdr:spPr>
        <a:xfrm>
          <a:off x="9639300" y="13311479"/>
          <a:ext cx="8382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1"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2" name="フローチャート : 判断 401"/>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109829</xdr:rowOff>
    </xdr:from>
    <xdr:to>
      <xdr:col>14</xdr:col>
      <xdr:colOff>28575</xdr:colOff>
      <xdr:row>78</xdr:row>
      <xdr:rowOff>63195</xdr:rowOff>
    </xdr:to>
    <xdr:cxnSp macro="">
      <xdr:nvCxnSpPr>
        <xdr:cNvPr id="403" name="直線コネクタ 402"/>
        <xdr:cNvCxnSpPr/>
      </xdr:nvCxnSpPr>
      <xdr:spPr>
        <a:xfrm flipV="1">
          <a:off x="8750300" y="1331147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4" name="フローチャート : 判断 403"/>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5" name="テキスト ボックス 404"/>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54508</xdr:rowOff>
    </xdr:from>
    <xdr:to>
      <xdr:col>12</xdr:col>
      <xdr:colOff>511175</xdr:colOff>
      <xdr:row>78</xdr:row>
      <xdr:rowOff>63195</xdr:rowOff>
    </xdr:to>
    <xdr:cxnSp macro="">
      <xdr:nvCxnSpPr>
        <xdr:cNvPr id="406" name="直線コネクタ 405"/>
        <xdr:cNvCxnSpPr/>
      </xdr:nvCxnSpPr>
      <xdr:spPr>
        <a:xfrm>
          <a:off x="7861300" y="1342760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128676</xdr:rowOff>
    </xdr:from>
    <xdr:to>
      <xdr:col>12</xdr:col>
      <xdr:colOff>561975</xdr:colOff>
      <xdr:row>78</xdr:row>
      <xdr:rowOff>58826</xdr:rowOff>
    </xdr:to>
    <xdr:sp macro="" textlink="">
      <xdr:nvSpPr>
        <xdr:cNvPr id="407" name="フローチャート : 判断 406"/>
        <xdr:cNvSpPr/>
      </xdr:nvSpPr>
      <xdr:spPr>
        <a:xfrm>
          <a:off x="8699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75353</xdr:rowOff>
    </xdr:from>
    <xdr:ext cx="469744" cy="259045"/>
    <xdr:sp macro="" textlink="">
      <xdr:nvSpPr>
        <xdr:cNvPr id="408" name="テキスト ボックス 407"/>
        <xdr:cNvSpPr txBox="1"/>
      </xdr:nvSpPr>
      <xdr:spPr>
        <a:xfrm>
          <a:off x="8515427" y="13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54508</xdr:rowOff>
    </xdr:from>
    <xdr:to>
      <xdr:col>11</xdr:col>
      <xdr:colOff>307975</xdr:colOff>
      <xdr:row>78</xdr:row>
      <xdr:rowOff>80721</xdr:rowOff>
    </xdr:to>
    <xdr:cxnSp macro="">
      <xdr:nvCxnSpPr>
        <xdr:cNvPr id="409" name="直線コネクタ 408"/>
        <xdr:cNvCxnSpPr/>
      </xdr:nvCxnSpPr>
      <xdr:spPr>
        <a:xfrm flipV="1">
          <a:off x="6972300" y="13427608"/>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121819</xdr:rowOff>
    </xdr:from>
    <xdr:to>
      <xdr:col>11</xdr:col>
      <xdr:colOff>358775</xdr:colOff>
      <xdr:row>78</xdr:row>
      <xdr:rowOff>51969</xdr:rowOff>
    </xdr:to>
    <xdr:sp macro="" textlink="">
      <xdr:nvSpPr>
        <xdr:cNvPr id="410" name="フローチャート : 判断 409"/>
        <xdr:cNvSpPr/>
      </xdr:nvSpPr>
      <xdr:spPr>
        <a:xfrm>
          <a:off x="7810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68496</xdr:rowOff>
    </xdr:from>
    <xdr:ext cx="469744" cy="259045"/>
    <xdr:sp macro="" textlink="">
      <xdr:nvSpPr>
        <xdr:cNvPr id="411" name="テキスト ボックス 410"/>
        <xdr:cNvSpPr txBox="1"/>
      </xdr:nvSpPr>
      <xdr:spPr>
        <a:xfrm>
          <a:off x="7626427"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145098</xdr:rowOff>
    </xdr:from>
    <xdr:to>
      <xdr:col>10</xdr:col>
      <xdr:colOff>155575</xdr:colOff>
      <xdr:row>78</xdr:row>
      <xdr:rowOff>75248</xdr:rowOff>
    </xdr:to>
    <xdr:sp macro="" textlink="">
      <xdr:nvSpPr>
        <xdr:cNvPr id="412" name="フローチャート : 判断 411"/>
        <xdr:cNvSpPr/>
      </xdr:nvSpPr>
      <xdr:spPr>
        <a:xfrm>
          <a:off x="6921500" y="1334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91775</xdr:rowOff>
    </xdr:from>
    <xdr:ext cx="469744" cy="259045"/>
    <xdr:sp macro="" textlink="">
      <xdr:nvSpPr>
        <xdr:cNvPr id="413" name="テキスト ボックス 412"/>
        <xdr:cNvSpPr txBox="1"/>
      </xdr:nvSpPr>
      <xdr:spPr>
        <a:xfrm>
          <a:off x="6737427" y="131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155460</xdr:rowOff>
    </xdr:from>
    <xdr:to>
      <xdr:col>15</xdr:col>
      <xdr:colOff>231775</xdr:colOff>
      <xdr:row>78</xdr:row>
      <xdr:rowOff>85610</xdr:rowOff>
    </xdr:to>
    <xdr:sp macro="" textlink="">
      <xdr:nvSpPr>
        <xdr:cNvPr id="419" name="円/楕円 418"/>
        <xdr:cNvSpPr/>
      </xdr:nvSpPr>
      <xdr:spPr>
        <a:xfrm>
          <a:off x="10426700" y="133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70387</xdr:rowOff>
    </xdr:from>
    <xdr:ext cx="469744" cy="259045"/>
    <xdr:sp macro="" textlink="">
      <xdr:nvSpPr>
        <xdr:cNvPr id="420" name="商工費該当値テキスト"/>
        <xdr:cNvSpPr txBox="1"/>
      </xdr:nvSpPr>
      <xdr:spPr>
        <a:xfrm>
          <a:off x="10528300" y="1327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59029</xdr:rowOff>
    </xdr:from>
    <xdr:to>
      <xdr:col>14</xdr:col>
      <xdr:colOff>79375</xdr:colOff>
      <xdr:row>77</xdr:row>
      <xdr:rowOff>160629</xdr:rowOff>
    </xdr:to>
    <xdr:sp macro="" textlink="">
      <xdr:nvSpPr>
        <xdr:cNvPr id="421" name="円/楕円 420"/>
        <xdr:cNvSpPr/>
      </xdr:nvSpPr>
      <xdr:spPr>
        <a:xfrm>
          <a:off x="9588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151756</xdr:rowOff>
    </xdr:from>
    <xdr:ext cx="469744" cy="259045"/>
    <xdr:sp macro="" textlink="">
      <xdr:nvSpPr>
        <xdr:cNvPr id="422" name="テキスト ボックス 421"/>
        <xdr:cNvSpPr txBox="1"/>
      </xdr:nvSpPr>
      <xdr:spPr>
        <a:xfrm>
          <a:off x="9404427" y="1335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12395</xdr:rowOff>
    </xdr:from>
    <xdr:to>
      <xdr:col>12</xdr:col>
      <xdr:colOff>561975</xdr:colOff>
      <xdr:row>78</xdr:row>
      <xdr:rowOff>113995</xdr:rowOff>
    </xdr:to>
    <xdr:sp macro="" textlink="">
      <xdr:nvSpPr>
        <xdr:cNvPr id="423" name="円/楕円 422"/>
        <xdr:cNvSpPr/>
      </xdr:nvSpPr>
      <xdr:spPr>
        <a:xfrm>
          <a:off x="8699500" y="133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105122</xdr:rowOff>
    </xdr:from>
    <xdr:ext cx="469744" cy="259045"/>
    <xdr:sp macro="" textlink="">
      <xdr:nvSpPr>
        <xdr:cNvPr id="424" name="テキスト ボックス 423"/>
        <xdr:cNvSpPr txBox="1"/>
      </xdr:nvSpPr>
      <xdr:spPr>
        <a:xfrm>
          <a:off x="8515427" y="134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3708</xdr:rowOff>
    </xdr:from>
    <xdr:to>
      <xdr:col>11</xdr:col>
      <xdr:colOff>358775</xdr:colOff>
      <xdr:row>78</xdr:row>
      <xdr:rowOff>105308</xdr:rowOff>
    </xdr:to>
    <xdr:sp macro="" textlink="">
      <xdr:nvSpPr>
        <xdr:cNvPr id="425" name="円/楕円 424"/>
        <xdr:cNvSpPr/>
      </xdr:nvSpPr>
      <xdr:spPr>
        <a:xfrm>
          <a:off x="7810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96435</xdr:rowOff>
    </xdr:from>
    <xdr:ext cx="469744" cy="259045"/>
    <xdr:sp macro="" textlink="">
      <xdr:nvSpPr>
        <xdr:cNvPr id="426" name="テキスト ボックス 425"/>
        <xdr:cNvSpPr txBox="1"/>
      </xdr:nvSpPr>
      <xdr:spPr>
        <a:xfrm>
          <a:off x="7626427"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29921</xdr:rowOff>
    </xdr:from>
    <xdr:to>
      <xdr:col>10</xdr:col>
      <xdr:colOff>155575</xdr:colOff>
      <xdr:row>78</xdr:row>
      <xdr:rowOff>131521</xdr:rowOff>
    </xdr:to>
    <xdr:sp macro="" textlink="">
      <xdr:nvSpPr>
        <xdr:cNvPr id="427" name="円/楕円 426"/>
        <xdr:cNvSpPr/>
      </xdr:nvSpPr>
      <xdr:spPr>
        <a:xfrm>
          <a:off x="6921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122648</xdr:rowOff>
    </xdr:from>
    <xdr:ext cx="469744" cy="259045"/>
    <xdr:sp macro="" textlink="">
      <xdr:nvSpPr>
        <xdr:cNvPr id="428" name="テキスト ボックス 427"/>
        <xdr:cNvSpPr txBox="1"/>
      </xdr:nvSpPr>
      <xdr:spPr>
        <a:xfrm>
          <a:off x="6737427" y="13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1" name="直線コネクタ 450"/>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2"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3" name="直線コネクタ 452"/>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4"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5" name="直線コネクタ 454"/>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42866</xdr:rowOff>
    </xdr:from>
    <xdr:to>
      <xdr:col>15</xdr:col>
      <xdr:colOff>180975</xdr:colOff>
      <xdr:row>95</xdr:row>
      <xdr:rowOff>94459</xdr:rowOff>
    </xdr:to>
    <xdr:cxnSp macro="">
      <xdr:nvCxnSpPr>
        <xdr:cNvPr id="456" name="直線コネクタ 455"/>
        <xdr:cNvCxnSpPr/>
      </xdr:nvCxnSpPr>
      <xdr:spPr>
        <a:xfrm>
          <a:off x="9639300" y="16330616"/>
          <a:ext cx="838200" cy="5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57"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58" name="フローチャート : 判断 457"/>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42866</xdr:rowOff>
    </xdr:from>
    <xdr:to>
      <xdr:col>14</xdr:col>
      <xdr:colOff>28575</xdr:colOff>
      <xdr:row>95</xdr:row>
      <xdr:rowOff>94940</xdr:rowOff>
    </xdr:to>
    <xdr:cxnSp macro="">
      <xdr:nvCxnSpPr>
        <xdr:cNvPr id="459" name="直線コネクタ 458"/>
        <xdr:cNvCxnSpPr/>
      </xdr:nvCxnSpPr>
      <xdr:spPr>
        <a:xfrm flipV="1">
          <a:off x="8750300" y="16330616"/>
          <a:ext cx="8890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0" name="フローチャート : 判断 459"/>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113619</xdr:rowOff>
    </xdr:from>
    <xdr:ext cx="534377" cy="259045"/>
    <xdr:sp macro="" textlink="">
      <xdr:nvSpPr>
        <xdr:cNvPr id="461" name="テキスト ボックス 460"/>
        <xdr:cNvSpPr txBox="1"/>
      </xdr:nvSpPr>
      <xdr:spPr>
        <a:xfrm>
          <a:off x="9372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94940</xdr:rowOff>
    </xdr:from>
    <xdr:to>
      <xdr:col>12</xdr:col>
      <xdr:colOff>511175</xdr:colOff>
      <xdr:row>95</xdr:row>
      <xdr:rowOff>111353</xdr:rowOff>
    </xdr:to>
    <xdr:cxnSp macro="">
      <xdr:nvCxnSpPr>
        <xdr:cNvPr id="462" name="直線コネクタ 461"/>
        <xdr:cNvCxnSpPr/>
      </xdr:nvCxnSpPr>
      <xdr:spPr>
        <a:xfrm flipV="1">
          <a:off x="7861300" y="16382690"/>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129476</xdr:rowOff>
    </xdr:from>
    <xdr:to>
      <xdr:col>12</xdr:col>
      <xdr:colOff>561975</xdr:colOff>
      <xdr:row>96</xdr:row>
      <xdr:rowOff>59626</xdr:rowOff>
    </xdr:to>
    <xdr:sp macro="" textlink="">
      <xdr:nvSpPr>
        <xdr:cNvPr id="463" name="フローチャート : 判断 462"/>
        <xdr:cNvSpPr/>
      </xdr:nvSpPr>
      <xdr:spPr>
        <a:xfrm>
          <a:off x="8699500" y="164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50753</xdr:rowOff>
    </xdr:from>
    <xdr:ext cx="534377" cy="259045"/>
    <xdr:sp macro="" textlink="">
      <xdr:nvSpPr>
        <xdr:cNvPr id="464" name="テキスト ボックス 463"/>
        <xdr:cNvSpPr txBox="1"/>
      </xdr:nvSpPr>
      <xdr:spPr>
        <a:xfrm>
          <a:off x="8483111" y="165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31755</xdr:rowOff>
    </xdr:from>
    <xdr:to>
      <xdr:col>11</xdr:col>
      <xdr:colOff>307975</xdr:colOff>
      <xdr:row>95</xdr:row>
      <xdr:rowOff>111353</xdr:rowOff>
    </xdr:to>
    <xdr:cxnSp macro="">
      <xdr:nvCxnSpPr>
        <xdr:cNvPr id="465" name="直線コネクタ 464"/>
        <xdr:cNvCxnSpPr/>
      </xdr:nvCxnSpPr>
      <xdr:spPr>
        <a:xfrm>
          <a:off x="6972300" y="16319505"/>
          <a:ext cx="8890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115509</xdr:rowOff>
    </xdr:from>
    <xdr:to>
      <xdr:col>11</xdr:col>
      <xdr:colOff>358775</xdr:colOff>
      <xdr:row>96</xdr:row>
      <xdr:rowOff>45659</xdr:rowOff>
    </xdr:to>
    <xdr:sp macro="" textlink="">
      <xdr:nvSpPr>
        <xdr:cNvPr id="466" name="フローチャート : 判断 465"/>
        <xdr:cNvSpPr/>
      </xdr:nvSpPr>
      <xdr:spPr>
        <a:xfrm>
          <a:off x="7810500" y="1640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36786</xdr:rowOff>
    </xdr:from>
    <xdr:ext cx="534377" cy="259045"/>
    <xdr:sp macro="" textlink="">
      <xdr:nvSpPr>
        <xdr:cNvPr id="467" name="テキスト ボックス 466"/>
        <xdr:cNvSpPr txBox="1"/>
      </xdr:nvSpPr>
      <xdr:spPr>
        <a:xfrm>
          <a:off x="7594111" y="164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98341</xdr:rowOff>
    </xdr:from>
    <xdr:to>
      <xdr:col>10</xdr:col>
      <xdr:colOff>155575</xdr:colOff>
      <xdr:row>96</xdr:row>
      <xdr:rowOff>28491</xdr:rowOff>
    </xdr:to>
    <xdr:sp macro="" textlink="">
      <xdr:nvSpPr>
        <xdr:cNvPr id="468" name="フローチャート : 判断 467"/>
        <xdr:cNvSpPr/>
      </xdr:nvSpPr>
      <xdr:spPr>
        <a:xfrm>
          <a:off x="6921500" y="1638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19618</xdr:rowOff>
    </xdr:from>
    <xdr:ext cx="534377" cy="259045"/>
    <xdr:sp macro="" textlink="">
      <xdr:nvSpPr>
        <xdr:cNvPr id="469" name="テキスト ボックス 468"/>
        <xdr:cNvSpPr txBox="1"/>
      </xdr:nvSpPr>
      <xdr:spPr>
        <a:xfrm>
          <a:off x="6705111" y="1647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43659</xdr:rowOff>
    </xdr:from>
    <xdr:to>
      <xdr:col>15</xdr:col>
      <xdr:colOff>231775</xdr:colOff>
      <xdr:row>95</xdr:row>
      <xdr:rowOff>145259</xdr:rowOff>
    </xdr:to>
    <xdr:sp macro="" textlink="">
      <xdr:nvSpPr>
        <xdr:cNvPr id="475" name="円/楕円 474"/>
        <xdr:cNvSpPr/>
      </xdr:nvSpPr>
      <xdr:spPr>
        <a:xfrm>
          <a:off x="10426700" y="163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22086</xdr:rowOff>
    </xdr:from>
    <xdr:ext cx="534377" cy="259045"/>
    <xdr:sp macro="" textlink="">
      <xdr:nvSpPr>
        <xdr:cNvPr id="476" name="土木費該当値テキスト"/>
        <xdr:cNvSpPr txBox="1"/>
      </xdr:nvSpPr>
      <xdr:spPr>
        <a:xfrm>
          <a:off x="10528300" y="1630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163516</xdr:rowOff>
    </xdr:from>
    <xdr:to>
      <xdr:col>14</xdr:col>
      <xdr:colOff>79375</xdr:colOff>
      <xdr:row>95</xdr:row>
      <xdr:rowOff>93666</xdr:rowOff>
    </xdr:to>
    <xdr:sp macro="" textlink="">
      <xdr:nvSpPr>
        <xdr:cNvPr id="477" name="円/楕円 476"/>
        <xdr:cNvSpPr/>
      </xdr:nvSpPr>
      <xdr:spPr>
        <a:xfrm>
          <a:off x="9588500" y="162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110193</xdr:rowOff>
    </xdr:from>
    <xdr:ext cx="534377" cy="259045"/>
    <xdr:sp macro="" textlink="">
      <xdr:nvSpPr>
        <xdr:cNvPr id="478" name="テキスト ボックス 477"/>
        <xdr:cNvSpPr txBox="1"/>
      </xdr:nvSpPr>
      <xdr:spPr>
        <a:xfrm>
          <a:off x="9372111" y="160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44140</xdr:rowOff>
    </xdr:from>
    <xdr:to>
      <xdr:col>12</xdr:col>
      <xdr:colOff>561975</xdr:colOff>
      <xdr:row>95</xdr:row>
      <xdr:rowOff>145740</xdr:rowOff>
    </xdr:to>
    <xdr:sp macro="" textlink="">
      <xdr:nvSpPr>
        <xdr:cNvPr id="479" name="円/楕円 478"/>
        <xdr:cNvSpPr/>
      </xdr:nvSpPr>
      <xdr:spPr>
        <a:xfrm>
          <a:off x="8699500" y="16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162267</xdr:rowOff>
    </xdr:from>
    <xdr:ext cx="534377" cy="259045"/>
    <xdr:sp macro="" textlink="">
      <xdr:nvSpPr>
        <xdr:cNvPr id="480" name="テキスト ボックス 479"/>
        <xdr:cNvSpPr txBox="1"/>
      </xdr:nvSpPr>
      <xdr:spPr>
        <a:xfrm>
          <a:off x="8483111" y="161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60553</xdr:rowOff>
    </xdr:from>
    <xdr:to>
      <xdr:col>11</xdr:col>
      <xdr:colOff>358775</xdr:colOff>
      <xdr:row>95</xdr:row>
      <xdr:rowOff>162153</xdr:rowOff>
    </xdr:to>
    <xdr:sp macro="" textlink="">
      <xdr:nvSpPr>
        <xdr:cNvPr id="481" name="円/楕円 480"/>
        <xdr:cNvSpPr/>
      </xdr:nvSpPr>
      <xdr:spPr>
        <a:xfrm>
          <a:off x="78105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7230</xdr:rowOff>
    </xdr:from>
    <xdr:ext cx="534377" cy="259045"/>
    <xdr:sp macro="" textlink="">
      <xdr:nvSpPr>
        <xdr:cNvPr id="482" name="テキスト ボックス 481"/>
        <xdr:cNvSpPr txBox="1"/>
      </xdr:nvSpPr>
      <xdr:spPr>
        <a:xfrm>
          <a:off x="7594111" y="161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152405</xdr:rowOff>
    </xdr:from>
    <xdr:to>
      <xdr:col>10</xdr:col>
      <xdr:colOff>155575</xdr:colOff>
      <xdr:row>95</xdr:row>
      <xdr:rowOff>82555</xdr:rowOff>
    </xdr:to>
    <xdr:sp macro="" textlink="">
      <xdr:nvSpPr>
        <xdr:cNvPr id="483" name="円/楕円 482"/>
        <xdr:cNvSpPr/>
      </xdr:nvSpPr>
      <xdr:spPr>
        <a:xfrm>
          <a:off x="6921500" y="162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99082</xdr:rowOff>
    </xdr:from>
    <xdr:ext cx="534377" cy="259045"/>
    <xdr:sp macro="" textlink="">
      <xdr:nvSpPr>
        <xdr:cNvPr id="484" name="テキスト ボックス 483"/>
        <xdr:cNvSpPr txBox="1"/>
      </xdr:nvSpPr>
      <xdr:spPr>
        <a:xfrm>
          <a:off x="6705111" y="160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96906</xdr:rowOff>
    </xdr:from>
    <xdr:to>
      <xdr:col>23</xdr:col>
      <xdr:colOff>516889</xdr:colOff>
      <xdr:row>38</xdr:row>
      <xdr:rowOff>95626</xdr:rowOff>
    </xdr:to>
    <xdr:cxnSp macro="">
      <xdr:nvCxnSpPr>
        <xdr:cNvPr id="507" name="直線コネクタ 506"/>
        <xdr:cNvCxnSpPr/>
      </xdr:nvCxnSpPr>
      <xdr:spPr>
        <a:xfrm flipV="1">
          <a:off x="16317595" y="5583306"/>
          <a:ext cx="1269" cy="1027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99453</xdr:rowOff>
    </xdr:from>
    <xdr:ext cx="534377" cy="259045"/>
    <xdr:sp macro="" textlink="">
      <xdr:nvSpPr>
        <xdr:cNvPr id="508" name="消防費最小値テキスト"/>
        <xdr:cNvSpPr txBox="1"/>
      </xdr:nvSpPr>
      <xdr:spPr>
        <a:xfrm>
          <a:off x="16370300" y="66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95626</xdr:rowOff>
    </xdr:from>
    <xdr:to>
      <xdr:col>23</xdr:col>
      <xdr:colOff>606425</xdr:colOff>
      <xdr:row>38</xdr:row>
      <xdr:rowOff>95626</xdr:rowOff>
    </xdr:to>
    <xdr:cxnSp macro="">
      <xdr:nvCxnSpPr>
        <xdr:cNvPr id="509" name="直線コネクタ 508"/>
        <xdr:cNvCxnSpPr/>
      </xdr:nvCxnSpPr>
      <xdr:spPr>
        <a:xfrm>
          <a:off x="16230600" y="661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43583</xdr:rowOff>
    </xdr:from>
    <xdr:ext cx="534377" cy="259045"/>
    <xdr:sp macro="" textlink="">
      <xdr:nvSpPr>
        <xdr:cNvPr id="510" name="消防費最大値テキスト"/>
        <xdr:cNvSpPr txBox="1"/>
      </xdr:nvSpPr>
      <xdr:spPr>
        <a:xfrm>
          <a:off x="16370300" y="53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32</xdr:row>
      <xdr:rowOff>96906</xdr:rowOff>
    </xdr:from>
    <xdr:to>
      <xdr:col>23</xdr:col>
      <xdr:colOff>606425</xdr:colOff>
      <xdr:row>32</xdr:row>
      <xdr:rowOff>96906</xdr:rowOff>
    </xdr:to>
    <xdr:cxnSp macro="">
      <xdr:nvCxnSpPr>
        <xdr:cNvPr id="511" name="直線コネクタ 510"/>
        <xdr:cNvCxnSpPr/>
      </xdr:nvCxnSpPr>
      <xdr:spPr>
        <a:xfrm>
          <a:off x="16230600" y="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86482</xdr:rowOff>
    </xdr:from>
    <xdr:to>
      <xdr:col>23</xdr:col>
      <xdr:colOff>517525</xdr:colOff>
      <xdr:row>32</xdr:row>
      <xdr:rowOff>96906</xdr:rowOff>
    </xdr:to>
    <xdr:cxnSp macro="">
      <xdr:nvCxnSpPr>
        <xdr:cNvPr id="512" name="直線コネクタ 511"/>
        <xdr:cNvCxnSpPr/>
      </xdr:nvCxnSpPr>
      <xdr:spPr>
        <a:xfrm>
          <a:off x="15481300" y="5229982"/>
          <a:ext cx="838200" cy="3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18590</xdr:rowOff>
    </xdr:from>
    <xdr:ext cx="534377" cy="259045"/>
    <xdr:sp macro="" textlink="">
      <xdr:nvSpPr>
        <xdr:cNvPr id="513" name="消防費平均値テキスト"/>
        <xdr:cNvSpPr txBox="1"/>
      </xdr:nvSpPr>
      <xdr:spPr>
        <a:xfrm>
          <a:off x="16370300" y="6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40163</xdr:rowOff>
    </xdr:from>
    <xdr:to>
      <xdr:col>23</xdr:col>
      <xdr:colOff>568325</xdr:colOff>
      <xdr:row>36</xdr:row>
      <xdr:rowOff>141763</xdr:rowOff>
    </xdr:to>
    <xdr:sp macro="" textlink="">
      <xdr:nvSpPr>
        <xdr:cNvPr id="514" name="フローチャート : 判断 513"/>
        <xdr:cNvSpPr/>
      </xdr:nvSpPr>
      <xdr:spPr>
        <a:xfrm>
          <a:off x="16268700" y="62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86482</xdr:rowOff>
    </xdr:from>
    <xdr:to>
      <xdr:col>22</xdr:col>
      <xdr:colOff>365125</xdr:colOff>
      <xdr:row>32</xdr:row>
      <xdr:rowOff>78618</xdr:rowOff>
    </xdr:to>
    <xdr:cxnSp macro="">
      <xdr:nvCxnSpPr>
        <xdr:cNvPr id="515" name="直線コネクタ 514"/>
        <xdr:cNvCxnSpPr/>
      </xdr:nvCxnSpPr>
      <xdr:spPr>
        <a:xfrm flipV="1">
          <a:off x="14592300" y="5229982"/>
          <a:ext cx="889000" cy="3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32664</xdr:rowOff>
    </xdr:from>
    <xdr:to>
      <xdr:col>22</xdr:col>
      <xdr:colOff>415925</xdr:colOff>
      <xdr:row>36</xdr:row>
      <xdr:rowOff>134264</xdr:rowOff>
    </xdr:to>
    <xdr:sp macro="" textlink="">
      <xdr:nvSpPr>
        <xdr:cNvPr id="516" name="フローチャート : 判断 515"/>
        <xdr:cNvSpPr/>
      </xdr:nvSpPr>
      <xdr:spPr>
        <a:xfrm>
          <a:off x="15430500" y="62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125391</xdr:rowOff>
    </xdr:from>
    <xdr:ext cx="534377" cy="259045"/>
    <xdr:sp macro="" textlink="">
      <xdr:nvSpPr>
        <xdr:cNvPr id="517" name="テキスト ボックス 516"/>
        <xdr:cNvSpPr txBox="1"/>
      </xdr:nvSpPr>
      <xdr:spPr>
        <a:xfrm>
          <a:off x="15214111"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78618</xdr:rowOff>
    </xdr:from>
    <xdr:to>
      <xdr:col>21</xdr:col>
      <xdr:colOff>161925</xdr:colOff>
      <xdr:row>33</xdr:row>
      <xdr:rowOff>114737</xdr:rowOff>
    </xdr:to>
    <xdr:cxnSp macro="">
      <xdr:nvCxnSpPr>
        <xdr:cNvPr id="518" name="直線コネクタ 517"/>
        <xdr:cNvCxnSpPr/>
      </xdr:nvCxnSpPr>
      <xdr:spPr>
        <a:xfrm flipV="1">
          <a:off x="13703300" y="5565018"/>
          <a:ext cx="8890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169916</xdr:rowOff>
    </xdr:from>
    <xdr:to>
      <xdr:col>21</xdr:col>
      <xdr:colOff>212725</xdr:colOff>
      <xdr:row>36</xdr:row>
      <xdr:rowOff>100066</xdr:rowOff>
    </xdr:to>
    <xdr:sp macro="" textlink="">
      <xdr:nvSpPr>
        <xdr:cNvPr id="519" name="フローチャート : 判断 518"/>
        <xdr:cNvSpPr/>
      </xdr:nvSpPr>
      <xdr:spPr>
        <a:xfrm>
          <a:off x="14541500" y="61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91193</xdr:rowOff>
    </xdr:from>
    <xdr:ext cx="534377" cy="259045"/>
    <xdr:sp macro="" textlink="">
      <xdr:nvSpPr>
        <xdr:cNvPr id="520" name="テキスト ボックス 519"/>
        <xdr:cNvSpPr txBox="1"/>
      </xdr:nvSpPr>
      <xdr:spPr>
        <a:xfrm>
          <a:off x="14325111" y="62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14,739</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114737</xdr:rowOff>
    </xdr:from>
    <xdr:to>
      <xdr:col>19</xdr:col>
      <xdr:colOff>644525</xdr:colOff>
      <xdr:row>35</xdr:row>
      <xdr:rowOff>20371</xdr:rowOff>
    </xdr:to>
    <xdr:cxnSp macro="">
      <xdr:nvCxnSpPr>
        <xdr:cNvPr id="521" name="直線コネクタ 520"/>
        <xdr:cNvCxnSpPr/>
      </xdr:nvCxnSpPr>
      <xdr:spPr>
        <a:xfrm flipV="1">
          <a:off x="12814300" y="5772587"/>
          <a:ext cx="889000" cy="2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102525</xdr:rowOff>
    </xdr:from>
    <xdr:to>
      <xdr:col>20</xdr:col>
      <xdr:colOff>9525</xdr:colOff>
      <xdr:row>37</xdr:row>
      <xdr:rowOff>32675</xdr:rowOff>
    </xdr:to>
    <xdr:sp macro="" textlink="">
      <xdr:nvSpPr>
        <xdr:cNvPr id="522" name="フローチャート : 判断 521"/>
        <xdr:cNvSpPr/>
      </xdr:nvSpPr>
      <xdr:spPr>
        <a:xfrm>
          <a:off x="13652500" y="6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23802</xdr:rowOff>
    </xdr:from>
    <xdr:ext cx="534377" cy="259045"/>
    <xdr:sp macro="" textlink="">
      <xdr:nvSpPr>
        <xdr:cNvPr id="523" name="テキスト ボックス 522"/>
        <xdr:cNvSpPr txBox="1"/>
      </xdr:nvSpPr>
      <xdr:spPr>
        <a:xfrm>
          <a:off x="13436111" y="63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153639</xdr:rowOff>
    </xdr:from>
    <xdr:to>
      <xdr:col>18</xdr:col>
      <xdr:colOff>492125</xdr:colOff>
      <xdr:row>37</xdr:row>
      <xdr:rowOff>83789</xdr:rowOff>
    </xdr:to>
    <xdr:sp macro="" textlink="">
      <xdr:nvSpPr>
        <xdr:cNvPr id="524" name="フローチャート : 判断 523"/>
        <xdr:cNvSpPr/>
      </xdr:nvSpPr>
      <xdr:spPr>
        <a:xfrm>
          <a:off x="12763500" y="63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74916</xdr:rowOff>
    </xdr:from>
    <xdr:ext cx="534377" cy="259045"/>
    <xdr:sp macro="" textlink="">
      <xdr:nvSpPr>
        <xdr:cNvPr id="525" name="テキスト ボックス 524"/>
        <xdr:cNvSpPr txBox="1"/>
      </xdr:nvSpPr>
      <xdr:spPr>
        <a:xfrm>
          <a:off x="12547111" y="64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46106</xdr:rowOff>
    </xdr:from>
    <xdr:to>
      <xdr:col>23</xdr:col>
      <xdr:colOff>568325</xdr:colOff>
      <xdr:row>32</xdr:row>
      <xdr:rowOff>147706</xdr:rowOff>
    </xdr:to>
    <xdr:sp macro="" textlink="">
      <xdr:nvSpPr>
        <xdr:cNvPr id="531" name="円/楕円 530"/>
        <xdr:cNvSpPr/>
      </xdr:nvSpPr>
      <xdr:spPr>
        <a:xfrm>
          <a:off x="16268700" y="55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170583</xdr:rowOff>
    </xdr:from>
    <xdr:ext cx="534377" cy="259045"/>
    <xdr:sp macro="" textlink="">
      <xdr:nvSpPr>
        <xdr:cNvPr id="532" name="消防費該当値テキスト"/>
        <xdr:cNvSpPr txBox="1"/>
      </xdr:nvSpPr>
      <xdr:spPr>
        <a:xfrm>
          <a:off x="16370300" y="54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21,718</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35682</xdr:rowOff>
    </xdr:from>
    <xdr:to>
      <xdr:col>22</xdr:col>
      <xdr:colOff>415925</xdr:colOff>
      <xdr:row>30</xdr:row>
      <xdr:rowOff>137282</xdr:rowOff>
    </xdr:to>
    <xdr:sp macro="" textlink="">
      <xdr:nvSpPr>
        <xdr:cNvPr id="533" name="円/楕円 532"/>
        <xdr:cNvSpPr/>
      </xdr:nvSpPr>
      <xdr:spPr>
        <a:xfrm>
          <a:off x="15430500" y="51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153809</xdr:rowOff>
    </xdr:from>
    <xdr:ext cx="534377" cy="259045"/>
    <xdr:sp macro="" textlink="">
      <xdr:nvSpPr>
        <xdr:cNvPr id="534" name="テキスト ボックス 533"/>
        <xdr:cNvSpPr txBox="1"/>
      </xdr:nvSpPr>
      <xdr:spPr>
        <a:xfrm>
          <a:off x="15214111" y="49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27818</xdr:rowOff>
    </xdr:from>
    <xdr:to>
      <xdr:col>21</xdr:col>
      <xdr:colOff>212725</xdr:colOff>
      <xdr:row>32</xdr:row>
      <xdr:rowOff>129418</xdr:rowOff>
    </xdr:to>
    <xdr:sp macro="" textlink="">
      <xdr:nvSpPr>
        <xdr:cNvPr id="535" name="円/楕円 534"/>
        <xdr:cNvSpPr/>
      </xdr:nvSpPr>
      <xdr:spPr>
        <a:xfrm>
          <a:off x="14541500" y="55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145945</xdr:rowOff>
    </xdr:from>
    <xdr:ext cx="534377" cy="259045"/>
    <xdr:sp macro="" textlink="">
      <xdr:nvSpPr>
        <xdr:cNvPr id="536" name="テキスト ボックス 535"/>
        <xdr:cNvSpPr txBox="1"/>
      </xdr:nvSpPr>
      <xdr:spPr>
        <a:xfrm>
          <a:off x="14325111" y="52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63937</xdr:rowOff>
    </xdr:from>
    <xdr:to>
      <xdr:col>20</xdr:col>
      <xdr:colOff>9525</xdr:colOff>
      <xdr:row>33</xdr:row>
      <xdr:rowOff>165537</xdr:rowOff>
    </xdr:to>
    <xdr:sp macro="" textlink="">
      <xdr:nvSpPr>
        <xdr:cNvPr id="537" name="円/楕円 536"/>
        <xdr:cNvSpPr/>
      </xdr:nvSpPr>
      <xdr:spPr>
        <a:xfrm>
          <a:off x="13652500" y="57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10614</xdr:rowOff>
    </xdr:from>
    <xdr:ext cx="534377" cy="259045"/>
    <xdr:sp macro="" textlink="">
      <xdr:nvSpPr>
        <xdr:cNvPr id="538" name="テキスト ボックス 537"/>
        <xdr:cNvSpPr txBox="1"/>
      </xdr:nvSpPr>
      <xdr:spPr>
        <a:xfrm>
          <a:off x="13436111" y="54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141021</xdr:rowOff>
    </xdr:from>
    <xdr:to>
      <xdr:col>18</xdr:col>
      <xdr:colOff>492125</xdr:colOff>
      <xdr:row>35</xdr:row>
      <xdr:rowOff>71171</xdr:rowOff>
    </xdr:to>
    <xdr:sp macro="" textlink="">
      <xdr:nvSpPr>
        <xdr:cNvPr id="539" name="円/楕円 538"/>
        <xdr:cNvSpPr/>
      </xdr:nvSpPr>
      <xdr:spPr>
        <a:xfrm>
          <a:off x="12763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87698</xdr:rowOff>
    </xdr:from>
    <xdr:ext cx="534377" cy="259045"/>
    <xdr:sp macro="" textlink="">
      <xdr:nvSpPr>
        <xdr:cNvPr id="540" name="テキスト ボックス 539"/>
        <xdr:cNvSpPr txBox="1"/>
      </xdr:nvSpPr>
      <xdr:spPr>
        <a:xfrm>
          <a:off x="12547111" y="57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1" name="テキスト ボックス 56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3" name="テキスト ボックス 56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5" name="直線コネクタ 564"/>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66"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67" name="直線コネクタ 566"/>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68"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69" name="直線コネクタ 568"/>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106667</xdr:rowOff>
    </xdr:from>
    <xdr:to>
      <xdr:col>23</xdr:col>
      <xdr:colOff>517525</xdr:colOff>
      <xdr:row>55</xdr:row>
      <xdr:rowOff>45745</xdr:rowOff>
    </xdr:to>
    <xdr:cxnSp macro="">
      <xdr:nvCxnSpPr>
        <xdr:cNvPr id="570" name="直線コネクタ 569"/>
        <xdr:cNvCxnSpPr/>
      </xdr:nvCxnSpPr>
      <xdr:spPr>
        <a:xfrm>
          <a:off x="15481300" y="9364967"/>
          <a:ext cx="838200" cy="1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1"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2" name="フローチャート : 判断 571"/>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106667</xdr:rowOff>
    </xdr:from>
    <xdr:to>
      <xdr:col>22</xdr:col>
      <xdr:colOff>365125</xdr:colOff>
      <xdr:row>54</xdr:row>
      <xdr:rowOff>107696</xdr:rowOff>
    </xdr:to>
    <xdr:cxnSp macro="">
      <xdr:nvCxnSpPr>
        <xdr:cNvPr id="573" name="直線コネクタ 572"/>
        <xdr:cNvCxnSpPr/>
      </xdr:nvCxnSpPr>
      <xdr:spPr>
        <a:xfrm flipV="1">
          <a:off x="14592300" y="936496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74" name="フローチャート : 判断 573"/>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76725</xdr:rowOff>
    </xdr:from>
    <xdr:ext cx="534377" cy="259045"/>
    <xdr:sp macro="" textlink="">
      <xdr:nvSpPr>
        <xdr:cNvPr id="575" name="テキスト ボックス 574"/>
        <xdr:cNvSpPr txBox="1"/>
      </xdr:nvSpPr>
      <xdr:spPr>
        <a:xfrm>
          <a:off x="15214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47231</xdr:rowOff>
    </xdr:from>
    <xdr:to>
      <xdr:col>21</xdr:col>
      <xdr:colOff>161925</xdr:colOff>
      <xdr:row>54</xdr:row>
      <xdr:rowOff>107696</xdr:rowOff>
    </xdr:to>
    <xdr:cxnSp macro="">
      <xdr:nvCxnSpPr>
        <xdr:cNvPr id="576" name="直線コネクタ 575"/>
        <xdr:cNvCxnSpPr/>
      </xdr:nvCxnSpPr>
      <xdr:spPr>
        <a:xfrm>
          <a:off x="13703300" y="9305531"/>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102997</xdr:rowOff>
    </xdr:from>
    <xdr:to>
      <xdr:col>21</xdr:col>
      <xdr:colOff>212725</xdr:colOff>
      <xdr:row>55</xdr:row>
      <xdr:rowOff>33147</xdr:rowOff>
    </xdr:to>
    <xdr:sp macro="" textlink="">
      <xdr:nvSpPr>
        <xdr:cNvPr id="577" name="フローチャート : 判断 576"/>
        <xdr:cNvSpPr/>
      </xdr:nvSpPr>
      <xdr:spPr>
        <a:xfrm>
          <a:off x="14541500" y="93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24274</xdr:rowOff>
    </xdr:from>
    <xdr:ext cx="534377" cy="259045"/>
    <xdr:sp macro="" textlink="">
      <xdr:nvSpPr>
        <xdr:cNvPr id="578" name="テキスト ボックス 577"/>
        <xdr:cNvSpPr txBox="1"/>
      </xdr:nvSpPr>
      <xdr:spPr>
        <a:xfrm>
          <a:off x="14325111" y="94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39,630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47231</xdr:rowOff>
    </xdr:from>
    <xdr:to>
      <xdr:col>19</xdr:col>
      <xdr:colOff>644525</xdr:colOff>
      <xdr:row>54</xdr:row>
      <xdr:rowOff>138214</xdr:rowOff>
    </xdr:to>
    <xdr:cxnSp macro="">
      <xdr:nvCxnSpPr>
        <xdr:cNvPr id="579" name="直線コネクタ 578"/>
        <xdr:cNvCxnSpPr/>
      </xdr:nvCxnSpPr>
      <xdr:spPr>
        <a:xfrm flipV="1">
          <a:off x="12814300" y="9305531"/>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161061</xdr:rowOff>
    </xdr:from>
    <xdr:to>
      <xdr:col>20</xdr:col>
      <xdr:colOff>9525</xdr:colOff>
      <xdr:row>55</xdr:row>
      <xdr:rowOff>91211</xdr:rowOff>
    </xdr:to>
    <xdr:sp macro="" textlink="">
      <xdr:nvSpPr>
        <xdr:cNvPr id="580" name="フローチャート : 判断 579"/>
        <xdr:cNvSpPr/>
      </xdr:nvSpPr>
      <xdr:spPr>
        <a:xfrm>
          <a:off x="13652500" y="941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82338</xdr:rowOff>
    </xdr:from>
    <xdr:ext cx="534377" cy="259045"/>
    <xdr:sp macro="" textlink="">
      <xdr:nvSpPr>
        <xdr:cNvPr id="581" name="テキスト ボックス 580"/>
        <xdr:cNvSpPr txBox="1"/>
      </xdr:nvSpPr>
      <xdr:spPr>
        <a:xfrm>
          <a:off x="13436111" y="95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62116</xdr:rowOff>
    </xdr:from>
    <xdr:to>
      <xdr:col>18</xdr:col>
      <xdr:colOff>492125</xdr:colOff>
      <xdr:row>55</xdr:row>
      <xdr:rowOff>163716</xdr:rowOff>
    </xdr:to>
    <xdr:sp macro="" textlink="">
      <xdr:nvSpPr>
        <xdr:cNvPr id="582" name="フローチャート : 判断 581"/>
        <xdr:cNvSpPr/>
      </xdr:nvSpPr>
      <xdr:spPr>
        <a:xfrm>
          <a:off x="12763500" y="949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154843</xdr:rowOff>
    </xdr:from>
    <xdr:ext cx="534377" cy="259045"/>
    <xdr:sp macro="" textlink="">
      <xdr:nvSpPr>
        <xdr:cNvPr id="583" name="テキスト ボックス 582"/>
        <xdr:cNvSpPr txBox="1"/>
      </xdr:nvSpPr>
      <xdr:spPr>
        <a:xfrm>
          <a:off x="12547111" y="95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166395</xdr:rowOff>
    </xdr:from>
    <xdr:to>
      <xdr:col>23</xdr:col>
      <xdr:colOff>568325</xdr:colOff>
      <xdr:row>55</xdr:row>
      <xdr:rowOff>96545</xdr:rowOff>
    </xdr:to>
    <xdr:sp macro="" textlink="">
      <xdr:nvSpPr>
        <xdr:cNvPr id="589" name="円/楕円 588"/>
        <xdr:cNvSpPr/>
      </xdr:nvSpPr>
      <xdr:spPr>
        <a:xfrm>
          <a:off x="16268700" y="94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144822</xdr:rowOff>
    </xdr:from>
    <xdr:ext cx="534377" cy="259045"/>
    <xdr:sp macro="" textlink="">
      <xdr:nvSpPr>
        <xdr:cNvPr id="590" name="教育費該当値テキスト"/>
        <xdr:cNvSpPr txBox="1"/>
      </xdr:nvSpPr>
      <xdr:spPr>
        <a:xfrm>
          <a:off x="16370300" y="94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55867</xdr:rowOff>
    </xdr:from>
    <xdr:to>
      <xdr:col>22</xdr:col>
      <xdr:colOff>415925</xdr:colOff>
      <xdr:row>54</xdr:row>
      <xdr:rowOff>157467</xdr:rowOff>
    </xdr:to>
    <xdr:sp macro="" textlink="">
      <xdr:nvSpPr>
        <xdr:cNvPr id="591" name="円/楕円 590"/>
        <xdr:cNvSpPr/>
      </xdr:nvSpPr>
      <xdr:spPr>
        <a:xfrm>
          <a:off x="15430500" y="93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148594</xdr:rowOff>
    </xdr:from>
    <xdr:ext cx="534377" cy="259045"/>
    <xdr:sp macro="" textlink="">
      <xdr:nvSpPr>
        <xdr:cNvPr id="592" name="テキスト ボックス 591"/>
        <xdr:cNvSpPr txBox="1"/>
      </xdr:nvSpPr>
      <xdr:spPr>
        <a:xfrm>
          <a:off x="15214111" y="94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56896</xdr:rowOff>
    </xdr:from>
    <xdr:to>
      <xdr:col>21</xdr:col>
      <xdr:colOff>212725</xdr:colOff>
      <xdr:row>54</xdr:row>
      <xdr:rowOff>158496</xdr:rowOff>
    </xdr:to>
    <xdr:sp macro="" textlink="">
      <xdr:nvSpPr>
        <xdr:cNvPr id="593" name="円/楕円 592"/>
        <xdr:cNvSpPr/>
      </xdr:nvSpPr>
      <xdr:spPr>
        <a:xfrm>
          <a:off x="14541500" y="93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3573</xdr:rowOff>
    </xdr:from>
    <xdr:ext cx="534377" cy="259045"/>
    <xdr:sp macro="" textlink="">
      <xdr:nvSpPr>
        <xdr:cNvPr id="594" name="テキスト ボックス 593"/>
        <xdr:cNvSpPr txBox="1"/>
      </xdr:nvSpPr>
      <xdr:spPr>
        <a:xfrm>
          <a:off x="14325111" y="90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167881</xdr:rowOff>
    </xdr:from>
    <xdr:to>
      <xdr:col>20</xdr:col>
      <xdr:colOff>9525</xdr:colOff>
      <xdr:row>54</xdr:row>
      <xdr:rowOff>98031</xdr:rowOff>
    </xdr:to>
    <xdr:sp macro="" textlink="">
      <xdr:nvSpPr>
        <xdr:cNvPr id="595" name="円/楕円 594"/>
        <xdr:cNvSpPr/>
      </xdr:nvSpPr>
      <xdr:spPr>
        <a:xfrm>
          <a:off x="13652500" y="92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114558</xdr:rowOff>
    </xdr:from>
    <xdr:ext cx="534377" cy="259045"/>
    <xdr:sp macro="" textlink="">
      <xdr:nvSpPr>
        <xdr:cNvPr id="596" name="テキスト ボックス 595"/>
        <xdr:cNvSpPr txBox="1"/>
      </xdr:nvSpPr>
      <xdr:spPr>
        <a:xfrm>
          <a:off x="13436111" y="90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87414</xdr:rowOff>
    </xdr:from>
    <xdr:to>
      <xdr:col>18</xdr:col>
      <xdr:colOff>492125</xdr:colOff>
      <xdr:row>55</xdr:row>
      <xdr:rowOff>17564</xdr:rowOff>
    </xdr:to>
    <xdr:sp macro="" textlink="">
      <xdr:nvSpPr>
        <xdr:cNvPr id="597" name="円/楕円 596"/>
        <xdr:cNvSpPr/>
      </xdr:nvSpPr>
      <xdr:spPr>
        <a:xfrm>
          <a:off x="12763500" y="93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34091</xdr:rowOff>
    </xdr:from>
    <xdr:ext cx="534377" cy="259045"/>
    <xdr:sp macro="" textlink="">
      <xdr:nvSpPr>
        <xdr:cNvPr id="598" name="テキスト ボックス 597"/>
        <xdr:cNvSpPr txBox="1"/>
      </xdr:nvSpPr>
      <xdr:spPr>
        <a:xfrm>
          <a:off x="12547111" y="91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18" name="テキスト ボックス 61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24" name="直線コネクタ 623"/>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27"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28" name="直線コネクタ 627"/>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0"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1" name="フローチャート : 判断 630"/>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33238</xdr:rowOff>
    </xdr:from>
    <xdr:to>
      <xdr:col>22</xdr:col>
      <xdr:colOff>365125</xdr:colOff>
      <xdr:row>79</xdr:row>
      <xdr:rowOff>98879</xdr:rowOff>
    </xdr:to>
    <xdr:cxnSp macro="">
      <xdr:nvCxnSpPr>
        <xdr:cNvPr id="632" name="直線コネクタ 631"/>
        <xdr:cNvCxnSpPr/>
      </xdr:nvCxnSpPr>
      <xdr:spPr>
        <a:xfrm>
          <a:off x="14592300" y="1357778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3" name="フローチャート : 判断 632"/>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34" name="テキスト ボックス 633"/>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33238</xdr:rowOff>
    </xdr:from>
    <xdr:to>
      <xdr:col>21</xdr:col>
      <xdr:colOff>161925</xdr:colOff>
      <xdr:row>79</xdr:row>
      <xdr:rowOff>98879</xdr:rowOff>
    </xdr:to>
    <xdr:cxnSp macro="">
      <xdr:nvCxnSpPr>
        <xdr:cNvPr id="635" name="直線コネクタ 634"/>
        <xdr:cNvCxnSpPr/>
      </xdr:nvCxnSpPr>
      <xdr:spPr>
        <a:xfrm flipV="1">
          <a:off x="13703300" y="13577788"/>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28811</xdr:rowOff>
    </xdr:from>
    <xdr:to>
      <xdr:col>21</xdr:col>
      <xdr:colOff>212725</xdr:colOff>
      <xdr:row>79</xdr:row>
      <xdr:rowOff>130411</xdr:rowOff>
    </xdr:to>
    <xdr:sp macro="" textlink="">
      <xdr:nvSpPr>
        <xdr:cNvPr id="636" name="フローチャート : 判断 635"/>
        <xdr:cNvSpPr/>
      </xdr:nvSpPr>
      <xdr:spPr>
        <a:xfrm>
          <a:off x="14541500" y="1357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121538</xdr:rowOff>
    </xdr:from>
    <xdr:ext cx="313932" cy="259045"/>
    <xdr:sp macro="" textlink="">
      <xdr:nvSpPr>
        <xdr:cNvPr id="637" name="テキスト ボックス 636"/>
        <xdr:cNvSpPr txBox="1"/>
      </xdr:nvSpPr>
      <xdr:spPr>
        <a:xfrm>
          <a:off x="14435333" y="13666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42709</xdr:rowOff>
    </xdr:from>
    <xdr:to>
      <xdr:col>19</xdr:col>
      <xdr:colOff>644525</xdr:colOff>
      <xdr:row>79</xdr:row>
      <xdr:rowOff>98879</xdr:rowOff>
    </xdr:to>
    <xdr:cxnSp macro="">
      <xdr:nvCxnSpPr>
        <xdr:cNvPr id="638" name="直線コネクタ 637"/>
        <xdr:cNvCxnSpPr/>
      </xdr:nvCxnSpPr>
      <xdr:spPr>
        <a:xfrm>
          <a:off x="12814300" y="1358725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37629</xdr:rowOff>
    </xdr:from>
    <xdr:to>
      <xdr:col>20</xdr:col>
      <xdr:colOff>9525</xdr:colOff>
      <xdr:row>79</xdr:row>
      <xdr:rowOff>139229</xdr:rowOff>
    </xdr:to>
    <xdr:sp macro="" textlink="">
      <xdr:nvSpPr>
        <xdr:cNvPr id="639" name="フローチャート : 判断 638"/>
        <xdr:cNvSpPr/>
      </xdr:nvSpPr>
      <xdr:spPr>
        <a:xfrm>
          <a:off x="13652500" y="1358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155756</xdr:rowOff>
    </xdr:from>
    <xdr:ext cx="313932" cy="259045"/>
    <xdr:sp macro="" textlink="">
      <xdr:nvSpPr>
        <xdr:cNvPr id="640" name="テキスト ボックス 639"/>
        <xdr:cNvSpPr txBox="1"/>
      </xdr:nvSpPr>
      <xdr:spPr>
        <a:xfrm>
          <a:off x="13546333" y="13357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29463</xdr:rowOff>
    </xdr:from>
    <xdr:to>
      <xdr:col>18</xdr:col>
      <xdr:colOff>492125</xdr:colOff>
      <xdr:row>79</xdr:row>
      <xdr:rowOff>131063</xdr:rowOff>
    </xdr:to>
    <xdr:sp macro="" textlink="">
      <xdr:nvSpPr>
        <xdr:cNvPr id="641" name="フローチャート : 判断 640"/>
        <xdr:cNvSpPr/>
      </xdr:nvSpPr>
      <xdr:spPr>
        <a:xfrm>
          <a:off x="12763500" y="135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122190</xdr:rowOff>
    </xdr:from>
    <xdr:ext cx="313932" cy="259045"/>
    <xdr:sp macro="" textlink="">
      <xdr:nvSpPr>
        <xdr:cNvPr id="642" name="テキスト ボックス 641"/>
        <xdr:cNvSpPr txBox="1"/>
      </xdr:nvSpPr>
      <xdr:spPr>
        <a:xfrm>
          <a:off x="12657333" y="13666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48" name="円/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0" name="円/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1" name="テキスト ボックス 65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153888</xdr:rowOff>
    </xdr:from>
    <xdr:to>
      <xdr:col>21</xdr:col>
      <xdr:colOff>212725</xdr:colOff>
      <xdr:row>79</xdr:row>
      <xdr:rowOff>84038</xdr:rowOff>
    </xdr:to>
    <xdr:sp macro="" textlink="">
      <xdr:nvSpPr>
        <xdr:cNvPr id="652" name="円/楕円 651"/>
        <xdr:cNvSpPr/>
      </xdr:nvSpPr>
      <xdr:spPr>
        <a:xfrm>
          <a:off x="14541500" y="135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100565</xdr:rowOff>
    </xdr:from>
    <xdr:ext cx="378565" cy="259045"/>
    <xdr:sp macro="" textlink="">
      <xdr:nvSpPr>
        <xdr:cNvPr id="653" name="テキスト ボックス 652"/>
        <xdr:cNvSpPr txBox="1"/>
      </xdr:nvSpPr>
      <xdr:spPr>
        <a:xfrm>
          <a:off x="14403017" y="13302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4" name="円/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5" name="テキスト ボックス 65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163359</xdr:rowOff>
    </xdr:from>
    <xdr:to>
      <xdr:col>18</xdr:col>
      <xdr:colOff>492125</xdr:colOff>
      <xdr:row>79</xdr:row>
      <xdr:rowOff>93509</xdr:rowOff>
    </xdr:to>
    <xdr:sp macro="" textlink="">
      <xdr:nvSpPr>
        <xdr:cNvPr id="656" name="円/楕円 655"/>
        <xdr:cNvSpPr/>
      </xdr:nvSpPr>
      <xdr:spPr>
        <a:xfrm>
          <a:off x="12763500" y="135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110036</xdr:rowOff>
    </xdr:from>
    <xdr:ext cx="378565" cy="259045"/>
    <xdr:sp macro="" textlink="">
      <xdr:nvSpPr>
        <xdr:cNvPr id="657" name="テキスト ボックス 656"/>
        <xdr:cNvSpPr txBox="1"/>
      </xdr:nvSpPr>
      <xdr:spPr>
        <a:xfrm>
          <a:off x="12625017" y="1331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1" name="直線コネクタ 680"/>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2"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3" name="直線コネクタ 682"/>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4"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5" name="直線コネクタ 684"/>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110020</xdr:rowOff>
    </xdr:from>
    <xdr:to>
      <xdr:col>23</xdr:col>
      <xdr:colOff>517525</xdr:colOff>
      <xdr:row>94</xdr:row>
      <xdr:rowOff>126231</xdr:rowOff>
    </xdr:to>
    <xdr:cxnSp macro="">
      <xdr:nvCxnSpPr>
        <xdr:cNvPr id="686" name="直線コネクタ 685"/>
        <xdr:cNvCxnSpPr/>
      </xdr:nvCxnSpPr>
      <xdr:spPr>
        <a:xfrm>
          <a:off x="15481300" y="16226320"/>
          <a:ext cx="8382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121466</xdr:rowOff>
    </xdr:from>
    <xdr:ext cx="534377" cy="259045"/>
    <xdr:sp macro="" textlink="">
      <xdr:nvSpPr>
        <xdr:cNvPr id="687" name="公債費平均値テキスト"/>
        <xdr:cNvSpPr txBox="1"/>
      </xdr:nvSpPr>
      <xdr:spPr>
        <a:xfrm>
          <a:off x="16370300" y="1623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88" name="フローチャート : 判断 687"/>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79121</xdr:rowOff>
    </xdr:from>
    <xdr:to>
      <xdr:col>22</xdr:col>
      <xdr:colOff>365125</xdr:colOff>
      <xdr:row>94</xdr:row>
      <xdr:rowOff>110020</xdr:rowOff>
    </xdr:to>
    <xdr:cxnSp macro="">
      <xdr:nvCxnSpPr>
        <xdr:cNvPr id="689" name="直線コネクタ 688"/>
        <xdr:cNvCxnSpPr/>
      </xdr:nvCxnSpPr>
      <xdr:spPr>
        <a:xfrm>
          <a:off x="14592300" y="1619542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0" name="フローチャート : 判断 689"/>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85081</xdr:rowOff>
    </xdr:from>
    <xdr:ext cx="534377" cy="259045"/>
    <xdr:sp macro="" textlink="">
      <xdr:nvSpPr>
        <xdr:cNvPr id="691" name="テキスト ボックス 690"/>
        <xdr:cNvSpPr txBox="1"/>
      </xdr:nvSpPr>
      <xdr:spPr>
        <a:xfrm>
          <a:off x="15214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61824</xdr:rowOff>
    </xdr:from>
    <xdr:to>
      <xdr:col>21</xdr:col>
      <xdr:colOff>161925</xdr:colOff>
      <xdr:row>94</xdr:row>
      <xdr:rowOff>79121</xdr:rowOff>
    </xdr:to>
    <xdr:cxnSp macro="">
      <xdr:nvCxnSpPr>
        <xdr:cNvPr id="692" name="直線コネクタ 691"/>
        <xdr:cNvCxnSpPr/>
      </xdr:nvCxnSpPr>
      <xdr:spPr>
        <a:xfrm>
          <a:off x="13703300" y="1617812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124504</xdr:rowOff>
    </xdr:from>
    <xdr:to>
      <xdr:col>21</xdr:col>
      <xdr:colOff>212725</xdr:colOff>
      <xdr:row>96</xdr:row>
      <xdr:rowOff>54654</xdr:rowOff>
    </xdr:to>
    <xdr:sp macro="" textlink="">
      <xdr:nvSpPr>
        <xdr:cNvPr id="693" name="フローチャート : 判断 692"/>
        <xdr:cNvSpPr/>
      </xdr:nvSpPr>
      <xdr:spPr>
        <a:xfrm>
          <a:off x="14541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45781</xdr:rowOff>
    </xdr:from>
    <xdr:ext cx="534377" cy="259045"/>
    <xdr:sp macro="" textlink="">
      <xdr:nvSpPr>
        <xdr:cNvPr id="694" name="テキスト ボックス 693"/>
        <xdr:cNvSpPr txBox="1"/>
      </xdr:nvSpPr>
      <xdr:spPr>
        <a:xfrm>
          <a:off x="14325111" y="16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127012</xdr:rowOff>
    </xdr:from>
    <xdr:to>
      <xdr:col>19</xdr:col>
      <xdr:colOff>644525</xdr:colOff>
      <xdr:row>94</xdr:row>
      <xdr:rowOff>61824</xdr:rowOff>
    </xdr:to>
    <xdr:cxnSp macro="">
      <xdr:nvCxnSpPr>
        <xdr:cNvPr id="695" name="直線コネクタ 694"/>
        <xdr:cNvCxnSpPr/>
      </xdr:nvCxnSpPr>
      <xdr:spPr>
        <a:xfrm>
          <a:off x="12814300" y="16071862"/>
          <a:ext cx="889000" cy="10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94196</xdr:rowOff>
    </xdr:from>
    <xdr:to>
      <xdr:col>20</xdr:col>
      <xdr:colOff>9525</xdr:colOff>
      <xdr:row>96</xdr:row>
      <xdr:rowOff>24346</xdr:rowOff>
    </xdr:to>
    <xdr:sp macro="" textlink="">
      <xdr:nvSpPr>
        <xdr:cNvPr id="696" name="フローチャート : 判断 695"/>
        <xdr:cNvSpPr/>
      </xdr:nvSpPr>
      <xdr:spPr>
        <a:xfrm>
          <a:off x="13652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15473</xdr:rowOff>
    </xdr:from>
    <xdr:ext cx="534377" cy="259045"/>
    <xdr:sp macro="" textlink="">
      <xdr:nvSpPr>
        <xdr:cNvPr id="697" name="テキスト ボックス 696"/>
        <xdr:cNvSpPr txBox="1"/>
      </xdr:nvSpPr>
      <xdr:spPr>
        <a:xfrm>
          <a:off x="13436111" y="164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50133</xdr:rowOff>
    </xdr:from>
    <xdr:to>
      <xdr:col>18</xdr:col>
      <xdr:colOff>492125</xdr:colOff>
      <xdr:row>95</xdr:row>
      <xdr:rowOff>151733</xdr:rowOff>
    </xdr:to>
    <xdr:sp macro="" textlink="">
      <xdr:nvSpPr>
        <xdr:cNvPr id="698" name="フローチャート : 判断 697"/>
        <xdr:cNvSpPr/>
      </xdr:nvSpPr>
      <xdr:spPr>
        <a:xfrm>
          <a:off x="12763500" y="163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142860</xdr:rowOff>
    </xdr:from>
    <xdr:ext cx="534377" cy="259045"/>
    <xdr:sp macro="" textlink="">
      <xdr:nvSpPr>
        <xdr:cNvPr id="699" name="テキスト ボックス 698"/>
        <xdr:cNvSpPr txBox="1"/>
      </xdr:nvSpPr>
      <xdr:spPr>
        <a:xfrm>
          <a:off x="12547111" y="164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75431</xdr:rowOff>
    </xdr:from>
    <xdr:to>
      <xdr:col>23</xdr:col>
      <xdr:colOff>568325</xdr:colOff>
      <xdr:row>95</xdr:row>
      <xdr:rowOff>5581</xdr:rowOff>
    </xdr:to>
    <xdr:sp macro="" textlink="">
      <xdr:nvSpPr>
        <xdr:cNvPr id="705" name="円/楕円 704"/>
        <xdr:cNvSpPr/>
      </xdr:nvSpPr>
      <xdr:spPr>
        <a:xfrm>
          <a:off x="16268700" y="161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98308</xdr:rowOff>
    </xdr:from>
    <xdr:ext cx="534377" cy="259045"/>
    <xdr:sp macro="" textlink="">
      <xdr:nvSpPr>
        <xdr:cNvPr id="706" name="公債費該当値テキスト"/>
        <xdr:cNvSpPr txBox="1"/>
      </xdr:nvSpPr>
      <xdr:spPr>
        <a:xfrm>
          <a:off x="16370300" y="1604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40,707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59220</xdr:rowOff>
    </xdr:from>
    <xdr:to>
      <xdr:col>22</xdr:col>
      <xdr:colOff>415925</xdr:colOff>
      <xdr:row>94</xdr:row>
      <xdr:rowOff>160820</xdr:rowOff>
    </xdr:to>
    <xdr:sp macro="" textlink="">
      <xdr:nvSpPr>
        <xdr:cNvPr id="707" name="円/楕円 706"/>
        <xdr:cNvSpPr/>
      </xdr:nvSpPr>
      <xdr:spPr>
        <a:xfrm>
          <a:off x="15430500" y="161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5897</xdr:rowOff>
    </xdr:from>
    <xdr:ext cx="534377" cy="259045"/>
    <xdr:sp macro="" textlink="">
      <xdr:nvSpPr>
        <xdr:cNvPr id="708" name="テキスト ボックス 707"/>
        <xdr:cNvSpPr txBox="1"/>
      </xdr:nvSpPr>
      <xdr:spPr>
        <a:xfrm>
          <a:off x="15214111" y="159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28321</xdr:rowOff>
    </xdr:from>
    <xdr:to>
      <xdr:col>21</xdr:col>
      <xdr:colOff>212725</xdr:colOff>
      <xdr:row>94</xdr:row>
      <xdr:rowOff>129921</xdr:rowOff>
    </xdr:to>
    <xdr:sp macro="" textlink="">
      <xdr:nvSpPr>
        <xdr:cNvPr id="709" name="円/楕円 708"/>
        <xdr:cNvSpPr/>
      </xdr:nvSpPr>
      <xdr:spPr>
        <a:xfrm>
          <a:off x="14541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146448</xdr:rowOff>
    </xdr:from>
    <xdr:ext cx="534377" cy="259045"/>
    <xdr:sp macro="" textlink="">
      <xdr:nvSpPr>
        <xdr:cNvPr id="710" name="テキスト ボックス 709"/>
        <xdr:cNvSpPr txBox="1"/>
      </xdr:nvSpPr>
      <xdr:spPr>
        <a:xfrm>
          <a:off x="14325111" y="159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11024</xdr:rowOff>
    </xdr:from>
    <xdr:to>
      <xdr:col>20</xdr:col>
      <xdr:colOff>9525</xdr:colOff>
      <xdr:row>94</xdr:row>
      <xdr:rowOff>112624</xdr:rowOff>
    </xdr:to>
    <xdr:sp macro="" textlink="">
      <xdr:nvSpPr>
        <xdr:cNvPr id="711" name="円/楕円 710"/>
        <xdr:cNvSpPr/>
      </xdr:nvSpPr>
      <xdr:spPr>
        <a:xfrm>
          <a:off x="13652500" y="161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129151</xdr:rowOff>
    </xdr:from>
    <xdr:ext cx="534377" cy="259045"/>
    <xdr:sp macro="" textlink="">
      <xdr:nvSpPr>
        <xdr:cNvPr id="712" name="テキスト ボックス 711"/>
        <xdr:cNvSpPr txBox="1"/>
      </xdr:nvSpPr>
      <xdr:spPr>
        <a:xfrm>
          <a:off x="13436111" y="159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76212</xdr:rowOff>
    </xdr:from>
    <xdr:to>
      <xdr:col>18</xdr:col>
      <xdr:colOff>492125</xdr:colOff>
      <xdr:row>94</xdr:row>
      <xdr:rowOff>6362</xdr:rowOff>
    </xdr:to>
    <xdr:sp macro="" textlink="">
      <xdr:nvSpPr>
        <xdr:cNvPr id="713" name="円/楕円 712"/>
        <xdr:cNvSpPr/>
      </xdr:nvSpPr>
      <xdr:spPr>
        <a:xfrm>
          <a:off x="12763500" y="160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22889</xdr:rowOff>
    </xdr:from>
    <xdr:ext cx="534377" cy="259045"/>
    <xdr:sp macro="" textlink="">
      <xdr:nvSpPr>
        <xdr:cNvPr id="714" name="テキスト ボックス 713"/>
        <xdr:cNvSpPr txBox="1"/>
      </xdr:nvSpPr>
      <xdr:spPr>
        <a:xfrm>
          <a:off x="12547111" y="157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0" name="テキスト ボックス 72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2" name="テキスト ボックス 73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140970</xdr:rowOff>
    </xdr:from>
    <xdr:to>
      <xdr:col>32</xdr:col>
      <xdr:colOff>186689</xdr:colOff>
      <xdr:row>39</xdr:row>
      <xdr:rowOff>44450</xdr:rowOff>
    </xdr:to>
    <xdr:cxnSp macro="">
      <xdr:nvCxnSpPr>
        <xdr:cNvPr id="738" name="直線コネクタ 737"/>
        <xdr:cNvCxnSpPr/>
      </xdr:nvCxnSpPr>
      <xdr:spPr>
        <a:xfrm flipV="1">
          <a:off x="22159595" y="5970270"/>
          <a:ext cx="1269" cy="7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87647</xdr:rowOff>
    </xdr:from>
    <xdr:ext cx="378565" cy="259045"/>
    <xdr:sp macro="" textlink="">
      <xdr:nvSpPr>
        <xdr:cNvPr id="741" name="諸支出金最大値テキスト"/>
        <xdr:cNvSpPr txBox="1"/>
      </xdr:nvSpPr>
      <xdr:spPr>
        <a:xfrm>
          <a:off x="22212300" y="57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34</xdr:row>
      <xdr:rowOff>140970</xdr:rowOff>
    </xdr:from>
    <xdr:to>
      <xdr:col>32</xdr:col>
      <xdr:colOff>276225</xdr:colOff>
      <xdr:row>34</xdr:row>
      <xdr:rowOff>140970</xdr:rowOff>
    </xdr:to>
    <xdr:cxnSp macro="">
      <xdr:nvCxnSpPr>
        <xdr:cNvPr id="742" name="直線コネクタ 741"/>
        <xdr:cNvCxnSpPr/>
      </xdr:nvCxnSpPr>
      <xdr:spPr>
        <a:xfrm>
          <a:off x="22072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60977</xdr:rowOff>
    </xdr:from>
    <xdr:ext cx="378565" cy="259045"/>
    <xdr:sp macro="" textlink="">
      <xdr:nvSpPr>
        <xdr:cNvPr id="744" name="諸支出金平均値テキスト"/>
        <xdr:cNvSpPr txBox="1"/>
      </xdr:nvSpPr>
      <xdr:spPr>
        <a:xfrm>
          <a:off x="22212300" y="64046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38100</xdr:rowOff>
    </xdr:from>
    <xdr:to>
      <xdr:col>32</xdr:col>
      <xdr:colOff>238125</xdr:colOff>
      <xdr:row>38</xdr:row>
      <xdr:rowOff>139700</xdr:rowOff>
    </xdr:to>
    <xdr:sp macro="" textlink="">
      <xdr:nvSpPr>
        <xdr:cNvPr id="745" name="フローチャート : 判断 744"/>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134620</xdr:rowOff>
    </xdr:from>
    <xdr:to>
      <xdr:col>31</xdr:col>
      <xdr:colOff>85725</xdr:colOff>
      <xdr:row>39</xdr:row>
      <xdr:rowOff>64770</xdr:rowOff>
    </xdr:to>
    <xdr:sp macro="" textlink="">
      <xdr:nvSpPr>
        <xdr:cNvPr id="747" name="フローチャート : 判断 746"/>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81297</xdr:rowOff>
    </xdr:from>
    <xdr:ext cx="313932" cy="259045"/>
    <xdr:sp macro="" textlink="">
      <xdr:nvSpPr>
        <xdr:cNvPr id="748" name="テキスト ボックス 747"/>
        <xdr:cNvSpPr txBox="1"/>
      </xdr:nvSpPr>
      <xdr:spPr>
        <a:xfrm>
          <a:off x="21166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27940</xdr:rowOff>
    </xdr:from>
    <xdr:to>
      <xdr:col>29</xdr:col>
      <xdr:colOff>568325</xdr:colOff>
      <xdr:row>30</xdr:row>
      <xdr:rowOff>129540</xdr:rowOff>
    </xdr:to>
    <xdr:sp macro="" textlink="">
      <xdr:nvSpPr>
        <xdr:cNvPr id="750" name="フローチャート : 判断 749"/>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146067</xdr:rowOff>
    </xdr:from>
    <xdr:ext cx="469744" cy="259045"/>
    <xdr:sp macro="" textlink="">
      <xdr:nvSpPr>
        <xdr:cNvPr id="751" name="テキスト ボックス 750"/>
        <xdr:cNvSpPr txBox="1"/>
      </xdr:nvSpPr>
      <xdr:spPr>
        <a:xfrm>
          <a:off x="20199427"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38100</xdr:rowOff>
    </xdr:from>
    <xdr:to>
      <xdr:col>28</xdr:col>
      <xdr:colOff>365125</xdr:colOff>
      <xdr:row>37</xdr:row>
      <xdr:rowOff>139700</xdr:rowOff>
    </xdr:to>
    <xdr:sp macro="" textlink="">
      <xdr:nvSpPr>
        <xdr:cNvPr id="753" name="フローチャート : 判断 752"/>
        <xdr:cNvSpPr/>
      </xdr:nvSpPr>
      <xdr:spPr>
        <a:xfrm>
          <a:off x="19494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156227</xdr:rowOff>
    </xdr:from>
    <xdr:ext cx="378565" cy="259045"/>
    <xdr:sp macro="" textlink="">
      <xdr:nvSpPr>
        <xdr:cNvPr id="754" name="テキスト ボックス 753"/>
        <xdr:cNvSpPr txBox="1"/>
      </xdr:nvSpPr>
      <xdr:spPr>
        <a:xfrm>
          <a:off x="19356017" y="61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54610</xdr:rowOff>
    </xdr:from>
    <xdr:to>
      <xdr:col>27</xdr:col>
      <xdr:colOff>161925</xdr:colOff>
      <xdr:row>31</xdr:row>
      <xdr:rowOff>156210</xdr:rowOff>
    </xdr:to>
    <xdr:sp macro="" textlink="">
      <xdr:nvSpPr>
        <xdr:cNvPr id="755" name="フローチャート : 判断 754"/>
        <xdr:cNvSpPr/>
      </xdr:nvSpPr>
      <xdr:spPr>
        <a:xfrm>
          <a:off x="18605500" y="53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1287</xdr:rowOff>
    </xdr:from>
    <xdr:ext cx="469744" cy="259045"/>
    <xdr:sp macro="" textlink="">
      <xdr:nvSpPr>
        <xdr:cNvPr id="756" name="テキスト ボックス 755"/>
        <xdr:cNvSpPr txBox="1"/>
      </xdr:nvSpPr>
      <xdr:spPr>
        <a:xfrm>
          <a:off x="18421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2" name="円/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4" name="円/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5" name="テキスト ボックス 76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6" name="円/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7" name="テキスト ボックス 76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8" name="円/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9" name="テキスト ボックス 76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0" name="円/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1" name="テキスト ボックス 77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53,636</a:t>
          </a:r>
          <a:r>
            <a:rPr kumimoji="1" lang="ja-JP" altLang="en-US" sz="1300">
              <a:latin typeface="ＭＳ Ｐゴシック"/>
            </a:rPr>
            <a:t>円となっており、前年度よりも</a:t>
          </a:r>
          <a:r>
            <a:rPr kumimoji="1" lang="en-US" altLang="ja-JP" sz="1300">
              <a:latin typeface="ＭＳ Ｐゴシック"/>
            </a:rPr>
            <a:t>2,396</a:t>
          </a:r>
          <a:r>
            <a:rPr kumimoji="1" lang="ja-JP" altLang="en-US" sz="1300">
              <a:latin typeface="ＭＳ Ｐゴシック"/>
            </a:rPr>
            <a:t>円増加し、類似団体内平均を上回った。今後の予定されている公共施設整備のために特定目的基金への積み立てを行ったことが主たる要因となっており、今後は減少する見込みである。</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112,123</a:t>
          </a:r>
          <a:r>
            <a:rPr kumimoji="1" lang="ja-JP" altLang="en-US" sz="1300">
              <a:latin typeface="ＭＳ Ｐゴシック"/>
            </a:rPr>
            <a:t>円となっており、前年度よりも</a:t>
          </a:r>
          <a:r>
            <a:rPr kumimoji="1" lang="en-US" altLang="ja-JP" sz="1300">
              <a:latin typeface="ＭＳ Ｐゴシック"/>
            </a:rPr>
            <a:t>6,390</a:t>
          </a:r>
          <a:r>
            <a:rPr kumimoji="1" lang="ja-JP" altLang="en-US" sz="1300">
              <a:latin typeface="ＭＳ Ｐゴシック"/>
            </a:rPr>
            <a:t>円増加した。民間認可保育園等への支援や生活保護費等が増加傾向にあり、今後も同様の傾向が避けられない状況であるが、単独事業の精査などにより財政負担の軽減に極力努めていく。</a:t>
          </a:r>
          <a:endParaRPr kumimoji="1" lang="en-US" altLang="ja-JP" sz="1300">
            <a:latin typeface="ＭＳ Ｐゴシック"/>
          </a:endParaRPr>
        </a:p>
        <a:p>
          <a:r>
            <a:rPr kumimoji="1" lang="ja-JP" altLang="en-US" sz="1300">
              <a:latin typeface="ＭＳ Ｐゴシック"/>
            </a:rPr>
            <a:t>　労働費は、住民一人当たり</a:t>
          </a:r>
          <a:r>
            <a:rPr kumimoji="1" lang="en-US" altLang="ja-JP" sz="1300">
              <a:latin typeface="ＭＳ Ｐゴシック"/>
            </a:rPr>
            <a:t>10,813</a:t>
          </a:r>
          <a:r>
            <a:rPr kumimoji="1" lang="ja-JP" altLang="en-US" sz="1300">
              <a:latin typeface="ＭＳ Ｐゴシック"/>
            </a:rPr>
            <a:t>円となっている。前年度より</a:t>
          </a:r>
          <a:r>
            <a:rPr kumimoji="1" lang="en-US" altLang="ja-JP" sz="1300">
              <a:latin typeface="ＭＳ Ｐゴシック"/>
            </a:rPr>
            <a:t>1,256</a:t>
          </a:r>
          <a:r>
            <a:rPr kumimoji="1" lang="ja-JP" altLang="en-US" sz="1300">
              <a:latin typeface="ＭＳ Ｐゴシック"/>
            </a:rPr>
            <a:t>円減少したものの、類似団体に比べ高止まりしているが、勤労者協調融資制度を実施していることが要因であり、今後は事業を縮小していく見込みとなっている。</a:t>
          </a:r>
          <a:endParaRPr kumimoji="1" lang="en-US" altLang="ja-JP" sz="1300">
            <a:latin typeface="ＭＳ Ｐゴシック"/>
          </a:endParaRPr>
        </a:p>
        <a:p>
          <a:r>
            <a:rPr kumimoji="1" lang="ja-JP" altLang="en-US" sz="1300">
              <a:latin typeface="ＭＳ Ｐゴシック"/>
            </a:rPr>
            <a:t>　消防費は、住民一人当たり</a:t>
          </a:r>
          <a:r>
            <a:rPr kumimoji="1" lang="en-US" altLang="ja-JP" sz="1300">
              <a:latin typeface="ＭＳ Ｐゴシック"/>
            </a:rPr>
            <a:t>21,718</a:t>
          </a:r>
          <a:r>
            <a:rPr kumimoji="1" lang="ja-JP" altLang="en-US" sz="1300">
              <a:latin typeface="ＭＳ Ｐゴシック"/>
            </a:rPr>
            <a:t>円となっており、前年度より減少したものの類似団体内平均を大きく上回っている。磐田市は静岡県中東遠地域で共同運営している消防指令センターの事務局となっており、運営を本市会計内で行っていることが主た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・財政調整基金残高は、中期財政見通しにより</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億円を下回らない水準を維持することとしており、収支調整のための取崩しによって残高は減少したものの、目標の水準を維持していく。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・実質収支額は、精算補正による財源を特定目的基金（公共施設整備基金）へ積み立てたことで減少したものである。今後も後年度の財政需要を見込みながら計画的に健全な財政運営に努めていく。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年度以降、全ての会計が黒字であり、連結実質赤字は生じていない。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・一般会計においては、精算補正による財源を特定目的基金（公共施設整備基金）へ積み立てたことで▲</a:t>
          </a:r>
          <a:r>
            <a:rPr kumimoji="1" lang="en-US" altLang="ja-JP" sz="1400">
              <a:latin typeface="ＭＳ ゴシック" pitchFamily="49" charset="-128"/>
              <a:ea typeface="ＭＳ ゴシック" pitchFamily="49" charset="-128"/>
            </a:rPr>
            <a:t>3.69</a:t>
          </a:r>
          <a:r>
            <a:rPr kumimoji="1" lang="ja-JP" altLang="en-US" sz="1400">
              <a:latin typeface="ＭＳ ゴシック" pitchFamily="49" charset="-128"/>
              <a:ea typeface="ＭＳ ゴシック" pitchFamily="49" charset="-128"/>
            </a:rPr>
            <a:t>ポイントと大きく減少した。しかしながら、今後予定されている特定の財政需要に対応するものであり、今後は改善が見込まれる。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・病院事業会計においては、総収益が前年比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％の微増であったが、医療体制充実のための人件費の増加や高額な減価償却費を計上している影響により総費用が前年比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％の増となり、実質収支が減少したことから▲</a:t>
          </a:r>
          <a:r>
            <a:rPr kumimoji="1" lang="en-US" altLang="ja-JP" sz="1400">
              <a:latin typeface="ＭＳ ゴシック" pitchFamily="49" charset="-128"/>
              <a:ea typeface="ＭＳ ゴシック" pitchFamily="49" charset="-128"/>
            </a:rPr>
            <a:t>0.88</a:t>
          </a:r>
          <a:r>
            <a:rPr kumimoji="1" lang="ja-JP" altLang="en-US" sz="1400">
              <a:latin typeface="ＭＳ ゴシック" pitchFamily="49" charset="-128"/>
              <a:ea typeface="ＭＳ ゴシック" pitchFamily="49" charset="-128"/>
            </a:rPr>
            <a:t>ポイントとなった。今後も中期計画により収益力の向上と給与費率の適正化、経費の削減等に取り組み、収支の改善に努めていく。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・介護保険事業特別会計においては、被保険者数の増により保険料収入が増加し、給付の伸びを上回ったことから</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ポイントの増となった。引き続き健全な運営を行っていく。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62785326</v>
      </c>
      <c r="BO4" s="411"/>
      <c r="BP4" s="411"/>
      <c r="BQ4" s="411"/>
      <c r="BR4" s="411"/>
      <c r="BS4" s="411"/>
      <c r="BT4" s="411"/>
      <c r="BU4" s="412"/>
      <c r="BV4" s="410">
        <v>65900383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v>
      </c>
      <c r="CU4" s="588"/>
      <c r="CV4" s="588"/>
      <c r="CW4" s="588"/>
      <c r="CX4" s="588"/>
      <c r="CY4" s="588"/>
      <c r="CZ4" s="588"/>
      <c r="DA4" s="589"/>
      <c r="DB4" s="587">
        <v>5.3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62037566</v>
      </c>
      <c r="BO5" s="416"/>
      <c r="BP5" s="416"/>
      <c r="BQ5" s="416"/>
      <c r="BR5" s="416"/>
      <c r="BS5" s="416"/>
      <c r="BT5" s="416"/>
      <c r="BU5" s="417"/>
      <c r="BV5" s="415">
        <v>63534499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87.2</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747760</v>
      </c>
      <c r="BO6" s="416"/>
      <c r="BP6" s="416"/>
      <c r="BQ6" s="416"/>
      <c r="BR6" s="416"/>
      <c r="BS6" s="416"/>
      <c r="BT6" s="416"/>
      <c r="BU6" s="417"/>
      <c r="BV6" s="415">
        <v>2365884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93.1</v>
      </c>
      <c r="CU6" s="562"/>
      <c r="CV6" s="562"/>
      <c r="CW6" s="562"/>
      <c r="CX6" s="562"/>
      <c r="CY6" s="562"/>
      <c r="CZ6" s="562"/>
      <c r="DA6" s="563"/>
      <c r="DB6" s="561">
        <v>91.4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95261</v>
      </c>
      <c r="BO7" s="416"/>
      <c r="BP7" s="416"/>
      <c r="BQ7" s="416"/>
      <c r="BR7" s="416"/>
      <c r="BS7" s="416"/>
      <c r="BT7" s="416"/>
      <c r="BU7" s="417"/>
      <c r="BV7" s="415">
        <v>239329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39430613</v>
      </c>
      <c r="CU7" s="416"/>
      <c r="CV7" s="416"/>
      <c r="CW7" s="416"/>
      <c r="CX7" s="416"/>
      <c r="CY7" s="416"/>
      <c r="CZ7" s="416"/>
      <c r="DA7" s="417"/>
      <c r="DB7" s="415">
        <v>39781338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652499</v>
      </c>
      <c r="BO8" s="416"/>
      <c r="BP8" s="416"/>
      <c r="BQ8" s="416"/>
      <c r="BR8" s="416"/>
      <c r="BS8" s="416"/>
      <c r="BT8" s="416"/>
      <c r="BU8" s="417"/>
      <c r="BV8" s="415">
        <v>2126555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0.86</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167210</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-1474056</v>
      </c>
      <c r="BO9" s="416"/>
      <c r="BP9" s="416"/>
      <c r="BQ9" s="416"/>
      <c r="BR9" s="416"/>
      <c r="BS9" s="416"/>
      <c r="BT9" s="416"/>
      <c r="BU9" s="417"/>
      <c r="BV9" s="415">
        <v>87737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15.4</v>
      </c>
      <c r="CU9" s="386"/>
      <c r="CV9" s="386"/>
      <c r="CW9" s="386"/>
      <c r="CX9" s="386"/>
      <c r="CY9" s="386"/>
      <c r="CZ9" s="386"/>
      <c r="DA9" s="387"/>
      <c r="DB9" s="385">
        <v>15.7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168625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36863</v>
      </c>
      <c r="BO10" s="416"/>
      <c r="BP10" s="416"/>
      <c r="BQ10" s="416"/>
      <c r="BR10" s="416"/>
      <c r="BS10" s="416"/>
      <c r="BT10" s="416"/>
      <c r="BU10" s="417"/>
      <c r="BV10" s="415">
        <v>292174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8100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170419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1957800</v>
      </c>
      <c r="BO12" s="416"/>
      <c r="BP12" s="416"/>
      <c r="BQ12" s="416"/>
      <c r="BR12" s="416"/>
      <c r="BS12" s="416"/>
      <c r="BT12" s="416"/>
      <c r="BU12" s="417"/>
      <c r="BV12" s="415">
        <v>1517434</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163941</v>
      </c>
      <c r="S13" s="517"/>
      <c r="T13" s="517"/>
      <c r="U13" s="517"/>
      <c r="V13" s="518"/>
      <c r="W13" s="504" t="s">
        <v>123</v>
      </c>
      <c r="X13" s="428"/>
      <c r="Y13" s="428"/>
      <c r="Z13" s="428"/>
      <c r="AA13" s="428"/>
      <c r="AB13" s="429"/>
      <c r="AC13" s="391">
        <v>3359</v>
      </c>
      <c r="AD13" s="392"/>
      <c r="AE13" s="392"/>
      <c r="AF13" s="392"/>
      <c r="AG13" s="393"/>
      <c r="AH13" s="391">
        <v>4136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-3394993</v>
      </c>
      <c r="BO13" s="416"/>
      <c r="BP13" s="416"/>
      <c r="BQ13" s="416"/>
      <c r="BR13" s="416"/>
      <c r="BS13" s="416"/>
      <c r="BT13" s="416"/>
      <c r="BU13" s="417"/>
      <c r="BV13" s="415">
        <v>-1129423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170559</v>
      </c>
      <c r="S14" s="517"/>
      <c r="T14" s="517"/>
      <c r="U14" s="517"/>
      <c r="V14" s="518"/>
      <c r="W14" s="519"/>
      <c r="X14" s="431"/>
      <c r="Y14" s="431"/>
      <c r="Z14" s="431"/>
      <c r="AA14" s="431"/>
      <c r="AB14" s="432"/>
      <c r="AC14" s="509">
        <v>4.0999999999999996</v>
      </c>
      <c r="AD14" s="510"/>
      <c r="AE14" s="510"/>
      <c r="AF14" s="510"/>
      <c r="AG14" s="511"/>
      <c r="AH14" s="509">
        <v>4.9000000000000004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7.7</v>
      </c>
      <c r="CU14" s="488"/>
      <c r="CV14" s="488"/>
      <c r="CW14" s="488"/>
      <c r="CX14" s="488"/>
      <c r="CY14" s="488"/>
      <c r="CZ14" s="488"/>
      <c r="DA14" s="489"/>
      <c r="DB14" s="520">
        <v>22.3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164383</v>
      </c>
      <c r="S15" s="517"/>
      <c r="T15" s="517"/>
      <c r="U15" s="517"/>
      <c r="V15" s="518"/>
      <c r="W15" s="504" t="s">
        <v>130</v>
      </c>
      <c r="X15" s="428"/>
      <c r="Y15" s="428"/>
      <c r="Z15" s="428"/>
      <c r="AA15" s="428"/>
      <c r="AB15" s="429"/>
      <c r="AC15" s="391">
        <v>33918</v>
      </c>
      <c r="AD15" s="392"/>
      <c r="AE15" s="392"/>
      <c r="AF15" s="392"/>
      <c r="AG15" s="393"/>
      <c r="AH15" s="391">
        <v>35343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24026129</v>
      </c>
      <c r="BO15" s="411"/>
      <c r="BP15" s="411"/>
      <c r="BQ15" s="411"/>
      <c r="BR15" s="411"/>
      <c r="BS15" s="411"/>
      <c r="BT15" s="411"/>
      <c r="BU15" s="412"/>
      <c r="BV15" s="410">
        <v>24333863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41.2</v>
      </c>
      <c r="AD16" s="510"/>
      <c r="AE16" s="510"/>
      <c r="AF16" s="510"/>
      <c r="AG16" s="511"/>
      <c r="AH16" s="509">
        <v>41.8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28383901</v>
      </c>
      <c r="BO16" s="416"/>
      <c r="BP16" s="416"/>
      <c r="BQ16" s="416"/>
      <c r="BR16" s="416"/>
      <c r="BS16" s="416"/>
      <c r="BT16" s="416"/>
      <c r="BU16" s="417"/>
      <c r="BV16" s="415">
        <v>27986829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45035</v>
      </c>
      <c r="AD17" s="392"/>
      <c r="AE17" s="392"/>
      <c r="AF17" s="392"/>
      <c r="AG17" s="393"/>
      <c r="AH17" s="391">
        <v>45129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30715000</v>
      </c>
      <c r="BO17" s="416"/>
      <c r="BP17" s="416"/>
      <c r="BQ17" s="416"/>
      <c r="BR17" s="416"/>
      <c r="BS17" s="416"/>
      <c r="BT17" s="416"/>
      <c r="BU17" s="417"/>
      <c r="BV17" s="415">
        <v>31117743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163.44999999999999</v>
      </c>
      <c r="M18" s="480"/>
      <c r="N18" s="480"/>
      <c r="O18" s="480"/>
      <c r="P18" s="480"/>
      <c r="Q18" s="480"/>
      <c r="R18" s="481"/>
      <c r="S18" s="481"/>
      <c r="T18" s="481"/>
      <c r="U18" s="481"/>
      <c r="V18" s="482"/>
      <c r="W18" s="496"/>
      <c r="X18" s="497"/>
      <c r="Y18" s="497"/>
      <c r="Z18" s="497"/>
      <c r="AA18" s="497"/>
      <c r="AB18" s="505"/>
      <c r="AC18" s="379">
        <v>54.7</v>
      </c>
      <c r="AD18" s="380"/>
      <c r="AE18" s="380"/>
      <c r="AF18" s="380"/>
      <c r="AG18" s="483"/>
      <c r="AH18" s="379">
        <v>53.3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34146793</v>
      </c>
      <c r="BO18" s="416"/>
      <c r="BP18" s="416"/>
      <c r="BQ18" s="416"/>
      <c r="BR18" s="416"/>
      <c r="BS18" s="416"/>
      <c r="BT18" s="416"/>
      <c r="BU18" s="417"/>
      <c r="BV18" s="415">
        <v>33656777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1023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44461652</v>
      </c>
      <c r="BO19" s="416"/>
      <c r="BP19" s="416"/>
      <c r="BQ19" s="416"/>
      <c r="BR19" s="416"/>
      <c r="BS19" s="416"/>
      <c r="BT19" s="416"/>
      <c r="BU19" s="417"/>
      <c r="BV19" s="415">
        <v>44791794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61346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52420274</v>
      </c>
      <c r="BO23" s="416"/>
      <c r="BP23" s="416"/>
      <c r="BQ23" s="416"/>
      <c r="BR23" s="416"/>
      <c r="BS23" s="416"/>
      <c r="BT23" s="416"/>
      <c r="BU23" s="417"/>
      <c r="BV23" s="415">
        <v>54774168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9600</v>
      </c>
      <c r="R24" s="392"/>
      <c r="S24" s="392"/>
      <c r="T24" s="392"/>
      <c r="U24" s="392"/>
      <c r="V24" s="393"/>
      <c r="W24" s="457"/>
      <c r="X24" s="448"/>
      <c r="Y24" s="449"/>
      <c r="Z24" s="388" t="s">
        <v>154</v>
      </c>
      <c r="AA24" s="389"/>
      <c r="AB24" s="389"/>
      <c r="AC24" s="389"/>
      <c r="AD24" s="389"/>
      <c r="AE24" s="389"/>
      <c r="AF24" s="389"/>
      <c r="AG24" s="390"/>
      <c r="AH24" s="391">
        <v>963</v>
      </c>
      <c r="AI24" s="392"/>
      <c r="AJ24" s="392"/>
      <c r="AK24" s="392"/>
      <c r="AL24" s="393"/>
      <c r="AM24" s="391">
        <v>3080637</v>
      </c>
      <c r="AN24" s="392"/>
      <c r="AO24" s="392"/>
      <c r="AP24" s="392"/>
      <c r="AQ24" s="392"/>
      <c r="AR24" s="393"/>
      <c r="AS24" s="391">
        <v>3199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41781885</v>
      </c>
      <c r="BO24" s="416"/>
      <c r="BP24" s="416"/>
      <c r="BQ24" s="416"/>
      <c r="BR24" s="416"/>
      <c r="BS24" s="416"/>
      <c r="BT24" s="416"/>
      <c r="BU24" s="417"/>
      <c r="BV24" s="415">
        <v>42825558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7800</v>
      </c>
      <c r="R25" s="392"/>
      <c r="S25" s="392"/>
      <c r="T25" s="392"/>
      <c r="U25" s="392"/>
      <c r="V25" s="393"/>
      <c r="W25" s="457"/>
      <c r="X25" s="448"/>
      <c r="Y25" s="449"/>
      <c r="Z25" s="388" t="s">
        <v>157</v>
      </c>
      <c r="AA25" s="389"/>
      <c r="AB25" s="389"/>
      <c r="AC25" s="389"/>
      <c r="AD25" s="389"/>
      <c r="AE25" s="389"/>
      <c r="AF25" s="389"/>
      <c r="AG25" s="390"/>
      <c r="AH25" s="391">
        <v>204</v>
      </c>
      <c r="AI25" s="392"/>
      <c r="AJ25" s="392"/>
      <c r="AK25" s="392"/>
      <c r="AL25" s="393"/>
      <c r="AM25" s="391">
        <v>605064</v>
      </c>
      <c r="AN25" s="392"/>
      <c r="AO25" s="392"/>
      <c r="AP25" s="392"/>
      <c r="AQ25" s="392"/>
      <c r="AR25" s="393"/>
      <c r="AS25" s="391">
        <v>2966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9330476</v>
      </c>
      <c r="BO25" s="411"/>
      <c r="BP25" s="411"/>
      <c r="BQ25" s="411"/>
      <c r="BR25" s="411"/>
      <c r="BS25" s="411"/>
      <c r="BT25" s="411"/>
      <c r="BU25" s="412"/>
      <c r="BV25" s="410">
        <v>9700721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7100</v>
      </c>
      <c r="R26" s="392"/>
      <c r="S26" s="392"/>
      <c r="T26" s="392"/>
      <c r="U26" s="392"/>
      <c r="V26" s="393"/>
      <c r="W26" s="457"/>
      <c r="X26" s="448"/>
      <c r="Y26" s="449"/>
      <c r="Z26" s="388" t="s">
        <v>160</v>
      </c>
      <c r="AA26" s="470"/>
      <c r="AB26" s="470"/>
      <c r="AC26" s="470"/>
      <c r="AD26" s="470"/>
      <c r="AE26" s="470"/>
      <c r="AF26" s="470"/>
      <c r="AG26" s="471"/>
      <c r="AH26" s="391">
        <v>65</v>
      </c>
      <c r="AI26" s="392"/>
      <c r="AJ26" s="392"/>
      <c r="AK26" s="392"/>
      <c r="AL26" s="393"/>
      <c r="AM26" s="391">
        <v>191425</v>
      </c>
      <c r="AN26" s="392"/>
      <c r="AO26" s="392"/>
      <c r="AP26" s="392"/>
      <c r="AQ26" s="392"/>
      <c r="AR26" s="393"/>
      <c r="AS26" s="391">
        <v>2945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5200</v>
      </c>
      <c r="R27" s="392"/>
      <c r="S27" s="392"/>
      <c r="T27" s="392"/>
      <c r="U27" s="392"/>
      <c r="V27" s="393"/>
      <c r="W27" s="457"/>
      <c r="X27" s="448"/>
      <c r="Y27" s="449"/>
      <c r="Z27" s="388" t="s">
        <v>163</v>
      </c>
      <c r="AA27" s="389"/>
      <c r="AB27" s="389"/>
      <c r="AC27" s="389"/>
      <c r="AD27" s="389"/>
      <c r="AE27" s="389"/>
      <c r="AF27" s="389"/>
      <c r="AG27" s="390"/>
      <c r="AH27" s="391">
        <v>109</v>
      </c>
      <c r="AI27" s="392"/>
      <c r="AJ27" s="392"/>
      <c r="AK27" s="392"/>
      <c r="AL27" s="393"/>
      <c r="AM27" s="391">
        <v>341814</v>
      </c>
      <c r="AN27" s="392"/>
      <c r="AO27" s="392"/>
      <c r="AP27" s="392"/>
      <c r="AQ27" s="392"/>
      <c r="AR27" s="393"/>
      <c r="AS27" s="391">
        <v>3136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4700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7619365</v>
      </c>
      <c r="BO28" s="411"/>
      <c r="BP28" s="411"/>
      <c r="BQ28" s="411"/>
      <c r="BR28" s="411"/>
      <c r="BS28" s="411"/>
      <c r="BT28" s="411"/>
      <c r="BU28" s="412"/>
      <c r="BV28" s="410">
        <v>8440302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24</v>
      </c>
      <c r="M29" s="392"/>
      <c r="N29" s="392"/>
      <c r="O29" s="392"/>
      <c r="P29" s="393"/>
      <c r="Q29" s="391">
        <v>4300</v>
      </c>
      <c r="R29" s="392"/>
      <c r="S29" s="392"/>
      <c r="T29" s="392"/>
      <c r="U29" s="392"/>
      <c r="V29" s="393"/>
      <c r="W29" s="458"/>
      <c r="X29" s="459"/>
      <c r="Y29" s="460"/>
      <c r="Z29" s="388" t="s">
        <v>170</v>
      </c>
      <c r="AA29" s="389"/>
      <c r="AB29" s="389"/>
      <c r="AC29" s="389"/>
      <c r="AD29" s="389"/>
      <c r="AE29" s="389"/>
      <c r="AF29" s="389"/>
      <c r="AG29" s="390"/>
      <c r="AH29" s="391">
        <v>1072</v>
      </c>
      <c r="AI29" s="392"/>
      <c r="AJ29" s="392"/>
      <c r="AK29" s="392"/>
      <c r="AL29" s="393"/>
      <c r="AM29" s="391">
        <v>3422451</v>
      </c>
      <c r="AN29" s="392"/>
      <c r="AO29" s="392"/>
      <c r="AP29" s="392"/>
      <c r="AQ29" s="392"/>
      <c r="AR29" s="393"/>
      <c r="AS29" s="391">
        <v>3193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t="s">
        <v>121</v>
      </c>
      <c r="BO29" s="416"/>
      <c r="BP29" s="416"/>
      <c r="BQ29" s="416"/>
      <c r="BR29" s="416"/>
      <c r="BS29" s="416"/>
      <c r="BT29" s="416"/>
      <c r="BU29" s="417"/>
      <c r="BV29" s="415">
        <v>18408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9248705</v>
      </c>
      <c r="BO30" s="419"/>
      <c r="BP30" s="419"/>
      <c r="BQ30" s="419"/>
      <c r="BR30" s="419"/>
      <c r="BS30" s="419"/>
      <c r="BT30" s="419"/>
      <c r="BU30" s="420"/>
      <c r="BV30" s="418">
        <v>5865317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養護老人ホームとよおか管理組合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磐田市勤労者福祉サービスセンター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太田川原谷川治水水防組合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磐田原総合開発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浅羽地域湛水防除施設組合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磐田市土地開発公社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中遠広域事務組合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竜洋環境創造</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中東遠看護専門学校組合</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とよおか採れたて元気むら</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静岡県後期高齢者医療広域連合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静岡地方税滞納整理機構</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静岡県後期高齢者医療広域連合（事業会計分）</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529</v>
      </c>
      <c r="D34" s="1184"/>
      <c r="E34" s="1185"/>
      <c r="F34" s="32">
        <v>7.16</v>
      </c>
      <c r="G34" s="33">
        <v>6.68</v>
      </c>
      <c r="H34" s="33">
        <v>5.98</v>
      </c>
      <c r="I34" s="33">
        <v>5.81</v>
      </c>
      <c r="J34" s="34">
        <v>4.93</v>
      </c>
      <c r="K34" s="22"/>
      <c r="L34" s="22"/>
      <c r="M34" s="22"/>
      <c r="N34" s="22"/>
      <c r="O34" s="22"/>
      <c r="P34" s="22"/>
    </row>
    <row r="35" spans="1:16" ht="39" customHeight="1" x14ac:dyDescent="0.15">
      <c r="A35" s="22"/>
      <c r="B35" s="35"/>
      <c r="C35" s="1178" t="s">
        <v>530</v>
      </c>
      <c r="D35" s="1179"/>
      <c r="E35" s="1180"/>
      <c r="F35" s="36">
        <v>3.36</v>
      </c>
      <c r="G35" s="37">
        <v>3.32</v>
      </c>
      <c r="H35" s="37">
        <v>3.52</v>
      </c>
      <c r="I35" s="37">
        <v>3.69</v>
      </c>
      <c r="J35" s="38">
        <v>3.98</v>
      </c>
      <c r="K35" s="22"/>
      <c r="L35" s="22"/>
      <c r="M35" s="22"/>
      <c r="N35" s="22"/>
      <c r="O35" s="22"/>
      <c r="P35" s="22"/>
    </row>
    <row r="36" spans="1:16" ht="39" customHeight="1" x14ac:dyDescent="0.15">
      <c r="A36" s="22"/>
      <c r="B36" s="35"/>
      <c r="C36" s="1178" t="s">
        <v>531</v>
      </c>
      <c r="D36" s="1179"/>
      <c r="E36" s="1180"/>
      <c r="F36" s="36">
        <v>0.27</v>
      </c>
      <c r="G36" s="37">
        <v>0.36</v>
      </c>
      <c r="H36" s="37">
        <v>0.51</v>
      </c>
      <c r="I36" s="37">
        <v>1.18</v>
      </c>
      <c r="J36" s="38">
        <v>1.69</v>
      </c>
      <c r="K36" s="22"/>
      <c r="L36" s="22"/>
      <c r="M36" s="22"/>
      <c r="N36" s="22"/>
      <c r="O36" s="22"/>
      <c r="P36" s="22"/>
    </row>
    <row r="37" spans="1:16" ht="39" customHeight="1" x14ac:dyDescent="0.15">
      <c r="A37" s="22"/>
      <c r="B37" s="35"/>
      <c r="C37" s="1178" t="s">
        <v>532</v>
      </c>
      <c r="D37" s="1179"/>
      <c r="E37" s="1180"/>
      <c r="F37" s="36">
        <v>2.17</v>
      </c>
      <c r="G37" s="37">
        <v>2.04</v>
      </c>
      <c r="H37" s="37">
        <v>2.27</v>
      </c>
      <c r="I37" s="37">
        <v>1.43</v>
      </c>
      <c r="J37" s="38">
        <v>1.68</v>
      </c>
      <c r="K37" s="22"/>
      <c r="L37" s="22"/>
      <c r="M37" s="22"/>
      <c r="N37" s="22"/>
      <c r="O37" s="22"/>
      <c r="P37" s="22"/>
    </row>
    <row r="38" spans="1:16" ht="39" customHeight="1" x14ac:dyDescent="0.15">
      <c r="A38" s="22"/>
      <c r="B38" s="35"/>
      <c r="C38" s="1178" t="s">
        <v>533</v>
      </c>
      <c r="D38" s="1179"/>
      <c r="E38" s="1180"/>
      <c r="F38" s="36">
        <v>4.8499999999999996</v>
      </c>
      <c r="G38" s="37">
        <v>3.55</v>
      </c>
      <c r="H38" s="37">
        <v>5.25</v>
      </c>
      <c r="I38" s="37">
        <v>5.34</v>
      </c>
      <c r="J38" s="38">
        <v>1.65</v>
      </c>
      <c r="K38" s="22"/>
      <c r="L38" s="22"/>
      <c r="M38" s="22"/>
      <c r="N38" s="22"/>
      <c r="O38" s="22"/>
      <c r="P38" s="22"/>
    </row>
    <row r="39" spans="1:16" ht="39" customHeight="1" x14ac:dyDescent="0.15">
      <c r="A39" s="22"/>
      <c r="B39" s="35"/>
      <c r="C39" s="1178" t="s">
        <v>534</v>
      </c>
      <c r="D39" s="1179"/>
      <c r="E39" s="1180"/>
      <c r="F39" s="36">
        <v>0.09</v>
      </c>
      <c r="G39" s="37">
        <v>0.26</v>
      </c>
      <c r="H39" s="37">
        <v>0.25</v>
      </c>
      <c r="I39" s="37">
        <v>0.84</v>
      </c>
      <c r="J39" s="38">
        <v>0.46</v>
      </c>
      <c r="K39" s="22"/>
      <c r="L39" s="22"/>
      <c r="M39" s="22"/>
      <c r="N39" s="22"/>
      <c r="O39" s="22"/>
      <c r="P39" s="22"/>
    </row>
    <row r="40" spans="1:16" ht="39" customHeight="1" x14ac:dyDescent="0.15">
      <c r="A40" s="22"/>
      <c r="B40" s="35"/>
      <c r="C40" s="1178" t="s">
        <v>535</v>
      </c>
      <c r="D40" s="1179"/>
      <c r="E40" s="1180"/>
      <c r="F40" s="36">
        <v>0.01</v>
      </c>
      <c r="G40" s="37">
        <v>0</v>
      </c>
      <c r="H40" s="37">
        <v>0.01</v>
      </c>
      <c r="I40" s="37">
        <v>0.01</v>
      </c>
      <c r="J40" s="38">
        <v>0.02</v>
      </c>
      <c r="K40" s="22"/>
      <c r="L40" s="22"/>
      <c r="M40" s="22"/>
      <c r="N40" s="22"/>
      <c r="O40" s="22"/>
      <c r="P40" s="22"/>
    </row>
    <row r="41" spans="1:16" ht="39" customHeight="1" x14ac:dyDescent="0.15">
      <c r="A41" s="22"/>
      <c r="B41" s="35"/>
      <c r="C41" s="1178" t="s">
        <v>536</v>
      </c>
      <c r="D41" s="1179"/>
      <c r="E41" s="1180"/>
      <c r="F41" s="36">
        <v>0.08</v>
      </c>
      <c r="G41" s="37">
        <v>0.01</v>
      </c>
      <c r="H41" s="37">
        <v>0</v>
      </c>
      <c r="I41" s="37">
        <v>0.01</v>
      </c>
      <c r="J41" s="38">
        <v>0.01</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7685</v>
      </c>
      <c r="L45" s="60">
        <v>7525</v>
      </c>
      <c r="M45" s="60">
        <v>7366</v>
      </c>
      <c r="N45" s="60">
        <v>7079</v>
      </c>
      <c r="O45" s="61">
        <v>6937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2969</v>
      </c>
      <c r="L48" s="64">
        <v>2985</v>
      </c>
      <c r="M48" s="64">
        <v>2978</v>
      </c>
      <c r="N48" s="64">
        <v>3316</v>
      </c>
      <c r="O48" s="65">
        <v>3085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184</v>
      </c>
      <c r="L49" s="64">
        <v>165</v>
      </c>
      <c r="M49" s="64">
        <v>171</v>
      </c>
      <c r="N49" s="64">
        <v>174</v>
      </c>
      <c r="O49" s="65">
        <v>174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1313</v>
      </c>
      <c r="L50" s="64">
        <v>325</v>
      </c>
      <c r="M50" s="64">
        <v>170</v>
      </c>
      <c r="N50" s="64">
        <v>164</v>
      </c>
      <c r="O50" s="65">
        <v>167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7641</v>
      </c>
      <c r="L52" s="64">
        <v>8102</v>
      </c>
      <c r="M52" s="64">
        <v>8531</v>
      </c>
      <c r="N52" s="64">
        <v>8576</v>
      </c>
      <c r="O52" s="65">
        <v>8597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4510</v>
      </c>
      <c r="L53" s="69">
        <v>2898</v>
      </c>
      <c r="M53" s="69">
        <v>2154</v>
      </c>
      <c r="N53" s="69">
        <v>2157</v>
      </c>
      <c r="O53" s="70">
        <v>1766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60462</v>
      </c>
      <c r="J41" s="83">
        <v>58826</v>
      </c>
      <c r="K41" s="83">
        <v>56110</v>
      </c>
      <c r="L41" s="83">
        <v>54774</v>
      </c>
      <c r="M41" s="84">
        <v>52420</v>
      </c>
    </row>
    <row r="42" spans="2:13" ht="27.75" customHeight="1" x14ac:dyDescent="0.15">
      <c r="B42" s="1204"/>
      <c r="C42" s="1205"/>
      <c r="D42" s="85"/>
      <c r="E42" s="1208" t="s">
        <v>26</v>
      </c>
      <c r="F42" s="1208"/>
      <c r="G42" s="1208"/>
      <c r="H42" s="1209"/>
      <c r="I42" s="86">
        <v>1230</v>
      </c>
      <c r="J42" s="87">
        <v>1112</v>
      </c>
      <c r="K42" s="87">
        <v>997</v>
      </c>
      <c r="L42" s="87">
        <v>925</v>
      </c>
      <c r="M42" s="88">
        <v>832</v>
      </c>
    </row>
    <row r="43" spans="2:13" ht="27.75" customHeight="1" x14ac:dyDescent="0.15">
      <c r="B43" s="1204"/>
      <c r="C43" s="1205"/>
      <c r="D43" s="85"/>
      <c r="E43" s="1208" t="s">
        <v>27</v>
      </c>
      <c r="F43" s="1208"/>
      <c r="G43" s="1208"/>
      <c r="H43" s="1209"/>
      <c r="I43" s="86">
        <v>40052</v>
      </c>
      <c r="J43" s="87">
        <v>38819</v>
      </c>
      <c r="K43" s="87">
        <v>37295</v>
      </c>
      <c r="L43" s="87">
        <v>38195</v>
      </c>
      <c r="M43" s="88">
        <v>35713</v>
      </c>
    </row>
    <row r="44" spans="2:13" ht="27.75" customHeight="1" x14ac:dyDescent="0.15">
      <c r="B44" s="1204"/>
      <c r="C44" s="1205"/>
      <c r="D44" s="85"/>
      <c r="E44" s="1208" t="s">
        <v>28</v>
      </c>
      <c r="F44" s="1208"/>
      <c r="G44" s="1208"/>
      <c r="H44" s="1209"/>
      <c r="I44" s="86">
        <v>1349</v>
      </c>
      <c r="J44" s="87">
        <v>1182</v>
      </c>
      <c r="K44" s="87">
        <v>1009</v>
      </c>
      <c r="L44" s="87">
        <v>873</v>
      </c>
      <c r="M44" s="88">
        <v>726</v>
      </c>
    </row>
    <row r="45" spans="2:13" ht="27.75" customHeight="1" x14ac:dyDescent="0.15">
      <c r="B45" s="1204"/>
      <c r="C45" s="1205"/>
      <c r="D45" s="85"/>
      <c r="E45" s="1208" t="s">
        <v>29</v>
      </c>
      <c r="F45" s="1208"/>
      <c r="G45" s="1208"/>
      <c r="H45" s="1209"/>
      <c r="I45" s="86">
        <v>12013</v>
      </c>
      <c r="J45" s="87">
        <v>11359</v>
      </c>
      <c r="K45" s="87">
        <v>10534</v>
      </c>
      <c r="L45" s="87">
        <v>10097</v>
      </c>
      <c r="M45" s="88">
        <v>9959</v>
      </c>
    </row>
    <row r="46" spans="2:13" ht="27.75" customHeight="1" x14ac:dyDescent="0.15">
      <c r="B46" s="1204"/>
      <c r="C46" s="1205"/>
      <c r="D46" s="89"/>
      <c r="E46" s="1208" t="s">
        <v>30</v>
      </c>
      <c r="F46" s="1208"/>
      <c r="G46" s="1208"/>
      <c r="H46" s="1209"/>
      <c r="I46" s="86">
        <v>117</v>
      </c>
      <c r="J46" s="87">
        <v>117</v>
      </c>
      <c r="K46" s="87">
        <v>117</v>
      </c>
      <c r="L46" s="87">
        <v>117</v>
      </c>
      <c r="M46" s="88">
        <v>182</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11282</v>
      </c>
      <c r="J50" s="87">
        <v>13146</v>
      </c>
      <c r="K50" s="87">
        <v>11793</v>
      </c>
      <c r="L50" s="87">
        <v>13184</v>
      </c>
      <c r="M50" s="88">
        <v>15897</v>
      </c>
    </row>
    <row r="51" spans="2:13" ht="27.75" customHeight="1" x14ac:dyDescent="0.15">
      <c r="B51" s="1204"/>
      <c r="C51" s="1205"/>
      <c r="D51" s="85"/>
      <c r="E51" s="1208" t="s">
        <v>36</v>
      </c>
      <c r="F51" s="1208"/>
      <c r="G51" s="1208"/>
      <c r="H51" s="1209"/>
      <c r="I51" s="86">
        <v>11075</v>
      </c>
      <c r="J51" s="87">
        <v>11128</v>
      </c>
      <c r="K51" s="87">
        <v>11174</v>
      </c>
      <c r="L51" s="87">
        <v>12307</v>
      </c>
      <c r="M51" s="88">
        <v>11720</v>
      </c>
    </row>
    <row r="52" spans="2:13" ht="27.75" customHeight="1" x14ac:dyDescent="0.15">
      <c r="B52" s="1206"/>
      <c r="C52" s="1207"/>
      <c r="D52" s="85"/>
      <c r="E52" s="1208" t="s">
        <v>37</v>
      </c>
      <c r="F52" s="1208"/>
      <c r="G52" s="1208"/>
      <c r="H52" s="1209"/>
      <c r="I52" s="86">
        <v>72371</v>
      </c>
      <c r="J52" s="87">
        <v>72551</v>
      </c>
      <c r="K52" s="87">
        <v>71980</v>
      </c>
      <c r="L52" s="87">
        <v>72196</v>
      </c>
      <c r="M52" s="88">
        <v>69738</v>
      </c>
    </row>
    <row r="53" spans="2:13" ht="27.75" customHeight="1" thickBot="1" x14ac:dyDescent="0.2">
      <c r="B53" s="1210" t="s">
        <v>21</v>
      </c>
      <c r="C53" s="1211"/>
      <c r="D53" s="92"/>
      <c r="E53" s="1212" t="s">
        <v>38</v>
      </c>
      <c r="F53" s="1212"/>
      <c r="G53" s="1212"/>
      <c r="H53" s="1213"/>
      <c r="I53" s="93">
        <v>20495</v>
      </c>
      <c r="J53" s="94">
        <v>14590</v>
      </c>
      <c r="K53" s="94">
        <v>11117</v>
      </c>
      <c r="L53" s="94">
        <v>7293</v>
      </c>
      <c r="M53" s="95">
        <v>2477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35" t="s">
        <v>565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567</v>
      </c>
      <c r="H51" s="1248"/>
      <c r="I51" s="1253" t="s">
        <v>568</v>
      </c>
      <c r="J51" s="1253"/>
      <c r="K51" s="1255"/>
      <c r="L51" s="1255"/>
      <c r="M51" s="1255"/>
      <c r="N51" s="1221">
        <v>22.3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569</v>
      </c>
      <c r="J53" s="1233"/>
      <c r="K53" s="1256"/>
      <c r="L53" s="1256"/>
      <c r="M53" s="1256"/>
      <c r="N53" s="1225">
        <v>47.4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568</v>
      </c>
      <c r="J55" s="1233"/>
      <c r="K55" s="1255"/>
      <c r="L55" s="1255"/>
      <c r="M55" s="1255"/>
      <c r="N55" s="1221">
        <v>13.7</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569</v>
      </c>
      <c r="J57" s="1223"/>
      <c r="K57" s="1256"/>
      <c r="L57" s="1256"/>
      <c r="M57" s="1256"/>
      <c r="N57" s="1225">
        <v>49.3</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567</v>
      </c>
      <c r="H73" s="1248"/>
      <c r="I73" s="1253" t="s">
        <v>568</v>
      </c>
      <c r="J73" s="1253"/>
      <c r="K73" s="1234">
        <v>63.9</v>
      </c>
      <c r="L73" s="1234">
        <v>45.4</v>
      </c>
      <c r="M73" s="1221">
        <v>35.1</v>
      </c>
      <c r="N73" s="1221">
        <v>22.3</v>
      </c>
      <c r="O73" s="1221">
        <v>7.7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574</v>
      </c>
      <c r="J75" s="1233"/>
      <c r="K75" s="1225">
        <v>13.2</v>
      </c>
      <c r="L75" s="1225">
        <v>12.1</v>
      </c>
      <c r="M75" s="1225">
        <v>9.9</v>
      </c>
      <c r="N75" s="1225">
        <v>7.4</v>
      </c>
      <c r="O75" s="1225">
        <v>6.3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568</v>
      </c>
      <c r="J77" s="1233"/>
      <c r="K77" s="1234">
        <v>9</v>
      </c>
      <c r="L77" s="1234">
        <v>0</v>
      </c>
      <c r="M77" s="1221">
        <v>0</v>
      </c>
      <c r="N77" s="1221">
        <v>13.7</v>
      </c>
      <c r="O77" s="1221">
        <v>24.1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574</v>
      </c>
      <c r="J79" s="1223"/>
      <c r="K79" s="1224">
        <v>7.3</v>
      </c>
      <c r="L79" s="1224">
        <v>6.5</v>
      </c>
      <c r="M79" s="1224">
        <v>5</v>
      </c>
      <c r="N79" s="1224">
        <v>5.8</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42708</v>
      </c>
      <c r="E3" s="118"/>
      <c r="F3" s="119">
        <v>40826</v>
      </c>
      <c r="G3" s="120"/>
      <c r="H3" s="121"/>
    </row>
    <row r="4" spans="1:8" x14ac:dyDescent="0.15">
      <c r="A4" s="122"/>
      <c r="B4" s="123"/>
      <c r="C4" s="124"/>
      <c r="D4" s="125">
        <v>23894</v>
      </c>
      <c r="E4" s="126"/>
      <c r="F4" s="127">
        <v>25381</v>
      </c>
      <c r="G4" s="128"/>
      <c r="H4" s="129"/>
    </row>
    <row r="5" spans="1:8" x14ac:dyDescent="0.15">
      <c r="A5" s="110" t="s">
        <v>514</v>
      </c>
      <c r="B5" s="115"/>
      <c r="C5" s="116"/>
      <c r="D5" s="117">
        <v>35317</v>
      </c>
      <c r="E5" s="118"/>
      <c r="F5" s="119">
        <v>38033</v>
      </c>
      <c r="G5" s="120"/>
      <c r="H5" s="121"/>
    </row>
    <row r="6" spans="1:8" x14ac:dyDescent="0.15">
      <c r="A6" s="122"/>
      <c r="B6" s="123"/>
      <c r="C6" s="124"/>
      <c r="D6" s="125">
        <v>16900</v>
      </c>
      <c r="E6" s="126"/>
      <c r="F6" s="127">
        <v>21537</v>
      </c>
      <c r="G6" s="128"/>
      <c r="H6" s="129"/>
    </row>
    <row r="7" spans="1:8" x14ac:dyDescent="0.15">
      <c r="A7" s="110" t="s">
        <v>515</v>
      </c>
      <c r="B7" s="115"/>
      <c r="C7" s="116"/>
      <c r="D7" s="117">
        <v>52371</v>
      </c>
      <c r="E7" s="118"/>
      <c r="F7" s="119">
        <v>44972</v>
      </c>
      <c r="G7" s="120"/>
      <c r="H7" s="121"/>
    </row>
    <row r="8" spans="1:8" x14ac:dyDescent="0.15">
      <c r="A8" s="122"/>
      <c r="B8" s="123"/>
      <c r="C8" s="124"/>
      <c r="D8" s="125">
        <v>30659</v>
      </c>
      <c r="E8" s="126"/>
      <c r="F8" s="127">
        <v>26410</v>
      </c>
      <c r="G8" s="128"/>
      <c r="H8" s="129"/>
    </row>
    <row r="9" spans="1:8" x14ac:dyDescent="0.15">
      <c r="A9" s="110" t="s">
        <v>516</v>
      </c>
      <c r="B9" s="115"/>
      <c r="C9" s="116"/>
      <c r="D9" s="117">
        <v>54062</v>
      </c>
      <c r="E9" s="118"/>
      <c r="F9" s="119">
        <v>52496</v>
      </c>
      <c r="G9" s="120"/>
      <c r="H9" s="121"/>
    </row>
    <row r="10" spans="1:8" x14ac:dyDescent="0.15">
      <c r="A10" s="122"/>
      <c r="B10" s="123"/>
      <c r="C10" s="124"/>
      <c r="D10" s="125">
        <v>27802</v>
      </c>
      <c r="E10" s="126"/>
      <c r="F10" s="127">
        <v>29467</v>
      </c>
      <c r="G10" s="128"/>
      <c r="H10" s="129"/>
    </row>
    <row r="11" spans="1:8" x14ac:dyDescent="0.15">
      <c r="A11" s="110" t="s">
        <v>517</v>
      </c>
      <c r="B11" s="115"/>
      <c r="C11" s="116"/>
      <c r="D11" s="117">
        <v>36602</v>
      </c>
      <c r="E11" s="118"/>
      <c r="F11" s="119">
        <v>52619</v>
      </c>
      <c r="G11" s="120"/>
      <c r="H11" s="121"/>
    </row>
    <row r="12" spans="1:8" x14ac:dyDescent="0.15">
      <c r="A12" s="122"/>
      <c r="B12" s="123"/>
      <c r="C12" s="130"/>
      <c r="D12" s="125">
        <v>21600</v>
      </c>
      <c r="E12" s="126"/>
      <c r="F12" s="127">
        <v>31149</v>
      </c>
      <c r="G12" s="128"/>
      <c r="H12" s="129"/>
    </row>
    <row r="13" spans="1:8" x14ac:dyDescent="0.15">
      <c r="A13" s="110"/>
      <c r="B13" s="115"/>
      <c r="C13" s="131"/>
      <c r="D13" s="132">
        <v>44212</v>
      </c>
      <c r="E13" s="133"/>
      <c r="F13" s="134">
        <v>45789</v>
      </c>
      <c r="G13" s="135"/>
      <c r="H13" s="121"/>
    </row>
    <row r="14" spans="1:8" x14ac:dyDescent="0.15">
      <c r="A14" s="122"/>
      <c r="B14" s="123"/>
      <c r="C14" s="124"/>
      <c r="D14" s="125">
        <v>24171</v>
      </c>
      <c r="E14" s="126"/>
      <c r="F14" s="127">
        <v>26789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4.8499999999999996</v>
      </c>
      <c r="C19" s="136">
        <f>ROUND(VALUE(SUBSTITUTE(実質収支比率等に係る経年分析!G$48,"▲","-")),2)</f>
        <v>3.56</v>
      </c>
      <c r="D19" s="136">
        <f>ROUND(VALUE(SUBSTITUTE(実質収支比率等に係る経年分析!H$48,"▲","-")),2)</f>
        <v>5.25</v>
      </c>
      <c r="E19" s="136">
        <f>ROUND(VALUE(SUBSTITUTE(実質収支比率等に係る経年分析!I$48,"▲","-")),2)</f>
        <v>5.35</v>
      </c>
      <c r="F19" s="136">
        <f>ROUND(VALUE(SUBSTITUTE(実質収支比率等に係る経年分析!J$48,"▲","-")),2)</f>
        <v>1.65</v>
      </c>
    </row>
    <row r="20" spans="1:11" x14ac:dyDescent="0.15">
      <c r="A20" s="136" t="s">
        <v>43</v>
      </c>
      <c r="B20" s="136">
        <f>ROUND(VALUE(SUBSTITUTE(実質収支比率等に係る経年分析!F$47,"▲","-")),2)</f>
        <v>17.55</v>
      </c>
      <c r="C20" s="136">
        <f>ROUND(VALUE(SUBSTITUTE(実質収支比率等に係る経年分析!G$47,"▲","-")),2)</f>
        <v>22.99</v>
      </c>
      <c r="D20" s="136">
        <f>ROUND(VALUE(SUBSTITUTE(実質収支比率等に係る経年分析!H$47,"▲","-")),2)</f>
        <v>22.08</v>
      </c>
      <c r="E20" s="136">
        <f>ROUND(VALUE(SUBSTITUTE(実質収支比率等に係る経年分析!I$47,"▲","-")),2)</f>
        <v>21.22</v>
      </c>
      <c r="F20" s="136">
        <f>ROUND(VALUE(SUBSTITUTE(実質収支比率等に係る経年分析!J$47,"▲","-")),2)</f>
        <v>19.32</v>
      </c>
    </row>
    <row r="21" spans="1:11" x14ac:dyDescent="0.15">
      <c r="A21" s="136" t="s">
        <v>44</v>
      </c>
      <c r="B21" s="136">
        <f>IF(ISNUMBER(VALUE(SUBSTITUTE(実質収支比率等に係る経年分析!F$49,"▲","-"))),ROUND(VALUE(SUBSTITUTE(実質収支比率等に係る経年分析!F$49,"▲","-")),2),NA())</f>
        <v>-1.57</v>
      </c>
      <c r="C21" s="136">
        <f>IF(ISNUMBER(VALUE(SUBSTITUTE(実質収支比率等に係る経年分析!G$49,"▲","-"))),ROUND(VALUE(SUBSTITUTE(実質収支比率等に係る経年分析!G$49,"▲","-")),2),NA())</f>
        <v>1.95</v>
      </c>
      <c r="D21" s="136">
        <f>IF(ISNUMBER(VALUE(SUBSTITUTE(実質収支比率等に係る経年分析!H$49,"▲","-"))),ROUND(VALUE(SUBSTITUTE(実質収支比率等に係る経年分析!H$49,"▲","-")),2),NA())</f>
        <v>-1.04</v>
      </c>
      <c r="E21" s="136">
        <f>IF(ISNUMBER(VALUE(SUBSTITUTE(実質収支比率等に係る経年分析!I$49,"▲","-"))),ROUND(VALUE(SUBSTITUTE(実質収支比率等に係る経年分析!I$49,"▲","-")),2),NA())</f>
        <v>-2.84</v>
      </c>
      <c r="F21" s="136">
        <f>IF(ISNUMBER(VALUE(SUBSTITUTE(実質収支比率等に係る経年分析!J$49,"▲","-"))),ROUND(VALUE(SUBSTITUTE(実質収支比率等に係る経年分析!J$49,"▲","-")),2),NA())</f>
        <v>-8.61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0.46</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4.8499999999999996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3.55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5.25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5.34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1.65</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1.68</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3.98</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7641</v>
      </c>
      <c r="E42" s="138"/>
      <c r="F42" s="138"/>
      <c r="G42" s="138">
        <f>'実質公債費比率（分子）の構造'!L$52</f>
        <v>8102</v>
      </c>
      <c r="H42" s="138"/>
      <c r="I42" s="138"/>
      <c r="J42" s="138">
        <f>'実質公債費比率（分子）の構造'!M$52</f>
        <v>8531</v>
      </c>
      <c r="K42" s="138"/>
      <c r="L42" s="138"/>
      <c r="M42" s="138">
        <f>'実質公債費比率（分子）の構造'!N$52</f>
        <v>8576</v>
      </c>
      <c r="N42" s="138"/>
      <c r="O42" s="138"/>
      <c r="P42" s="138">
        <f>'実質公債費比率（分子）の構造'!O$52</f>
        <v>8597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1313</v>
      </c>
      <c r="C44" s="138"/>
      <c r="D44" s="138"/>
      <c r="E44" s="138">
        <f>'実質公債費比率（分子）の構造'!L$50</f>
        <v>325</v>
      </c>
      <c r="F44" s="138"/>
      <c r="G44" s="138"/>
      <c r="H44" s="138">
        <f>'実質公債費比率（分子）の構造'!M$50</f>
        <v>170</v>
      </c>
      <c r="I44" s="138"/>
      <c r="J44" s="138"/>
      <c r="K44" s="138">
        <f>'実質公債費比率（分子）の構造'!N$50</f>
        <v>164</v>
      </c>
      <c r="L44" s="138"/>
      <c r="M44" s="138"/>
      <c r="N44" s="138">
        <f>'実質公債費比率（分子）の構造'!O$50</f>
        <v>167</v>
      </c>
      <c r="O44" s="138"/>
      <c r="P44" s="138"/>
    </row>
    <row r="45" spans="1:16" x14ac:dyDescent="0.15">
      <c r="A45" s="138" t="s">
        <v>54</v>
      </c>
      <c r="B45" s="138">
        <f>'実質公債費比率（分子）の構造'!K$49</f>
        <v>184</v>
      </c>
      <c r="C45" s="138"/>
      <c r="D45" s="138"/>
      <c r="E45" s="138">
        <f>'実質公債費比率（分子）の構造'!L$49</f>
        <v>165</v>
      </c>
      <c r="F45" s="138"/>
      <c r="G45" s="138"/>
      <c r="H45" s="138">
        <f>'実質公債費比率（分子）の構造'!M$49</f>
        <v>171</v>
      </c>
      <c r="I45" s="138"/>
      <c r="J45" s="138"/>
      <c r="K45" s="138">
        <f>'実質公債費比率（分子）の構造'!N$49</f>
        <v>174</v>
      </c>
      <c r="L45" s="138"/>
      <c r="M45" s="138"/>
      <c r="N45" s="138">
        <f>'実質公債費比率（分子）の構造'!O$49</f>
        <v>174</v>
      </c>
      <c r="O45" s="138"/>
      <c r="P45" s="138"/>
    </row>
    <row r="46" spans="1:16" x14ac:dyDescent="0.15">
      <c r="A46" s="138" t="s">
        <v>55</v>
      </c>
      <c r="B46" s="138">
        <f>'実質公債費比率（分子）の構造'!K$48</f>
        <v>2969</v>
      </c>
      <c r="C46" s="138"/>
      <c r="D46" s="138"/>
      <c r="E46" s="138">
        <f>'実質公債費比率（分子）の構造'!L$48</f>
        <v>2985</v>
      </c>
      <c r="F46" s="138"/>
      <c r="G46" s="138"/>
      <c r="H46" s="138">
        <f>'実質公債費比率（分子）の構造'!M$48</f>
        <v>2978</v>
      </c>
      <c r="I46" s="138"/>
      <c r="J46" s="138"/>
      <c r="K46" s="138">
        <f>'実質公債費比率（分子）の構造'!N$48</f>
        <v>3316</v>
      </c>
      <c r="L46" s="138"/>
      <c r="M46" s="138"/>
      <c r="N46" s="138">
        <f>'実質公債費比率（分子）の構造'!O$48</f>
        <v>3085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7685</v>
      </c>
      <c r="C49" s="138"/>
      <c r="D49" s="138"/>
      <c r="E49" s="138">
        <f>'実質公債費比率（分子）の構造'!L$45</f>
        <v>7525</v>
      </c>
      <c r="F49" s="138"/>
      <c r="G49" s="138"/>
      <c r="H49" s="138">
        <f>'実質公債費比率（分子）の構造'!M$45</f>
        <v>7366</v>
      </c>
      <c r="I49" s="138"/>
      <c r="J49" s="138"/>
      <c r="K49" s="138">
        <f>'実質公債費比率（分子）の構造'!N$45</f>
        <v>7079</v>
      </c>
      <c r="L49" s="138"/>
      <c r="M49" s="138"/>
      <c r="N49" s="138">
        <f>'実質公債費比率（分子）の構造'!O$45</f>
        <v>6937</v>
      </c>
      <c r="O49" s="138"/>
      <c r="P49" s="138"/>
    </row>
    <row r="50" spans="1:16" x14ac:dyDescent="0.15">
      <c r="A50" s="138" t="s">
        <v>59</v>
      </c>
      <c r="B50" s="138" t="e">
        <f>NA()</f>
        <v>#N/A</v>
      </c>
      <c r="C50" s="138">
        <f>IF(ISNUMBER('実質公債費比率（分子）の構造'!K$53),'実質公債費比率（分子）の構造'!K$53,NA())</f>
        <v>4510</v>
      </c>
      <c r="D50" s="138" t="e">
        <f>NA()</f>
        <v>#N/A</v>
      </c>
      <c r="E50" s="138" t="e">
        <f>NA()</f>
        <v>#N/A</v>
      </c>
      <c r="F50" s="138">
        <f>IF(ISNUMBER('実質公債費比率（分子）の構造'!L$53),'実質公債費比率（分子）の構造'!L$53,NA())</f>
        <v>2898</v>
      </c>
      <c r="G50" s="138" t="e">
        <f>NA()</f>
        <v>#N/A</v>
      </c>
      <c r="H50" s="138" t="e">
        <f>NA()</f>
        <v>#N/A</v>
      </c>
      <c r="I50" s="138">
        <f>IF(ISNUMBER('実質公債費比率（分子）の構造'!M$53),'実質公債費比率（分子）の構造'!M$53,NA())</f>
        <v>2154</v>
      </c>
      <c r="J50" s="138" t="e">
        <f>NA()</f>
        <v>#N/A</v>
      </c>
      <c r="K50" s="138" t="e">
        <f>NA()</f>
        <v>#N/A</v>
      </c>
      <c r="L50" s="138">
        <f>IF(ISNUMBER('実質公債費比率（分子）の構造'!N$53),'実質公債費比率（分子）の構造'!N$53,NA())</f>
        <v>2157</v>
      </c>
      <c r="M50" s="138" t="e">
        <f>NA()</f>
        <v>#N/A</v>
      </c>
      <c r="N50" s="138" t="e">
        <f>NA()</f>
        <v>#N/A</v>
      </c>
      <c r="O50" s="138">
        <f>IF(ISNUMBER('実質公債費比率（分子）の構造'!O$53),'実質公債費比率（分子）の構造'!O$53,NA())</f>
        <v>1766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72371</v>
      </c>
      <c r="E56" s="137"/>
      <c r="F56" s="137"/>
      <c r="G56" s="137">
        <f>'将来負担比率（分子）の構造'!J$52</f>
        <v>72551</v>
      </c>
      <c r="H56" s="137"/>
      <c r="I56" s="137"/>
      <c r="J56" s="137">
        <f>'将来負担比率（分子）の構造'!K$52</f>
        <v>71980</v>
      </c>
      <c r="K56" s="137"/>
      <c r="L56" s="137"/>
      <c r="M56" s="137">
        <f>'将来負担比率（分子）の構造'!L$52</f>
        <v>72196</v>
      </c>
      <c r="N56" s="137"/>
      <c r="O56" s="137"/>
      <c r="P56" s="137">
        <f>'将来負担比率（分子）の構造'!M$52</f>
        <v>69738</v>
      </c>
    </row>
    <row r="57" spans="1:16" x14ac:dyDescent="0.15">
      <c r="A57" s="137" t="s">
        <v>36</v>
      </c>
      <c r="B57" s="137"/>
      <c r="C57" s="137"/>
      <c r="D57" s="137">
        <f>'将来負担比率（分子）の構造'!I$51</f>
        <v>11075</v>
      </c>
      <c r="E57" s="137"/>
      <c r="F57" s="137"/>
      <c r="G57" s="137">
        <f>'将来負担比率（分子）の構造'!J$51</f>
        <v>11128</v>
      </c>
      <c r="H57" s="137"/>
      <c r="I57" s="137"/>
      <c r="J57" s="137">
        <f>'将来負担比率（分子）の構造'!K$51</f>
        <v>11174</v>
      </c>
      <c r="K57" s="137"/>
      <c r="L57" s="137"/>
      <c r="M57" s="137">
        <f>'将来負担比率（分子）の構造'!L$51</f>
        <v>12307</v>
      </c>
      <c r="N57" s="137"/>
      <c r="O57" s="137"/>
      <c r="P57" s="137">
        <f>'将来負担比率（分子）の構造'!M$51</f>
        <v>11720</v>
      </c>
    </row>
    <row r="58" spans="1:16" x14ac:dyDescent="0.15">
      <c r="A58" s="137" t="s">
        <v>35</v>
      </c>
      <c r="B58" s="137"/>
      <c r="C58" s="137"/>
      <c r="D58" s="137">
        <f>'将来負担比率（分子）の構造'!I$50</f>
        <v>11282</v>
      </c>
      <c r="E58" s="137"/>
      <c r="F58" s="137"/>
      <c r="G58" s="137">
        <f>'将来負担比率（分子）の構造'!J$50</f>
        <v>13146</v>
      </c>
      <c r="H58" s="137"/>
      <c r="I58" s="137"/>
      <c r="J58" s="137">
        <f>'将来負担比率（分子）の構造'!K$50</f>
        <v>11793</v>
      </c>
      <c r="K58" s="137"/>
      <c r="L58" s="137"/>
      <c r="M58" s="137">
        <f>'将来負担比率（分子）の構造'!L$50</f>
        <v>13184</v>
      </c>
      <c r="N58" s="137"/>
      <c r="O58" s="137"/>
      <c r="P58" s="137">
        <f>'将来負担比率（分子）の構造'!M$50</f>
        <v>15897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117</v>
      </c>
      <c r="C61" s="137"/>
      <c r="D61" s="137"/>
      <c r="E61" s="137">
        <f>'将来負担比率（分子）の構造'!J$46</f>
        <v>117</v>
      </c>
      <c r="F61" s="137"/>
      <c r="G61" s="137"/>
      <c r="H61" s="137">
        <f>'将来負担比率（分子）の構造'!K$46</f>
        <v>117</v>
      </c>
      <c r="I61" s="137"/>
      <c r="J61" s="137"/>
      <c r="K61" s="137">
        <f>'将来負担比率（分子）の構造'!L$46</f>
        <v>117</v>
      </c>
      <c r="L61" s="137"/>
      <c r="M61" s="137"/>
      <c r="N61" s="137">
        <f>'将来負担比率（分子）の構造'!M$46</f>
        <v>182</v>
      </c>
      <c r="O61" s="137"/>
      <c r="P61" s="137"/>
    </row>
    <row r="62" spans="1:16" x14ac:dyDescent="0.15">
      <c r="A62" s="137" t="s">
        <v>29</v>
      </c>
      <c r="B62" s="137">
        <f>'将来負担比率（分子）の構造'!I$45</f>
        <v>12013</v>
      </c>
      <c r="C62" s="137"/>
      <c r="D62" s="137"/>
      <c r="E62" s="137">
        <f>'将来負担比率（分子）の構造'!J$45</f>
        <v>11359</v>
      </c>
      <c r="F62" s="137"/>
      <c r="G62" s="137"/>
      <c r="H62" s="137">
        <f>'将来負担比率（分子）の構造'!K$45</f>
        <v>10534</v>
      </c>
      <c r="I62" s="137"/>
      <c r="J62" s="137"/>
      <c r="K62" s="137">
        <f>'将来負担比率（分子）の構造'!L$45</f>
        <v>10097</v>
      </c>
      <c r="L62" s="137"/>
      <c r="M62" s="137"/>
      <c r="N62" s="137">
        <f>'将来負担比率（分子）の構造'!M$45</f>
        <v>9959</v>
      </c>
      <c r="O62" s="137"/>
      <c r="P62" s="137"/>
    </row>
    <row r="63" spans="1:16" x14ac:dyDescent="0.15">
      <c r="A63" s="137" t="s">
        <v>28</v>
      </c>
      <c r="B63" s="137">
        <f>'将来負担比率（分子）の構造'!I$44</f>
        <v>1349</v>
      </c>
      <c r="C63" s="137"/>
      <c r="D63" s="137"/>
      <c r="E63" s="137">
        <f>'将来負担比率（分子）の構造'!J$44</f>
        <v>1182</v>
      </c>
      <c r="F63" s="137"/>
      <c r="G63" s="137"/>
      <c r="H63" s="137">
        <f>'将来負担比率（分子）の構造'!K$44</f>
        <v>1009</v>
      </c>
      <c r="I63" s="137"/>
      <c r="J63" s="137"/>
      <c r="K63" s="137">
        <f>'将来負担比率（分子）の構造'!L$44</f>
        <v>873</v>
      </c>
      <c r="L63" s="137"/>
      <c r="M63" s="137"/>
      <c r="N63" s="137">
        <f>'将来負担比率（分子）の構造'!M$44</f>
        <v>726</v>
      </c>
      <c r="O63" s="137"/>
      <c r="P63" s="137"/>
    </row>
    <row r="64" spans="1:16" x14ac:dyDescent="0.15">
      <c r="A64" s="137" t="s">
        <v>27</v>
      </c>
      <c r="B64" s="137">
        <f>'将来負担比率（分子）の構造'!I$43</f>
        <v>40052</v>
      </c>
      <c r="C64" s="137"/>
      <c r="D64" s="137"/>
      <c r="E64" s="137">
        <f>'将来負担比率（分子）の構造'!J$43</f>
        <v>38819</v>
      </c>
      <c r="F64" s="137"/>
      <c r="G64" s="137"/>
      <c r="H64" s="137">
        <f>'将来負担比率（分子）の構造'!K$43</f>
        <v>37295</v>
      </c>
      <c r="I64" s="137"/>
      <c r="J64" s="137"/>
      <c r="K64" s="137">
        <f>'将来負担比率（分子）の構造'!L$43</f>
        <v>38195</v>
      </c>
      <c r="L64" s="137"/>
      <c r="M64" s="137"/>
      <c r="N64" s="137">
        <f>'将来負担比率（分子）の構造'!M$43</f>
        <v>35713</v>
      </c>
      <c r="O64" s="137"/>
      <c r="P64" s="137"/>
    </row>
    <row r="65" spans="1:16" x14ac:dyDescent="0.15">
      <c r="A65" s="137" t="s">
        <v>26</v>
      </c>
      <c r="B65" s="137">
        <f>'将来負担比率（分子）の構造'!I$42</f>
        <v>1230</v>
      </c>
      <c r="C65" s="137"/>
      <c r="D65" s="137"/>
      <c r="E65" s="137">
        <f>'将来負担比率（分子）の構造'!J$42</f>
        <v>1112</v>
      </c>
      <c r="F65" s="137"/>
      <c r="G65" s="137"/>
      <c r="H65" s="137">
        <f>'将来負担比率（分子）の構造'!K$42</f>
        <v>997</v>
      </c>
      <c r="I65" s="137"/>
      <c r="J65" s="137"/>
      <c r="K65" s="137">
        <f>'将来負担比率（分子）の構造'!L$42</f>
        <v>925</v>
      </c>
      <c r="L65" s="137"/>
      <c r="M65" s="137"/>
      <c r="N65" s="137">
        <f>'将来負担比率（分子）の構造'!M$42</f>
        <v>832</v>
      </c>
      <c r="O65" s="137"/>
      <c r="P65" s="137"/>
    </row>
    <row r="66" spans="1:16" x14ac:dyDescent="0.15">
      <c r="A66" s="137" t="s">
        <v>25</v>
      </c>
      <c r="B66" s="137">
        <f>'将来負担比率（分子）の構造'!I$41</f>
        <v>60462</v>
      </c>
      <c r="C66" s="137"/>
      <c r="D66" s="137"/>
      <c r="E66" s="137">
        <f>'将来負担比率（分子）の構造'!J$41</f>
        <v>58826</v>
      </c>
      <c r="F66" s="137"/>
      <c r="G66" s="137"/>
      <c r="H66" s="137">
        <f>'将来負担比率（分子）の構造'!K$41</f>
        <v>56110</v>
      </c>
      <c r="I66" s="137"/>
      <c r="J66" s="137"/>
      <c r="K66" s="137">
        <f>'将来負担比率（分子）の構造'!L$41</f>
        <v>54774</v>
      </c>
      <c r="L66" s="137"/>
      <c r="M66" s="137"/>
      <c r="N66" s="137">
        <f>'将来負担比率（分子）の構造'!M$41</f>
        <v>52420</v>
      </c>
      <c r="O66" s="137"/>
      <c r="P66" s="137"/>
    </row>
    <row r="67" spans="1:16" x14ac:dyDescent="0.15">
      <c r="A67" s="137" t="s">
        <v>63</v>
      </c>
      <c r="B67" s="137" t="e">
        <f>NA()</f>
        <v>#N/A</v>
      </c>
      <c r="C67" s="137">
        <f>IF(ISNUMBER('将来負担比率（分子）の構造'!I$53), IF('将来負担比率（分子）の構造'!I$53 &lt; 0, 0, '将来負担比率（分子）の構造'!I$53), NA())</f>
        <v>20495</v>
      </c>
      <c r="D67" s="137" t="e">
        <f>NA()</f>
        <v>#N/A</v>
      </c>
      <c r="E67" s="137" t="e">
        <f>NA()</f>
        <v>#N/A</v>
      </c>
      <c r="F67" s="137">
        <f>IF(ISNUMBER('将来負担比率（分子）の構造'!J$53), IF('将来負担比率（分子）の構造'!J$53 &lt; 0, 0, '将来負担比率（分子）の構造'!J$53), NA())</f>
        <v>14590</v>
      </c>
      <c r="G67" s="137" t="e">
        <f>NA()</f>
        <v>#N/A</v>
      </c>
      <c r="H67" s="137" t="e">
        <f>NA()</f>
        <v>#N/A</v>
      </c>
      <c r="I67" s="137">
        <f>IF(ISNUMBER('将来負担比率（分子）の構造'!K$53), IF('将来負担比率（分子）の構造'!K$53 &lt; 0, 0, '将来負担比率（分子）の構造'!K$53), NA())</f>
        <v>11117</v>
      </c>
      <c r="J67" s="137" t="e">
        <f>NA()</f>
        <v>#N/A</v>
      </c>
      <c r="K67" s="137" t="e">
        <f>NA()</f>
        <v>#N/A</v>
      </c>
      <c r="L67" s="137">
        <f>IF(ISNUMBER('将来負担比率（分子）の構造'!L$53), IF('将来負担比率（分子）の構造'!L$53 &lt; 0, 0, '将来負担比率（分子）の構造'!L$53), NA())</f>
        <v>7293</v>
      </c>
      <c r="M67" s="137" t="e">
        <f>NA()</f>
        <v>#N/A</v>
      </c>
      <c r="N67" s="137" t="e">
        <f>NA()</f>
        <v>#N/A</v>
      </c>
      <c r="O67" s="137">
        <f>IF(ISNUMBER('将来負担比率（分子）の構造'!M$53), IF('将来負担比率（分子）の構造'!M$53 &lt; 0, 0, '将来負担比率（分子）の構造'!M$53), NA())</f>
        <v>2477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27382401</v>
      </c>
      <c r="S5" s="671"/>
      <c r="T5" s="671"/>
      <c r="U5" s="671"/>
      <c r="V5" s="671"/>
      <c r="W5" s="671"/>
      <c r="X5" s="671"/>
      <c r="Y5" s="718"/>
      <c r="Z5" s="731">
        <v>43.6</v>
      </c>
      <c r="AA5" s="731"/>
      <c r="AB5" s="731"/>
      <c r="AC5" s="731"/>
      <c r="AD5" s="732">
        <v>25931172</v>
      </c>
      <c r="AE5" s="732"/>
      <c r="AF5" s="732"/>
      <c r="AG5" s="732"/>
      <c r="AH5" s="732"/>
      <c r="AI5" s="732"/>
      <c r="AJ5" s="732"/>
      <c r="AK5" s="732"/>
      <c r="AL5" s="719">
        <v>70.7</v>
      </c>
      <c r="AM5" s="688"/>
      <c r="AN5" s="688"/>
      <c r="AO5" s="720"/>
      <c r="AP5" s="707" t="s">
        <v>209</v>
      </c>
      <c r="AQ5" s="708"/>
      <c r="AR5" s="708"/>
      <c r="AS5" s="708"/>
      <c r="AT5" s="708"/>
      <c r="AU5" s="708"/>
      <c r="AV5" s="708"/>
      <c r="AW5" s="708"/>
      <c r="AX5" s="708"/>
      <c r="AY5" s="708"/>
      <c r="AZ5" s="708"/>
      <c r="BA5" s="708"/>
      <c r="BB5" s="708"/>
      <c r="BC5" s="708"/>
      <c r="BD5" s="708"/>
      <c r="BE5" s="708"/>
      <c r="BF5" s="709"/>
      <c r="BG5" s="620">
        <v>25928222</v>
      </c>
      <c r="BH5" s="621"/>
      <c r="BI5" s="621"/>
      <c r="BJ5" s="621"/>
      <c r="BK5" s="621"/>
      <c r="BL5" s="621"/>
      <c r="BM5" s="621"/>
      <c r="BN5" s="622"/>
      <c r="BO5" s="673">
        <v>94.7</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675960</v>
      </c>
      <c r="S6" s="621"/>
      <c r="T6" s="621"/>
      <c r="U6" s="621"/>
      <c r="V6" s="621"/>
      <c r="W6" s="621"/>
      <c r="X6" s="621"/>
      <c r="Y6" s="622"/>
      <c r="Z6" s="673">
        <v>1.1000000000000001</v>
      </c>
      <c r="AA6" s="673"/>
      <c r="AB6" s="673"/>
      <c r="AC6" s="673"/>
      <c r="AD6" s="674">
        <v>675960</v>
      </c>
      <c r="AE6" s="674"/>
      <c r="AF6" s="674"/>
      <c r="AG6" s="674"/>
      <c r="AH6" s="674"/>
      <c r="AI6" s="674"/>
      <c r="AJ6" s="674"/>
      <c r="AK6" s="674"/>
      <c r="AL6" s="643">
        <v>1.8</v>
      </c>
      <c r="AM6" s="675"/>
      <c r="AN6" s="675"/>
      <c r="AO6" s="676"/>
      <c r="AP6" s="617" t="s">
        <v>215</v>
      </c>
      <c r="AQ6" s="618"/>
      <c r="AR6" s="618"/>
      <c r="AS6" s="618"/>
      <c r="AT6" s="618"/>
      <c r="AU6" s="618"/>
      <c r="AV6" s="618"/>
      <c r="AW6" s="618"/>
      <c r="AX6" s="618"/>
      <c r="AY6" s="618"/>
      <c r="AZ6" s="618"/>
      <c r="BA6" s="618"/>
      <c r="BB6" s="618"/>
      <c r="BC6" s="618"/>
      <c r="BD6" s="618"/>
      <c r="BE6" s="618"/>
      <c r="BF6" s="619"/>
      <c r="BG6" s="620">
        <v>25928222</v>
      </c>
      <c r="BH6" s="621"/>
      <c r="BI6" s="621"/>
      <c r="BJ6" s="621"/>
      <c r="BK6" s="621"/>
      <c r="BL6" s="621"/>
      <c r="BM6" s="621"/>
      <c r="BN6" s="622"/>
      <c r="BO6" s="673">
        <v>94.7</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319336</v>
      </c>
      <c r="CS6" s="621"/>
      <c r="CT6" s="621"/>
      <c r="CU6" s="621"/>
      <c r="CV6" s="621"/>
      <c r="CW6" s="621"/>
      <c r="CX6" s="621"/>
      <c r="CY6" s="622"/>
      <c r="CZ6" s="673">
        <v>0.5</v>
      </c>
      <c r="DA6" s="673"/>
      <c r="DB6" s="673"/>
      <c r="DC6" s="673"/>
      <c r="DD6" s="626" t="s">
        <v>210</v>
      </c>
      <c r="DE6" s="621"/>
      <c r="DF6" s="621"/>
      <c r="DG6" s="621"/>
      <c r="DH6" s="621"/>
      <c r="DI6" s="621"/>
      <c r="DJ6" s="621"/>
      <c r="DK6" s="621"/>
      <c r="DL6" s="621"/>
      <c r="DM6" s="621"/>
      <c r="DN6" s="621"/>
      <c r="DO6" s="621"/>
      <c r="DP6" s="622"/>
      <c r="DQ6" s="626">
        <v>319328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27529</v>
      </c>
      <c r="S7" s="621"/>
      <c r="T7" s="621"/>
      <c r="U7" s="621"/>
      <c r="V7" s="621"/>
      <c r="W7" s="621"/>
      <c r="X7" s="621"/>
      <c r="Y7" s="622"/>
      <c r="Z7" s="673">
        <v>0</v>
      </c>
      <c r="AA7" s="673"/>
      <c r="AB7" s="673"/>
      <c r="AC7" s="673"/>
      <c r="AD7" s="674">
        <v>27529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11649737</v>
      </c>
      <c r="BH7" s="621"/>
      <c r="BI7" s="621"/>
      <c r="BJ7" s="621"/>
      <c r="BK7" s="621"/>
      <c r="BL7" s="621"/>
      <c r="BM7" s="621"/>
      <c r="BN7" s="622"/>
      <c r="BO7" s="673">
        <v>42.5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9140535</v>
      </c>
      <c r="CS7" s="621"/>
      <c r="CT7" s="621"/>
      <c r="CU7" s="621"/>
      <c r="CV7" s="621"/>
      <c r="CW7" s="621"/>
      <c r="CX7" s="621"/>
      <c r="CY7" s="622"/>
      <c r="CZ7" s="673">
        <v>14.7</v>
      </c>
      <c r="DA7" s="673"/>
      <c r="DB7" s="673"/>
      <c r="DC7" s="673"/>
      <c r="DD7" s="626">
        <v>494150</v>
      </c>
      <c r="DE7" s="621"/>
      <c r="DF7" s="621"/>
      <c r="DG7" s="621"/>
      <c r="DH7" s="621"/>
      <c r="DI7" s="621"/>
      <c r="DJ7" s="621"/>
      <c r="DK7" s="621"/>
      <c r="DL7" s="621"/>
      <c r="DM7" s="621"/>
      <c r="DN7" s="621"/>
      <c r="DO7" s="621"/>
      <c r="DP7" s="622"/>
      <c r="DQ7" s="626">
        <v>7978782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82214</v>
      </c>
      <c r="S8" s="621"/>
      <c r="T8" s="621"/>
      <c r="U8" s="621"/>
      <c r="V8" s="621"/>
      <c r="W8" s="621"/>
      <c r="X8" s="621"/>
      <c r="Y8" s="622"/>
      <c r="Z8" s="673">
        <v>0.1</v>
      </c>
      <c r="AA8" s="673"/>
      <c r="AB8" s="673"/>
      <c r="AC8" s="673"/>
      <c r="AD8" s="674">
        <v>82214</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314616</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19107959</v>
      </c>
      <c r="CS8" s="621"/>
      <c r="CT8" s="621"/>
      <c r="CU8" s="621"/>
      <c r="CV8" s="621"/>
      <c r="CW8" s="621"/>
      <c r="CX8" s="621"/>
      <c r="CY8" s="622"/>
      <c r="CZ8" s="673">
        <v>30.8</v>
      </c>
      <c r="DA8" s="673"/>
      <c r="DB8" s="673"/>
      <c r="DC8" s="673"/>
      <c r="DD8" s="626">
        <v>404583</v>
      </c>
      <c r="DE8" s="621"/>
      <c r="DF8" s="621"/>
      <c r="DG8" s="621"/>
      <c r="DH8" s="621"/>
      <c r="DI8" s="621"/>
      <c r="DJ8" s="621"/>
      <c r="DK8" s="621"/>
      <c r="DL8" s="621"/>
      <c r="DM8" s="621"/>
      <c r="DN8" s="621"/>
      <c r="DO8" s="621"/>
      <c r="DP8" s="622"/>
      <c r="DQ8" s="626">
        <v>9357628</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62585</v>
      </c>
      <c r="S9" s="621"/>
      <c r="T9" s="621"/>
      <c r="U9" s="621"/>
      <c r="V9" s="621"/>
      <c r="W9" s="621"/>
      <c r="X9" s="621"/>
      <c r="Y9" s="622"/>
      <c r="Z9" s="673">
        <v>0.1</v>
      </c>
      <c r="AA9" s="673"/>
      <c r="AB9" s="673"/>
      <c r="AC9" s="673"/>
      <c r="AD9" s="674">
        <v>62585</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8980799</v>
      </c>
      <c r="BH9" s="621"/>
      <c r="BI9" s="621"/>
      <c r="BJ9" s="621"/>
      <c r="BK9" s="621"/>
      <c r="BL9" s="621"/>
      <c r="BM9" s="621"/>
      <c r="BN9" s="622"/>
      <c r="BO9" s="673">
        <v>32.799999999999997</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4941646</v>
      </c>
      <c r="CS9" s="621"/>
      <c r="CT9" s="621"/>
      <c r="CU9" s="621"/>
      <c r="CV9" s="621"/>
      <c r="CW9" s="621"/>
      <c r="CX9" s="621"/>
      <c r="CY9" s="622"/>
      <c r="CZ9" s="673">
        <v>8</v>
      </c>
      <c r="DA9" s="673"/>
      <c r="DB9" s="673"/>
      <c r="DC9" s="673"/>
      <c r="DD9" s="626">
        <v>225382</v>
      </c>
      <c r="DE9" s="621"/>
      <c r="DF9" s="621"/>
      <c r="DG9" s="621"/>
      <c r="DH9" s="621"/>
      <c r="DI9" s="621"/>
      <c r="DJ9" s="621"/>
      <c r="DK9" s="621"/>
      <c r="DL9" s="621"/>
      <c r="DM9" s="621"/>
      <c r="DN9" s="621"/>
      <c r="DO9" s="621"/>
      <c r="DP9" s="622"/>
      <c r="DQ9" s="626">
        <v>4363398</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3128302</v>
      </c>
      <c r="S10" s="621"/>
      <c r="T10" s="621"/>
      <c r="U10" s="621"/>
      <c r="V10" s="621"/>
      <c r="W10" s="621"/>
      <c r="X10" s="621"/>
      <c r="Y10" s="622"/>
      <c r="Z10" s="673">
        <v>5</v>
      </c>
      <c r="AA10" s="673"/>
      <c r="AB10" s="673"/>
      <c r="AC10" s="673"/>
      <c r="AD10" s="674">
        <v>3128302</v>
      </c>
      <c r="AE10" s="674"/>
      <c r="AF10" s="674"/>
      <c r="AG10" s="674"/>
      <c r="AH10" s="674"/>
      <c r="AI10" s="674"/>
      <c r="AJ10" s="674"/>
      <c r="AK10" s="674"/>
      <c r="AL10" s="643">
        <v>8.5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439680</v>
      </c>
      <c r="BH10" s="621"/>
      <c r="BI10" s="621"/>
      <c r="BJ10" s="621"/>
      <c r="BK10" s="621"/>
      <c r="BL10" s="621"/>
      <c r="BM10" s="621"/>
      <c r="BN10" s="622"/>
      <c r="BO10" s="673">
        <v>1.6</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1842746</v>
      </c>
      <c r="CS10" s="621"/>
      <c r="CT10" s="621"/>
      <c r="CU10" s="621"/>
      <c r="CV10" s="621"/>
      <c r="CW10" s="621"/>
      <c r="CX10" s="621"/>
      <c r="CY10" s="622"/>
      <c r="CZ10" s="673">
        <v>3</v>
      </c>
      <c r="DA10" s="673"/>
      <c r="DB10" s="673"/>
      <c r="DC10" s="673"/>
      <c r="DD10" s="626">
        <v>13873</v>
      </c>
      <c r="DE10" s="621"/>
      <c r="DF10" s="621"/>
      <c r="DG10" s="621"/>
      <c r="DH10" s="621"/>
      <c r="DI10" s="621"/>
      <c r="DJ10" s="621"/>
      <c r="DK10" s="621"/>
      <c r="DL10" s="621"/>
      <c r="DM10" s="621"/>
      <c r="DN10" s="621"/>
      <c r="DO10" s="621"/>
      <c r="DP10" s="622"/>
      <c r="DQ10" s="626">
        <v>88258</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38927</v>
      </c>
      <c r="S11" s="621"/>
      <c r="T11" s="621"/>
      <c r="U11" s="621"/>
      <c r="V11" s="621"/>
      <c r="W11" s="621"/>
      <c r="X11" s="621"/>
      <c r="Y11" s="622"/>
      <c r="Z11" s="673">
        <v>0.1</v>
      </c>
      <c r="AA11" s="673"/>
      <c r="AB11" s="673"/>
      <c r="AC11" s="673"/>
      <c r="AD11" s="674">
        <v>38927</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1914642</v>
      </c>
      <c r="BH11" s="621"/>
      <c r="BI11" s="621"/>
      <c r="BJ11" s="621"/>
      <c r="BK11" s="621"/>
      <c r="BL11" s="621"/>
      <c r="BM11" s="621"/>
      <c r="BN11" s="622"/>
      <c r="BO11" s="673">
        <v>7</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1186648</v>
      </c>
      <c r="CS11" s="621"/>
      <c r="CT11" s="621"/>
      <c r="CU11" s="621"/>
      <c r="CV11" s="621"/>
      <c r="CW11" s="621"/>
      <c r="CX11" s="621"/>
      <c r="CY11" s="622"/>
      <c r="CZ11" s="673">
        <v>1.9</v>
      </c>
      <c r="DA11" s="673"/>
      <c r="DB11" s="673"/>
      <c r="DC11" s="673"/>
      <c r="DD11" s="626">
        <v>505417</v>
      </c>
      <c r="DE11" s="621"/>
      <c r="DF11" s="621"/>
      <c r="DG11" s="621"/>
      <c r="DH11" s="621"/>
      <c r="DI11" s="621"/>
      <c r="DJ11" s="621"/>
      <c r="DK11" s="621"/>
      <c r="DL11" s="621"/>
      <c r="DM11" s="621"/>
      <c r="DN11" s="621"/>
      <c r="DO11" s="621"/>
      <c r="DP11" s="622"/>
      <c r="DQ11" s="626">
        <v>973133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12784324</v>
      </c>
      <c r="BH12" s="621"/>
      <c r="BI12" s="621"/>
      <c r="BJ12" s="621"/>
      <c r="BK12" s="621"/>
      <c r="BL12" s="621"/>
      <c r="BM12" s="621"/>
      <c r="BN12" s="622"/>
      <c r="BO12" s="673">
        <v>46.7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810058</v>
      </c>
      <c r="CS12" s="621"/>
      <c r="CT12" s="621"/>
      <c r="CU12" s="621"/>
      <c r="CV12" s="621"/>
      <c r="CW12" s="621"/>
      <c r="CX12" s="621"/>
      <c r="CY12" s="622"/>
      <c r="CZ12" s="673">
        <v>1.3</v>
      </c>
      <c r="DA12" s="673"/>
      <c r="DB12" s="673"/>
      <c r="DC12" s="673"/>
      <c r="DD12" s="626">
        <v>307809</v>
      </c>
      <c r="DE12" s="621"/>
      <c r="DF12" s="621"/>
      <c r="DG12" s="621"/>
      <c r="DH12" s="621"/>
      <c r="DI12" s="621"/>
      <c r="DJ12" s="621"/>
      <c r="DK12" s="621"/>
      <c r="DL12" s="621"/>
      <c r="DM12" s="621"/>
      <c r="DN12" s="621"/>
      <c r="DO12" s="621"/>
      <c r="DP12" s="622"/>
      <c r="DQ12" s="626">
        <v>720317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183746</v>
      </c>
      <c r="S13" s="621"/>
      <c r="T13" s="621"/>
      <c r="U13" s="621"/>
      <c r="V13" s="621"/>
      <c r="W13" s="621"/>
      <c r="X13" s="621"/>
      <c r="Y13" s="622"/>
      <c r="Z13" s="673">
        <v>0.3</v>
      </c>
      <c r="AA13" s="673"/>
      <c r="AB13" s="673"/>
      <c r="AC13" s="673"/>
      <c r="AD13" s="674">
        <v>183746</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12764247</v>
      </c>
      <c r="BH13" s="621"/>
      <c r="BI13" s="621"/>
      <c r="BJ13" s="621"/>
      <c r="BK13" s="621"/>
      <c r="BL13" s="621"/>
      <c r="BM13" s="621"/>
      <c r="BN13" s="622"/>
      <c r="BO13" s="673">
        <v>46.6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7580131</v>
      </c>
      <c r="CS13" s="621"/>
      <c r="CT13" s="621"/>
      <c r="CU13" s="621"/>
      <c r="CV13" s="621"/>
      <c r="CW13" s="621"/>
      <c r="CX13" s="621"/>
      <c r="CY13" s="622"/>
      <c r="CZ13" s="673">
        <v>12.2</v>
      </c>
      <c r="DA13" s="673"/>
      <c r="DB13" s="673"/>
      <c r="DC13" s="673"/>
      <c r="DD13" s="626">
        <v>2992560</v>
      </c>
      <c r="DE13" s="621"/>
      <c r="DF13" s="621"/>
      <c r="DG13" s="621"/>
      <c r="DH13" s="621"/>
      <c r="DI13" s="621"/>
      <c r="DJ13" s="621"/>
      <c r="DK13" s="621"/>
      <c r="DL13" s="621"/>
      <c r="DM13" s="621"/>
      <c r="DN13" s="621"/>
      <c r="DO13" s="621"/>
      <c r="DP13" s="622"/>
      <c r="DQ13" s="626">
        <v>5648434</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472345</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3701113</v>
      </c>
      <c r="CS14" s="621"/>
      <c r="CT14" s="621"/>
      <c r="CU14" s="621"/>
      <c r="CV14" s="621"/>
      <c r="CW14" s="621"/>
      <c r="CX14" s="621"/>
      <c r="CY14" s="622"/>
      <c r="CZ14" s="673">
        <v>6</v>
      </c>
      <c r="DA14" s="673"/>
      <c r="DB14" s="673"/>
      <c r="DC14" s="673"/>
      <c r="DD14" s="626">
        <v>869730</v>
      </c>
      <c r="DE14" s="621"/>
      <c r="DF14" s="621"/>
      <c r="DG14" s="621"/>
      <c r="DH14" s="621"/>
      <c r="DI14" s="621"/>
      <c r="DJ14" s="621"/>
      <c r="DK14" s="621"/>
      <c r="DL14" s="621"/>
      <c r="DM14" s="621"/>
      <c r="DN14" s="621"/>
      <c r="DO14" s="621"/>
      <c r="DP14" s="622"/>
      <c r="DQ14" s="626">
        <v>2220743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124843</v>
      </c>
      <c r="S15" s="621"/>
      <c r="T15" s="621"/>
      <c r="U15" s="621"/>
      <c r="V15" s="621"/>
      <c r="W15" s="621"/>
      <c r="X15" s="621"/>
      <c r="Y15" s="622"/>
      <c r="Z15" s="673">
        <v>0.2</v>
      </c>
      <c r="AA15" s="673"/>
      <c r="AB15" s="673"/>
      <c r="AC15" s="673"/>
      <c r="AD15" s="674">
        <v>124843</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1021816</v>
      </c>
      <c r="BH15" s="621"/>
      <c r="BI15" s="621"/>
      <c r="BJ15" s="621"/>
      <c r="BK15" s="621"/>
      <c r="BL15" s="621"/>
      <c r="BM15" s="621"/>
      <c r="BN15" s="622"/>
      <c r="BO15" s="673">
        <v>3.7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6470121</v>
      </c>
      <c r="CS15" s="621"/>
      <c r="CT15" s="621"/>
      <c r="CU15" s="621"/>
      <c r="CV15" s="621"/>
      <c r="CW15" s="621"/>
      <c r="CX15" s="621"/>
      <c r="CY15" s="622"/>
      <c r="CZ15" s="673">
        <v>10.4</v>
      </c>
      <c r="DA15" s="673"/>
      <c r="DB15" s="673"/>
      <c r="DC15" s="673"/>
      <c r="DD15" s="626">
        <v>424157</v>
      </c>
      <c r="DE15" s="621"/>
      <c r="DF15" s="621"/>
      <c r="DG15" s="621"/>
      <c r="DH15" s="621"/>
      <c r="DI15" s="621"/>
      <c r="DJ15" s="621"/>
      <c r="DK15" s="621"/>
      <c r="DL15" s="621"/>
      <c r="DM15" s="621"/>
      <c r="DN15" s="621"/>
      <c r="DO15" s="621"/>
      <c r="DP15" s="622"/>
      <c r="DQ15" s="626">
        <v>5181762</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6885209</v>
      </c>
      <c r="S16" s="621"/>
      <c r="T16" s="621"/>
      <c r="U16" s="621"/>
      <c r="V16" s="621"/>
      <c r="W16" s="621"/>
      <c r="X16" s="621"/>
      <c r="Y16" s="622"/>
      <c r="Z16" s="673">
        <v>11</v>
      </c>
      <c r="AA16" s="673"/>
      <c r="AB16" s="673"/>
      <c r="AC16" s="673"/>
      <c r="AD16" s="674">
        <v>6245563</v>
      </c>
      <c r="AE16" s="674"/>
      <c r="AF16" s="674"/>
      <c r="AG16" s="674"/>
      <c r="AH16" s="674"/>
      <c r="AI16" s="674"/>
      <c r="AJ16" s="674"/>
      <c r="AK16" s="674"/>
      <c r="AL16" s="643">
        <v>17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6245563</v>
      </c>
      <c r="S17" s="621"/>
      <c r="T17" s="621"/>
      <c r="U17" s="621"/>
      <c r="V17" s="621"/>
      <c r="W17" s="621"/>
      <c r="X17" s="621"/>
      <c r="Y17" s="622"/>
      <c r="Z17" s="673">
        <v>9.9</v>
      </c>
      <c r="AA17" s="673"/>
      <c r="AB17" s="673"/>
      <c r="AC17" s="673"/>
      <c r="AD17" s="674">
        <v>6245563</v>
      </c>
      <c r="AE17" s="674"/>
      <c r="AF17" s="674"/>
      <c r="AG17" s="674"/>
      <c r="AH17" s="674"/>
      <c r="AI17" s="674"/>
      <c r="AJ17" s="674"/>
      <c r="AK17" s="674"/>
      <c r="AL17" s="643">
        <v>17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6937273</v>
      </c>
      <c r="CS17" s="621"/>
      <c r="CT17" s="621"/>
      <c r="CU17" s="621"/>
      <c r="CV17" s="621"/>
      <c r="CW17" s="621"/>
      <c r="CX17" s="621"/>
      <c r="CY17" s="622"/>
      <c r="CZ17" s="673">
        <v>11.2</v>
      </c>
      <c r="DA17" s="673"/>
      <c r="DB17" s="673"/>
      <c r="DC17" s="673"/>
      <c r="DD17" s="626" t="s">
        <v>111</v>
      </c>
      <c r="DE17" s="621"/>
      <c r="DF17" s="621"/>
      <c r="DG17" s="621"/>
      <c r="DH17" s="621"/>
      <c r="DI17" s="621"/>
      <c r="DJ17" s="621"/>
      <c r="DK17" s="621"/>
      <c r="DL17" s="621"/>
      <c r="DM17" s="621"/>
      <c r="DN17" s="621"/>
      <c r="DO17" s="621"/>
      <c r="DP17" s="622"/>
      <c r="DQ17" s="626">
        <v>6862109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639646</v>
      </c>
      <c r="S18" s="621"/>
      <c r="T18" s="621"/>
      <c r="U18" s="621"/>
      <c r="V18" s="621"/>
      <c r="W18" s="621"/>
      <c r="X18" s="621"/>
      <c r="Y18" s="622"/>
      <c r="Z18" s="673">
        <v>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1454179</v>
      </c>
      <c r="BH19" s="621"/>
      <c r="BI19" s="621"/>
      <c r="BJ19" s="621"/>
      <c r="BK19" s="621"/>
      <c r="BL19" s="621"/>
      <c r="BM19" s="621"/>
      <c r="BN19" s="622"/>
      <c r="BO19" s="673">
        <v>5.3</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38591716</v>
      </c>
      <c r="S20" s="621"/>
      <c r="T20" s="621"/>
      <c r="U20" s="621"/>
      <c r="V20" s="621"/>
      <c r="W20" s="621"/>
      <c r="X20" s="621"/>
      <c r="Y20" s="622"/>
      <c r="Z20" s="673">
        <v>61.5</v>
      </c>
      <c r="AA20" s="673"/>
      <c r="AB20" s="673"/>
      <c r="AC20" s="673"/>
      <c r="AD20" s="674">
        <v>36500841</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1454179</v>
      </c>
      <c r="BH20" s="621"/>
      <c r="BI20" s="621"/>
      <c r="BJ20" s="621"/>
      <c r="BK20" s="621"/>
      <c r="BL20" s="621"/>
      <c r="BM20" s="621"/>
      <c r="BN20" s="622"/>
      <c r="BO20" s="673">
        <v>5.3</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62037566</v>
      </c>
      <c r="CS20" s="621"/>
      <c r="CT20" s="621"/>
      <c r="CU20" s="621"/>
      <c r="CV20" s="621"/>
      <c r="CW20" s="621"/>
      <c r="CX20" s="621"/>
      <c r="CY20" s="622"/>
      <c r="CZ20" s="673">
        <v>100</v>
      </c>
      <c r="DA20" s="673"/>
      <c r="DB20" s="673"/>
      <c r="DC20" s="673"/>
      <c r="DD20" s="626">
        <v>6237661</v>
      </c>
      <c r="DE20" s="621"/>
      <c r="DF20" s="621"/>
      <c r="DG20" s="621"/>
      <c r="DH20" s="621"/>
      <c r="DI20" s="621"/>
      <c r="DJ20" s="621"/>
      <c r="DK20" s="621"/>
      <c r="DL20" s="621"/>
      <c r="DM20" s="621"/>
      <c r="DN20" s="621"/>
      <c r="DO20" s="621"/>
      <c r="DP20" s="622"/>
      <c r="DQ20" s="626">
        <v>43713892</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39852</v>
      </c>
      <c r="S21" s="621"/>
      <c r="T21" s="621"/>
      <c r="U21" s="621"/>
      <c r="V21" s="621"/>
      <c r="W21" s="621"/>
      <c r="X21" s="621"/>
      <c r="Y21" s="622"/>
      <c r="Z21" s="673">
        <v>0.1</v>
      </c>
      <c r="AA21" s="673"/>
      <c r="AB21" s="673"/>
      <c r="AC21" s="673"/>
      <c r="AD21" s="674">
        <v>39852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2950</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718974</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735972</v>
      </c>
      <c r="S23" s="621"/>
      <c r="T23" s="621"/>
      <c r="U23" s="621"/>
      <c r="V23" s="621"/>
      <c r="W23" s="621"/>
      <c r="X23" s="621"/>
      <c r="Y23" s="622"/>
      <c r="Z23" s="673">
        <v>1.2</v>
      </c>
      <c r="AA23" s="673"/>
      <c r="AB23" s="673"/>
      <c r="AC23" s="673"/>
      <c r="AD23" s="674">
        <v>115767</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1451229</v>
      </c>
      <c r="BH23" s="621"/>
      <c r="BI23" s="621"/>
      <c r="BJ23" s="621"/>
      <c r="BK23" s="621"/>
      <c r="BL23" s="621"/>
      <c r="BM23" s="621"/>
      <c r="BN23" s="622"/>
      <c r="BO23" s="673">
        <v>5.3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325261</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28094663</v>
      </c>
      <c r="CS24" s="671"/>
      <c r="CT24" s="671"/>
      <c r="CU24" s="671"/>
      <c r="CV24" s="671"/>
      <c r="CW24" s="671"/>
      <c r="CX24" s="671"/>
      <c r="CY24" s="718"/>
      <c r="CZ24" s="722">
        <v>45.3</v>
      </c>
      <c r="DA24" s="723"/>
      <c r="DB24" s="723"/>
      <c r="DC24" s="724"/>
      <c r="DD24" s="717">
        <v>19575698</v>
      </c>
      <c r="DE24" s="671"/>
      <c r="DF24" s="671"/>
      <c r="DG24" s="671"/>
      <c r="DH24" s="671"/>
      <c r="DI24" s="671"/>
      <c r="DJ24" s="671"/>
      <c r="DK24" s="718"/>
      <c r="DL24" s="717">
        <v>19311572</v>
      </c>
      <c r="DM24" s="671"/>
      <c r="DN24" s="671"/>
      <c r="DO24" s="671"/>
      <c r="DP24" s="671"/>
      <c r="DQ24" s="671"/>
      <c r="DR24" s="671"/>
      <c r="DS24" s="671"/>
      <c r="DT24" s="671"/>
      <c r="DU24" s="671"/>
      <c r="DV24" s="718"/>
      <c r="DW24" s="719">
        <v>49.3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6996531</v>
      </c>
      <c r="S25" s="621"/>
      <c r="T25" s="621"/>
      <c r="U25" s="621"/>
      <c r="V25" s="621"/>
      <c r="W25" s="621"/>
      <c r="X25" s="621"/>
      <c r="Y25" s="622"/>
      <c r="Z25" s="673">
        <v>11.1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9893496</v>
      </c>
      <c r="CS25" s="639"/>
      <c r="CT25" s="639"/>
      <c r="CU25" s="639"/>
      <c r="CV25" s="639"/>
      <c r="CW25" s="639"/>
      <c r="CX25" s="639"/>
      <c r="CY25" s="640"/>
      <c r="CZ25" s="623">
        <v>15.9</v>
      </c>
      <c r="DA25" s="641"/>
      <c r="DB25" s="641"/>
      <c r="DC25" s="642"/>
      <c r="DD25" s="626">
        <v>9048923</v>
      </c>
      <c r="DE25" s="639"/>
      <c r="DF25" s="639"/>
      <c r="DG25" s="639"/>
      <c r="DH25" s="639"/>
      <c r="DI25" s="639"/>
      <c r="DJ25" s="639"/>
      <c r="DK25" s="640"/>
      <c r="DL25" s="626">
        <v>8920864</v>
      </c>
      <c r="DM25" s="639"/>
      <c r="DN25" s="639"/>
      <c r="DO25" s="639"/>
      <c r="DP25" s="639"/>
      <c r="DQ25" s="639"/>
      <c r="DR25" s="639"/>
      <c r="DS25" s="639"/>
      <c r="DT25" s="639"/>
      <c r="DU25" s="639"/>
      <c r="DV25" s="640"/>
      <c r="DW25" s="643">
        <v>22.8</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7087639</v>
      </c>
      <c r="CS26" s="621"/>
      <c r="CT26" s="621"/>
      <c r="CU26" s="621"/>
      <c r="CV26" s="621"/>
      <c r="CW26" s="621"/>
      <c r="CX26" s="621"/>
      <c r="CY26" s="622"/>
      <c r="CZ26" s="623">
        <v>11.4</v>
      </c>
      <c r="DA26" s="641"/>
      <c r="DB26" s="641"/>
      <c r="DC26" s="642"/>
      <c r="DD26" s="626">
        <v>6259366</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3100890</v>
      </c>
      <c r="S27" s="621"/>
      <c r="T27" s="621"/>
      <c r="U27" s="621"/>
      <c r="V27" s="621"/>
      <c r="W27" s="621"/>
      <c r="X27" s="621"/>
      <c r="Y27" s="622"/>
      <c r="Z27" s="673">
        <v>4.9000000000000004</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27382401</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11263894</v>
      </c>
      <c r="CS27" s="639"/>
      <c r="CT27" s="639"/>
      <c r="CU27" s="639"/>
      <c r="CV27" s="639"/>
      <c r="CW27" s="639"/>
      <c r="CX27" s="639"/>
      <c r="CY27" s="640"/>
      <c r="CZ27" s="623">
        <v>18.2</v>
      </c>
      <c r="DA27" s="641"/>
      <c r="DB27" s="641"/>
      <c r="DC27" s="642"/>
      <c r="DD27" s="626">
        <v>3664666</v>
      </c>
      <c r="DE27" s="639"/>
      <c r="DF27" s="639"/>
      <c r="DG27" s="639"/>
      <c r="DH27" s="639"/>
      <c r="DI27" s="639"/>
      <c r="DJ27" s="639"/>
      <c r="DK27" s="640"/>
      <c r="DL27" s="626">
        <v>3528599</v>
      </c>
      <c r="DM27" s="639"/>
      <c r="DN27" s="639"/>
      <c r="DO27" s="639"/>
      <c r="DP27" s="639"/>
      <c r="DQ27" s="639"/>
      <c r="DR27" s="639"/>
      <c r="DS27" s="639"/>
      <c r="DT27" s="639"/>
      <c r="DU27" s="639"/>
      <c r="DV27" s="640"/>
      <c r="DW27" s="643">
        <v>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172310</v>
      </c>
      <c r="S28" s="621"/>
      <c r="T28" s="621"/>
      <c r="U28" s="621"/>
      <c r="V28" s="621"/>
      <c r="W28" s="621"/>
      <c r="X28" s="621"/>
      <c r="Y28" s="622"/>
      <c r="Z28" s="673">
        <v>0.3</v>
      </c>
      <c r="AA28" s="673"/>
      <c r="AB28" s="673"/>
      <c r="AC28" s="673"/>
      <c r="AD28" s="674">
        <v>22468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6937273</v>
      </c>
      <c r="CS28" s="621"/>
      <c r="CT28" s="621"/>
      <c r="CU28" s="621"/>
      <c r="CV28" s="621"/>
      <c r="CW28" s="621"/>
      <c r="CX28" s="621"/>
      <c r="CY28" s="622"/>
      <c r="CZ28" s="623">
        <v>11.2</v>
      </c>
      <c r="DA28" s="641"/>
      <c r="DB28" s="641"/>
      <c r="DC28" s="642"/>
      <c r="DD28" s="626">
        <v>6862109</v>
      </c>
      <c r="DE28" s="621"/>
      <c r="DF28" s="621"/>
      <c r="DG28" s="621"/>
      <c r="DH28" s="621"/>
      <c r="DI28" s="621"/>
      <c r="DJ28" s="621"/>
      <c r="DK28" s="622"/>
      <c r="DL28" s="626">
        <v>6862109</v>
      </c>
      <c r="DM28" s="621"/>
      <c r="DN28" s="621"/>
      <c r="DO28" s="621"/>
      <c r="DP28" s="621"/>
      <c r="DQ28" s="621"/>
      <c r="DR28" s="621"/>
      <c r="DS28" s="621"/>
      <c r="DT28" s="621"/>
      <c r="DU28" s="621"/>
      <c r="DV28" s="622"/>
      <c r="DW28" s="643">
        <v>17.5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1136824</v>
      </c>
      <c r="S29" s="621"/>
      <c r="T29" s="621"/>
      <c r="U29" s="621"/>
      <c r="V29" s="621"/>
      <c r="W29" s="621"/>
      <c r="X29" s="621"/>
      <c r="Y29" s="622"/>
      <c r="Z29" s="673">
        <v>1.8</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6937034</v>
      </c>
      <c r="CS29" s="639"/>
      <c r="CT29" s="639"/>
      <c r="CU29" s="639"/>
      <c r="CV29" s="639"/>
      <c r="CW29" s="639"/>
      <c r="CX29" s="639"/>
      <c r="CY29" s="640"/>
      <c r="CZ29" s="623">
        <v>11.2</v>
      </c>
      <c r="DA29" s="641"/>
      <c r="DB29" s="641"/>
      <c r="DC29" s="642"/>
      <c r="DD29" s="626">
        <v>6861870</v>
      </c>
      <c r="DE29" s="639"/>
      <c r="DF29" s="639"/>
      <c r="DG29" s="639"/>
      <c r="DH29" s="639"/>
      <c r="DI29" s="639"/>
      <c r="DJ29" s="639"/>
      <c r="DK29" s="640"/>
      <c r="DL29" s="626">
        <v>6861870</v>
      </c>
      <c r="DM29" s="639"/>
      <c r="DN29" s="639"/>
      <c r="DO29" s="639"/>
      <c r="DP29" s="639"/>
      <c r="DQ29" s="639"/>
      <c r="DR29" s="639"/>
      <c r="DS29" s="639"/>
      <c r="DT29" s="639"/>
      <c r="DU29" s="639"/>
      <c r="DV29" s="640"/>
      <c r="DW29" s="643">
        <v>17.5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2336697</v>
      </c>
      <c r="S30" s="621"/>
      <c r="T30" s="621"/>
      <c r="U30" s="621"/>
      <c r="V30" s="621"/>
      <c r="W30" s="621"/>
      <c r="X30" s="621"/>
      <c r="Y30" s="622"/>
      <c r="Z30" s="673">
        <v>3.7</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99.2</v>
      </c>
      <c r="BH30" s="687"/>
      <c r="BI30" s="687"/>
      <c r="BJ30" s="687"/>
      <c r="BK30" s="687"/>
      <c r="BL30" s="687"/>
      <c r="BM30" s="688">
        <v>96.4</v>
      </c>
      <c r="BN30" s="687"/>
      <c r="BO30" s="687"/>
      <c r="BP30" s="687"/>
      <c r="BQ30" s="689"/>
      <c r="BR30" s="686">
        <v>99</v>
      </c>
      <c r="BS30" s="687"/>
      <c r="BT30" s="687"/>
      <c r="BU30" s="687"/>
      <c r="BV30" s="687"/>
      <c r="BW30" s="687"/>
      <c r="BX30" s="688">
        <v>95.6</v>
      </c>
      <c r="BY30" s="687"/>
      <c r="BZ30" s="687"/>
      <c r="CA30" s="687"/>
      <c r="CB30" s="689"/>
      <c r="CD30" s="692"/>
      <c r="CE30" s="693"/>
      <c r="CF30" s="657" t="s">
        <v>293</v>
      </c>
      <c r="CG30" s="654"/>
      <c r="CH30" s="654"/>
      <c r="CI30" s="654"/>
      <c r="CJ30" s="654"/>
      <c r="CK30" s="654"/>
      <c r="CL30" s="654"/>
      <c r="CM30" s="654"/>
      <c r="CN30" s="654"/>
      <c r="CO30" s="654"/>
      <c r="CP30" s="654"/>
      <c r="CQ30" s="655"/>
      <c r="CR30" s="620">
        <v>6479944</v>
      </c>
      <c r="CS30" s="621"/>
      <c r="CT30" s="621"/>
      <c r="CU30" s="621"/>
      <c r="CV30" s="621"/>
      <c r="CW30" s="621"/>
      <c r="CX30" s="621"/>
      <c r="CY30" s="622"/>
      <c r="CZ30" s="623">
        <v>10.4</v>
      </c>
      <c r="DA30" s="641"/>
      <c r="DB30" s="641"/>
      <c r="DC30" s="642"/>
      <c r="DD30" s="626">
        <v>6418478</v>
      </c>
      <c r="DE30" s="621"/>
      <c r="DF30" s="621"/>
      <c r="DG30" s="621"/>
      <c r="DH30" s="621"/>
      <c r="DI30" s="621"/>
      <c r="DJ30" s="621"/>
      <c r="DK30" s="622"/>
      <c r="DL30" s="626">
        <v>6418478</v>
      </c>
      <c r="DM30" s="621"/>
      <c r="DN30" s="621"/>
      <c r="DO30" s="621"/>
      <c r="DP30" s="621"/>
      <c r="DQ30" s="621"/>
      <c r="DR30" s="621"/>
      <c r="DS30" s="621"/>
      <c r="DT30" s="621"/>
      <c r="DU30" s="621"/>
      <c r="DV30" s="622"/>
      <c r="DW30" s="643">
        <v>16.399999999999999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1265884</v>
      </c>
      <c r="S31" s="621"/>
      <c r="T31" s="621"/>
      <c r="U31" s="621"/>
      <c r="V31" s="621"/>
      <c r="W31" s="621"/>
      <c r="X31" s="621"/>
      <c r="Y31" s="622"/>
      <c r="Z31" s="673">
        <v>2</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95.4</v>
      </c>
      <c r="BN31" s="685"/>
      <c r="BO31" s="685"/>
      <c r="BP31" s="685"/>
      <c r="BQ31" s="649"/>
      <c r="BR31" s="684">
        <v>98.8</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457090</v>
      </c>
      <c r="CS31" s="639"/>
      <c r="CT31" s="639"/>
      <c r="CU31" s="639"/>
      <c r="CV31" s="639"/>
      <c r="CW31" s="639"/>
      <c r="CX31" s="639"/>
      <c r="CY31" s="640"/>
      <c r="CZ31" s="623">
        <v>0.7</v>
      </c>
      <c r="DA31" s="641"/>
      <c r="DB31" s="641"/>
      <c r="DC31" s="642"/>
      <c r="DD31" s="626">
        <v>443392</v>
      </c>
      <c r="DE31" s="639"/>
      <c r="DF31" s="639"/>
      <c r="DG31" s="639"/>
      <c r="DH31" s="639"/>
      <c r="DI31" s="639"/>
      <c r="DJ31" s="639"/>
      <c r="DK31" s="640"/>
      <c r="DL31" s="626">
        <v>443392</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3238365</v>
      </c>
      <c r="S32" s="621"/>
      <c r="T32" s="621"/>
      <c r="U32" s="621"/>
      <c r="V32" s="621"/>
      <c r="W32" s="621"/>
      <c r="X32" s="621"/>
      <c r="Y32" s="622"/>
      <c r="Z32" s="673">
        <v>5.2</v>
      </c>
      <c r="AA32" s="673"/>
      <c r="AB32" s="673"/>
      <c r="AC32" s="673"/>
      <c r="AD32" s="674">
        <v>2478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97</v>
      </c>
      <c r="BN32" s="605"/>
      <c r="BO32" s="605"/>
      <c r="BP32" s="605"/>
      <c r="BQ32" s="662"/>
      <c r="BR32" s="683">
        <v>99.1</v>
      </c>
      <c r="BS32" s="605"/>
      <c r="BT32" s="605"/>
      <c r="BU32" s="605"/>
      <c r="BV32" s="605"/>
      <c r="BW32" s="605"/>
      <c r="BX32" s="668">
        <v>96.2</v>
      </c>
      <c r="BY32" s="605"/>
      <c r="BZ32" s="605"/>
      <c r="CA32" s="605"/>
      <c r="CB32" s="662"/>
      <c r="CD32" s="694"/>
      <c r="CE32" s="695"/>
      <c r="CF32" s="657" t="s">
        <v>300</v>
      </c>
      <c r="CG32" s="654"/>
      <c r="CH32" s="654"/>
      <c r="CI32" s="654"/>
      <c r="CJ32" s="654"/>
      <c r="CK32" s="654"/>
      <c r="CL32" s="654"/>
      <c r="CM32" s="654"/>
      <c r="CN32" s="654"/>
      <c r="CO32" s="654"/>
      <c r="CP32" s="654"/>
      <c r="CQ32" s="655"/>
      <c r="CR32" s="620">
        <v>239</v>
      </c>
      <c r="CS32" s="621"/>
      <c r="CT32" s="621"/>
      <c r="CU32" s="621"/>
      <c r="CV32" s="621"/>
      <c r="CW32" s="621"/>
      <c r="CX32" s="621"/>
      <c r="CY32" s="622"/>
      <c r="CZ32" s="623">
        <v>0</v>
      </c>
      <c r="DA32" s="641"/>
      <c r="DB32" s="641"/>
      <c r="DC32" s="642"/>
      <c r="DD32" s="626">
        <v>239</v>
      </c>
      <c r="DE32" s="621"/>
      <c r="DF32" s="621"/>
      <c r="DG32" s="621"/>
      <c r="DH32" s="621"/>
      <c r="DI32" s="621"/>
      <c r="DJ32" s="621"/>
      <c r="DK32" s="622"/>
      <c r="DL32" s="626">
        <v>239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4126050</v>
      </c>
      <c r="S33" s="621"/>
      <c r="T33" s="621"/>
      <c r="U33" s="621"/>
      <c r="V33" s="621"/>
      <c r="W33" s="621"/>
      <c r="X33" s="621"/>
      <c r="Y33" s="622"/>
      <c r="Z33" s="673">
        <v>6.6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27705242</v>
      </c>
      <c r="CS33" s="639"/>
      <c r="CT33" s="639"/>
      <c r="CU33" s="639"/>
      <c r="CV33" s="639"/>
      <c r="CW33" s="639"/>
      <c r="CX33" s="639"/>
      <c r="CY33" s="640"/>
      <c r="CZ33" s="623">
        <v>44.7</v>
      </c>
      <c r="DA33" s="641"/>
      <c r="DB33" s="641"/>
      <c r="DC33" s="642"/>
      <c r="DD33" s="626">
        <v>21441903</v>
      </c>
      <c r="DE33" s="639"/>
      <c r="DF33" s="639"/>
      <c r="DG33" s="639"/>
      <c r="DH33" s="639"/>
      <c r="DI33" s="639"/>
      <c r="DJ33" s="639"/>
      <c r="DK33" s="640"/>
      <c r="DL33" s="626">
        <v>14835221</v>
      </c>
      <c r="DM33" s="639"/>
      <c r="DN33" s="639"/>
      <c r="DO33" s="639"/>
      <c r="DP33" s="639"/>
      <c r="DQ33" s="639"/>
      <c r="DR33" s="639"/>
      <c r="DS33" s="639"/>
      <c r="DT33" s="639"/>
      <c r="DU33" s="639"/>
      <c r="DV33" s="640"/>
      <c r="DW33" s="643">
        <v>37.9</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9088087</v>
      </c>
      <c r="CS34" s="621"/>
      <c r="CT34" s="621"/>
      <c r="CU34" s="621"/>
      <c r="CV34" s="621"/>
      <c r="CW34" s="621"/>
      <c r="CX34" s="621"/>
      <c r="CY34" s="622"/>
      <c r="CZ34" s="623">
        <v>14.6</v>
      </c>
      <c r="DA34" s="641"/>
      <c r="DB34" s="641"/>
      <c r="DC34" s="642"/>
      <c r="DD34" s="626">
        <v>6966326</v>
      </c>
      <c r="DE34" s="621"/>
      <c r="DF34" s="621"/>
      <c r="DG34" s="621"/>
      <c r="DH34" s="621"/>
      <c r="DI34" s="621"/>
      <c r="DJ34" s="621"/>
      <c r="DK34" s="622"/>
      <c r="DL34" s="626">
        <v>5566193</v>
      </c>
      <c r="DM34" s="621"/>
      <c r="DN34" s="621"/>
      <c r="DO34" s="621"/>
      <c r="DP34" s="621"/>
      <c r="DQ34" s="621"/>
      <c r="DR34" s="621"/>
      <c r="DS34" s="621"/>
      <c r="DT34" s="621"/>
      <c r="DU34" s="621"/>
      <c r="DV34" s="622"/>
      <c r="DW34" s="643">
        <v>14.2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2470050</v>
      </c>
      <c r="S35" s="621"/>
      <c r="T35" s="621"/>
      <c r="U35" s="621"/>
      <c r="V35" s="621"/>
      <c r="W35" s="621"/>
      <c r="X35" s="621"/>
      <c r="Y35" s="622"/>
      <c r="Z35" s="673">
        <v>3.9</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9519734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663554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840560</v>
      </c>
      <c r="CS35" s="639"/>
      <c r="CT35" s="639"/>
      <c r="CU35" s="639"/>
      <c r="CV35" s="639"/>
      <c r="CW35" s="639"/>
      <c r="CX35" s="639"/>
      <c r="CY35" s="640"/>
      <c r="CZ35" s="623">
        <v>1.4</v>
      </c>
      <c r="DA35" s="641"/>
      <c r="DB35" s="641"/>
      <c r="DC35" s="642"/>
      <c r="DD35" s="626">
        <v>784609</v>
      </c>
      <c r="DE35" s="639"/>
      <c r="DF35" s="639"/>
      <c r="DG35" s="639"/>
      <c r="DH35" s="639"/>
      <c r="DI35" s="639"/>
      <c r="DJ35" s="639"/>
      <c r="DK35" s="640"/>
      <c r="DL35" s="626">
        <v>681359</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62785326</v>
      </c>
      <c r="S36" s="661"/>
      <c r="T36" s="661"/>
      <c r="U36" s="661"/>
      <c r="V36" s="661"/>
      <c r="W36" s="661"/>
      <c r="X36" s="661"/>
      <c r="Y36" s="664"/>
      <c r="Z36" s="665">
        <v>100</v>
      </c>
      <c r="AA36" s="665"/>
      <c r="AB36" s="665"/>
      <c r="AC36" s="665"/>
      <c r="AD36" s="666">
        <v>36681406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3075042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58714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3435230</v>
      </c>
      <c r="CS36" s="621"/>
      <c r="CT36" s="621"/>
      <c r="CU36" s="621"/>
      <c r="CV36" s="621"/>
      <c r="CW36" s="621"/>
      <c r="CX36" s="621"/>
      <c r="CY36" s="622"/>
      <c r="CZ36" s="623">
        <v>5.5</v>
      </c>
      <c r="DA36" s="641"/>
      <c r="DB36" s="641"/>
      <c r="DC36" s="642"/>
      <c r="DD36" s="626">
        <v>3062073</v>
      </c>
      <c r="DE36" s="621"/>
      <c r="DF36" s="621"/>
      <c r="DG36" s="621"/>
      <c r="DH36" s="621"/>
      <c r="DI36" s="621"/>
      <c r="DJ36" s="621"/>
      <c r="DK36" s="622"/>
      <c r="DL36" s="626">
        <v>2176774</v>
      </c>
      <c r="DM36" s="621"/>
      <c r="DN36" s="621"/>
      <c r="DO36" s="621"/>
      <c r="DP36" s="621"/>
      <c r="DQ36" s="621"/>
      <c r="DR36" s="621"/>
      <c r="DS36" s="621"/>
      <c r="DT36" s="621"/>
      <c r="DU36" s="621"/>
      <c r="DV36" s="622"/>
      <c r="DW36" s="643">
        <v>5.6</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1463003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23949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567911</v>
      </c>
      <c r="CS37" s="639"/>
      <c r="CT37" s="639"/>
      <c r="CU37" s="639"/>
      <c r="CV37" s="639"/>
      <c r="CW37" s="639"/>
      <c r="CX37" s="639"/>
      <c r="CY37" s="640"/>
      <c r="CZ37" s="623">
        <v>0.9</v>
      </c>
      <c r="DA37" s="641"/>
      <c r="DB37" s="641"/>
      <c r="DC37" s="642"/>
      <c r="DD37" s="626">
        <v>567911</v>
      </c>
      <c r="DE37" s="639"/>
      <c r="DF37" s="639"/>
      <c r="DG37" s="639"/>
      <c r="DH37" s="639"/>
      <c r="DI37" s="639"/>
      <c r="DJ37" s="639"/>
      <c r="DK37" s="640"/>
      <c r="DL37" s="626">
        <v>567911</v>
      </c>
      <c r="DM37" s="639"/>
      <c r="DN37" s="639"/>
      <c r="DO37" s="639"/>
      <c r="DP37" s="639"/>
      <c r="DQ37" s="639"/>
      <c r="DR37" s="639"/>
      <c r="DS37" s="639"/>
      <c r="DT37" s="639"/>
      <c r="DU37" s="639"/>
      <c r="DV37" s="640"/>
      <c r="DW37" s="643">
        <v>1.5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152100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40563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7904631</v>
      </c>
      <c r="CS38" s="621"/>
      <c r="CT38" s="621"/>
      <c r="CU38" s="621"/>
      <c r="CV38" s="621"/>
      <c r="CW38" s="621"/>
      <c r="CX38" s="621"/>
      <c r="CY38" s="622"/>
      <c r="CZ38" s="623">
        <v>12.7</v>
      </c>
      <c r="DA38" s="641"/>
      <c r="DB38" s="641"/>
      <c r="DC38" s="642"/>
      <c r="DD38" s="626">
        <v>7067970</v>
      </c>
      <c r="DE38" s="621"/>
      <c r="DF38" s="621"/>
      <c r="DG38" s="621"/>
      <c r="DH38" s="621"/>
      <c r="DI38" s="621"/>
      <c r="DJ38" s="621"/>
      <c r="DK38" s="622"/>
      <c r="DL38" s="626">
        <v>6410895</v>
      </c>
      <c r="DM38" s="621"/>
      <c r="DN38" s="621"/>
      <c r="DO38" s="621"/>
      <c r="DP38" s="621"/>
      <c r="DQ38" s="621"/>
      <c r="DR38" s="621"/>
      <c r="DS38" s="621"/>
      <c r="DT38" s="621"/>
      <c r="DU38" s="621"/>
      <c r="DV38" s="622"/>
      <c r="DW38" s="643">
        <v>16.399999999999999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60000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3675056</v>
      </c>
      <c r="CS39" s="639"/>
      <c r="CT39" s="639"/>
      <c r="CU39" s="639"/>
      <c r="CV39" s="639"/>
      <c r="CW39" s="639"/>
      <c r="CX39" s="639"/>
      <c r="CY39" s="640"/>
      <c r="CZ39" s="623">
        <v>5.9</v>
      </c>
      <c r="DA39" s="641"/>
      <c r="DB39" s="641"/>
      <c r="DC39" s="642"/>
      <c r="DD39" s="626">
        <v>2551733</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1457083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2761678</v>
      </c>
      <c r="CS40" s="621"/>
      <c r="CT40" s="621"/>
      <c r="CU40" s="621"/>
      <c r="CV40" s="621"/>
      <c r="CW40" s="621"/>
      <c r="CX40" s="621"/>
      <c r="CY40" s="622"/>
      <c r="CZ40" s="623">
        <v>4.5</v>
      </c>
      <c r="DA40" s="641"/>
      <c r="DB40" s="641"/>
      <c r="DC40" s="642"/>
      <c r="DD40" s="626">
        <v>1009192</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3312506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6237661</v>
      </c>
      <c r="CS42" s="621"/>
      <c r="CT42" s="621"/>
      <c r="CU42" s="621"/>
      <c r="CV42" s="621"/>
      <c r="CW42" s="621"/>
      <c r="CX42" s="621"/>
      <c r="CY42" s="622"/>
      <c r="CZ42" s="623">
        <v>10.1</v>
      </c>
      <c r="DA42" s="624"/>
      <c r="DB42" s="624"/>
      <c r="DC42" s="625"/>
      <c r="DD42" s="626">
        <v>2696291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396397</v>
      </c>
      <c r="CS43" s="639"/>
      <c r="CT43" s="639"/>
      <c r="CU43" s="639"/>
      <c r="CV43" s="639"/>
      <c r="CW43" s="639"/>
      <c r="CX43" s="639"/>
      <c r="CY43" s="640"/>
      <c r="CZ43" s="623">
        <v>0.6</v>
      </c>
      <c r="DA43" s="641"/>
      <c r="DB43" s="641"/>
      <c r="DC43" s="642"/>
      <c r="DD43" s="626">
        <v>394522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6237661</v>
      </c>
      <c r="CS44" s="621"/>
      <c r="CT44" s="621"/>
      <c r="CU44" s="621"/>
      <c r="CV44" s="621"/>
      <c r="CW44" s="621"/>
      <c r="CX44" s="621"/>
      <c r="CY44" s="622"/>
      <c r="CZ44" s="623">
        <v>10.1</v>
      </c>
      <c r="DA44" s="624"/>
      <c r="DB44" s="624"/>
      <c r="DC44" s="625"/>
      <c r="DD44" s="626">
        <v>2696291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2411840</v>
      </c>
      <c r="CS45" s="639"/>
      <c r="CT45" s="639"/>
      <c r="CU45" s="639"/>
      <c r="CV45" s="639"/>
      <c r="CW45" s="639"/>
      <c r="CX45" s="639"/>
      <c r="CY45" s="640"/>
      <c r="CZ45" s="623">
        <v>3.9</v>
      </c>
      <c r="DA45" s="641"/>
      <c r="DB45" s="641"/>
      <c r="DC45" s="642"/>
      <c r="DD45" s="626">
        <v>312847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3681102</v>
      </c>
      <c r="CS46" s="621"/>
      <c r="CT46" s="621"/>
      <c r="CU46" s="621"/>
      <c r="CV46" s="621"/>
      <c r="CW46" s="621"/>
      <c r="CX46" s="621"/>
      <c r="CY46" s="622"/>
      <c r="CZ46" s="623">
        <v>5.9</v>
      </c>
      <c r="DA46" s="624"/>
      <c r="DB46" s="624"/>
      <c r="DC46" s="625"/>
      <c r="DD46" s="626">
        <v>2366525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62037566</v>
      </c>
      <c r="CS49" s="605"/>
      <c r="CT49" s="605"/>
      <c r="CU49" s="605"/>
      <c r="CV49" s="605"/>
      <c r="CW49" s="605"/>
      <c r="CX49" s="605"/>
      <c r="CY49" s="606"/>
      <c r="CZ49" s="607">
        <v>100</v>
      </c>
      <c r="DA49" s="608"/>
      <c r="DB49" s="608"/>
      <c r="DC49" s="609"/>
      <c r="DD49" s="610">
        <v>43713892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62900</v>
      </c>
      <c r="R7" s="1134"/>
      <c r="S7" s="1134"/>
      <c r="T7" s="1134"/>
      <c r="U7" s="1134"/>
      <c r="V7" s="1134">
        <v>62152</v>
      </c>
      <c r="W7" s="1134"/>
      <c r="X7" s="1134"/>
      <c r="Y7" s="1134"/>
      <c r="Z7" s="1134"/>
      <c r="AA7" s="1134">
        <v>748</v>
      </c>
      <c r="AB7" s="1134"/>
      <c r="AC7" s="1134"/>
      <c r="AD7" s="1134"/>
      <c r="AE7" s="1135"/>
      <c r="AF7" s="1136">
        <v>652</v>
      </c>
      <c r="AG7" s="1137"/>
      <c r="AH7" s="1137"/>
      <c r="AI7" s="1137"/>
      <c r="AJ7" s="1138"/>
      <c r="AK7" s="1120">
        <v>2265</v>
      </c>
      <c r="AL7" s="1121"/>
      <c r="AM7" s="1121"/>
      <c r="AN7" s="1121"/>
      <c r="AO7" s="1121"/>
      <c r="AP7" s="1121">
        <v>52420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539</v>
      </c>
      <c r="BT7" s="1125"/>
      <c r="BU7" s="1125"/>
      <c r="BV7" s="1125"/>
      <c r="BW7" s="1125"/>
      <c r="BX7" s="1125"/>
      <c r="BY7" s="1125"/>
      <c r="BZ7" s="1125"/>
      <c r="CA7" s="1125"/>
      <c r="CB7" s="1125"/>
      <c r="CC7" s="1125"/>
      <c r="CD7" s="1125"/>
      <c r="CE7" s="1125"/>
      <c r="CF7" s="1125"/>
      <c r="CG7" s="1126"/>
      <c r="CH7" s="1117">
        <v>-3</v>
      </c>
      <c r="CI7" s="1118"/>
      <c r="CJ7" s="1118"/>
      <c r="CK7" s="1118"/>
      <c r="CL7" s="1119"/>
      <c r="CM7" s="1117">
        <v>152</v>
      </c>
      <c r="CN7" s="1118"/>
      <c r="CO7" s="1118"/>
      <c r="CP7" s="1118"/>
      <c r="CQ7" s="1119"/>
      <c r="CR7" s="1117">
        <v>100</v>
      </c>
      <c r="CS7" s="1118"/>
      <c r="CT7" s="1118"/>
      <c r="CU7" s="1118"/>
      <c r="CV7" s="1119"/>
      <c r="CW7" s="1117">
        <v>8</v>
      </c>
      <c r="CX7" s="1118"/>
      <c r="CY7" s="1118"/>
      <c r="CZ7" s="1118"/>
      <c r="DA7" s="1119"/>
      <c r="DB7" s="1117" t="s">
        <v>547</v>
      </c>
      <c r="DC7" s="1118"/>
      <c r="DD7" s="1118"/>
      <c r="DE7" s="1118"/>
      <c r="DF7" s="1119"/>
      <c r="DG7" s="1117" t="s">
        <v>547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544</v>
      </c>
      <c r="BS8" s="1043" t="s">
        <v>540</v>
      </c>
      <c r="BT8" s="1044"/>
      <c r="BU8" s="1044"/>
      <c r="BV8" s="1044"/>
      <c r="BW8" s="1044"/>
      <c r="BX8" s="1044"/>
      <c r="BY8" s="1044"/>
      <c r="BZ8" s="1044"/>
      <c r="CA8" s="1044"/>
      <c r="CB8" s="1044"/>
      <c r="CC8" s="1044"/>
      <c r="CD8" s="1044"/>
      <c r="CE8" s="1044"/>
      <c r="CF8" s="1044"/>
      <c r="CG8" s="1045"/>
      <c r="CH8" s="1018">
        <v>-81</v>
      </c>
      <c r="CI8" s="1019"/>
      <c r="CJ8" s="1019"/>
      <c r="CK8" s="1019"/>
      <c r="CL8" s="1020"/>
      <c r="CM8" s="1018">
        <v>-1886</v>
      </c>
      <c r="CN8" s="1019"/>
      <c r="CO8" s="1019"/>
      <c r="CP8" s="1019"/>
      <c r="CQ8" s="1020"/>
      <c r="CR8" s="1018">
        <v>818</v>
      </c>
      <c r="CS8" s="1019"/>
      <c r="CT8" s="1019"/>
      <c r="CU8" s="1019"/>
      <c r="CV8" s="1020"/>
      <c r="CW8" s="1018" t="s">
        <v>547</v>
      </c>
      <c r="CX8" s="1019"/>
      <c r="CY8" s="1019"/>
      <c r="CZ8" s="1019"/>
      <c r="DA8" s="1020"/>
      <c r="DB8" s="1018">
        <v>2037</v>
      </c>
      <c r="DC8" s="1019"/>
      <c r="DD8" s="1019"/>
      <c r="DE8" s="1019"/>
      <c r="DF8" s="1020"/>
      <c r="DG8" s="1018" t="s">
        <v>548</v>
      </c>
      <c r="DH8" s="1019"/>
      <c r="DI8" s="1019"/>
      <c r="DJ8" s="1019"/>
      <c r="DK8" s="1020"/>
      <c r="DL8" s="1018">
        <v>354</v>
      </c>
      <c r="DM8" s="1019"/>
      <c r="DN8" s="1019"/>
      <c r="DO8" s="1019"/>
      <c r="DP8" s="1020"/>
      <c r="DQ8" s="1018">
        <v>182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545</v>
      </c>
      <c r="BS9" s="1043" t="s">
        <v>541</v>
      </c>
      <c r="BT9" s="1044"/>
      <c r="BU9" s="1044"/>
      <c r="BV9" s="1044"/>
      <c r="BW9" s="1044"/>
      <c r="BX9" s="1044"/>
      <c r="BY9" s="1044"/>
      <c r="BZ9" s="1044"/>
      <c r="CA9" s="1044"/>
      <c r="CB9" s="1044"/>
      <c r="CC9" s="1044"/>
      <c r="CD9" s="1044"/>
      <c r="CE9" s="1044"/>
      <c r="CF9" s="1044"/>
      <c r="CG9" s="1045"/>
      <c r="CH9" s="1018" t="s">
        <v>546</v>
      </c>
      <c r="CI9" s="1019"/>
      <c r="CJ9" s="1019"/>
      <c r="CK9" s="1019"/>
      <c r="CL9" s="1020"/>
      <c r="CM9" s="1018">
        <v>6</v>
      </c>
      <c r="CN9" s="1019"/>
      <c r="CO9" s="1019"/>
      <c r="CP9" s="1019"/>
      <c r="CQ9" s="1020"/>
      <c r="CR9" s="1018">
        <v>3</v>
      </c>
      <c r="CS9" s="1019"/>
      <c r="CT9" s="1019"/>
      <c r="CU9" s="1019"/>
      <c r="CV9" s="1020"/>
      <c r="CW9" s="1018" t="s">
        <v>547</v>
      </c>
      <c r="CX9" s="1019"/>
      <c r="CY9" s="1019"/>
      <c r="CZ9" s="1019"/>
      <c r="DA9" s="1020"/>
      <c r="DB9" s="1018" t="s">
        <v>547</v>
      </c>
      <c r="DC9" s="1019"/>
      <c r="DD9" s="1019"/>
      <c r="DE9" s="1019"/>
      <c r="DF9" s="1020"/>
      <c r="DG9" s="1018" t="s">
        <v>547</v>
      </c>
      <c r="DH9" s="1019"/>
      <c r="DI9" s="1019"/>
      <c r="DJ9" s="1019"/>
      <c r="DK9" s="1020"/>
      <c r="DL9" s="1018" t="s">
        <v>547</v>
      </c>
      <c r="DM9" s="1019"/>
      <c r="DN9" s="1019"/>
      <c r="DO9" s="1019"/>
      <c r="DP9" s="1020"/>
      <c r="DQ9" s="1018" t="s">
        <v>547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542</v>
      </c>
      <c r="BT10" s="1044"/>
      <c r="BU10" s="1044"/>
      <c r="BV10" s="1044"/>
      <c r="BW10" s="1044"/>
      <c r="BX10" s="1044"/>
      <c r="BY10" s="1044"/>
      <c r="BZ10" s="1044"/>
      <c r="CA10" s="1044"/>
      <c r="CB10" s="1044"/>
      <c r="CC10" s="1044"/>
      <c r="CD10" s="1044"/>
      <c r="CE10" s="1044"/>
      <c r="CF10" s="1044"/>
      <c r="CG10" s="1045"/>
      <c r="CH10" s="1018">
        <v>3</v>
      </c>
      <c r="CI10" s="1019"/>
      <c r="CJ10" s="1019"/>
      <c r="CK10" s="1019"/>
      <c r="CL10" s="1020"/>
      <c r="CM10" s="1018">
        <v>121</v>
      </c>
      <c r="CN10" s="1019"/>
      <c r="CO10" s="1019"/>
      <c r="CP10" s="1019"/>
      <c r="CQ10" s="1020"/>
      <c r="CR10" s="1018">
        <v>15</v>
      </c>
      <c r="CS10" s="1019"/>
      <c r="CT10" s="1019"/>
      <c r="CU10" s="1019"/>
      <c r="CV10" s="1020"/>
      <c r="CW10" s="1018" t="s">
        <v>547</v>
      </c>
      <c r="CX10" s="1019"/>
      <c r="CY10" s="1019"/>
      <c r="CZ10" s="1019"/>
      <c r="DA10" s="1020"/>
      <c r="DB10" s="1018" t="s">
        <v>548</v>
      </c>
      <c r="DC10" s="1019"/>
      <c r="DD10" s="1019"/>
      <c r="DE10" s="1019"/>
      <c r="DF10" s="1020"/>
      <c r="DG10" s="1018" t="s">
        <v>547</v>
      </c>
      <c r="DH10" s="1019"/>
      <c r="DI10" s="1019"/>
      <c r="DJ10" s="1019"/>
      <c r="DK10" s="1020"/>
      <c r="DL10" s="1018" t="s">
        <v>547</v>
      </c>
      <c r="DM10" s="1019"/>
      <c r="DN10" s="1019"/>
      <c r="DO10" s="1019"/>
      <c r="DP10" s="1020"/>
      <c r="DQ10" s="1018" t="s">
        <v>547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543</v>
      </c>
      <c r="BT11" s="1044"/>
      <c r="BU11" s="1044"/>
      <c r="BV11" s="1044"/>
      <c r="BW11" s="1044"/>
      <c r="BX11" s="1044"/>
      <c r="BY11" s="1044"/>
      <c r="BZ11" s="1044"/>
      <c r="CA11" s="1044"/>
      <c r="CB11" s="1044"/>
      <c r="CC11" s="1044"/>
      <c r="CD11" s="1044"/>
      <c r="CE11" s="1044"/>
      <c r="CF11" s="1044"/>
      <c r="CG11" s="1045"/>
      <c r="CH11" s="1018">
        <v>4</v>
      </c>
      <c r="CI11" s="1019"/>
      <c r="CJ11" s="1019"/>
      <c r="CK11" s="1019"/>
      <c r="CL11" s="1020"/>
      <c r="CM11" s="1018">
        <v>114</v>
      </c>
      <c r="CN11" s="1019"/>
      <c r="CO11" s="1019"/>
      <c r="CP11" s="1019"/>
      <c r="CQ11" s="1020"/>
      <c r="CR11" s="1018">
        <v>6</v>
      </c>
      <c r="CS11" s="1019"/>
      <c r="CT11" s="1019"/>
      <c r="CU11" s="1019"/>
      <c r="CV11" s="1020"/>
      <c r="CW11" s="1018" t="s">
        <v>547</v>
      </c>
      <c r="CX11" s="1019"/>
      <c r="CY11" s="1019"/>
      <c r="CZ11" s="1019"/>
      <c r="DA11" s="1020"/>
      <c r="DB11" s="1018" t="s">
        <v>548</v>
      </c>
      <c r="DC11" s="1019"/>
      <c r="DD11" s="1019"/>
      <c r="DE11" s="1019"/>
      <c r="DF11" s="1020"/>
      <c r="DG11" s="1018" t="s">
        <v>548</v>
      </c>
      <c r="DH11" s="1019"/>
      <c r="DI11" s="1019"/>
      <c r="DJ11" s="1019"/>
      <c r="DK11" s="1020"/>
      <c r="DL11" s="1018" t="s">
        <v>547</v>
      </c>
      <c r="DM11" s="1019"/>
      <c r="DN11" s="1019"/>
      <c r="DO11" s="1019"/>
      <c r="DP11" s="1020"/>
      <c r="DQ11" s="1018" t="s">
        <v>547</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62785</v>
      </c>
      <c r="R23" s="1098"/>
      <c r="S23" s="1098"/>
      <c r="T23" s="1098"/>
      <c r="U23" s="1098"/>
      <c r="V23" s="1098">
        <v>62038</v>
      </c>
      <c r="W23" s="1098"/>
      <c r="X23" s="1098"/>
      <c r="Y23" s="1098"/>
      <c r="Z23" s="1098"/>
      <c r="AA23" s="1098">
        <v>748</v>
      </c>
      <c r="AB23" s="1098"/>
      <c r="AC23" s="1098"/>
      <c r="AD23" s="1098"/>
      <c r="AE23" s="1099"/>
      <c r="AF23" s="1100">
        <v>652</v>
      </c>
      <c r="AG23" s="1098"/>
      <c r="AH23" s="1098"/>
      <c r="AI23" s="1098"/>
      <c r="AJ23" s="1101"/>
      <c r="AK23" s="1102"/>
      <c r="AL23" s="1103"/>
      <c r="AM23" s="1103"/>
      <c r="AN23" s="1103"/>
      <c r="AO23" s="1103"/>
      <c r="AP23" s="1098">
        <v>52420</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20025</v>
      </c>
      <c r="R28" s="1083"/>
      <c r="S28" s="1083"/>
      <c r="T28" s="1083"/>
      <c r="U28" s="1083"/>
      <c r="V28" s="1083">
        <v>19362</v>
      </c>
      <c r="W28" s="1083"/>
      <c r="X28" s="1083"/>
      <c r="Y28" s="1083"/>
      <c r="Z28" s="1083"/>
      <c r="AA28" s="1083">
        <v>664</v>
      </c>
      <c r="AB28" s="1083"/>
      <c r="AC28" s="1083"/>
      <c r="AD28" s="1083"/>
      <c r="AE28" s="1084"/>
      <c r="AF28" s="1085">
        <v>664</v>
      </c>
      <c r="AG28" s="1083"/>
      <c r="AH28" s="1083"/>
      <c r="AI28" s="1083"/>
      <c r="AJ28" s="1086"/>
      <c r="AK28" s="1087">
        <v>1777</v>
      </c>
      <c r="AL28" s="1075"/>
      <c r="AM28" s="1075"/>
      <c r="AN28" s="1075"/>
      <c r="AO28" s="1075"/>
      <c r="AP28" s="1075" t="s">
        <v>559</v>
      </c>
      <c r="AQ28" s="1075"/>
      <c r="AR28" s="1075"/>
      <c r="AS28" s="1075"/>
      <c r="AT28" s="1075"/>
      <c r="AU28" s="1075" t="s">
        <v>558</v>
      </c>
      <c r="AV28" s="1075"/>
      <c r="AW28" s="1075"/>
      <c r="AX28" s="1075"/>
      <c r="AY28" s="1075"/>
      <c r="AZ28" s="1076" t="s">
        <v>558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11917</v>
      </c>
      <c r="R29" s="1073"/>
      <c r="S29" s="1073"/>
      <c r="T29" s="1073"/>
      <c r="U29" s="1073"/>
      <c r="V29" s="1073">
        <v>11248</v>
      </c>
      <c r="W29" s="1073"/>
      <c r="X29" s="1073"/>
      <c r="Y29" s="1073"/>
      <c r="Z29" s="1073"/>
      <c r="AA29" s="1073">
        <v>670</v>
      </c>
      <c r="AB29" s="1073"/>
      <c r="AC29" s="1073"/>
      <c r="AD29" s="1073"/>
      <c r="AE29" s="1074"/>
      <c r="AF29" s="1048">
        <v>670</v>
      </c>
      <c r="AG29" s="1049"/>
      <c r="AH29" s="1049"/>
      <c r="AI29" s="1049"/>
      <c r="AJ29" s="1050"/>
      <c r="AK29" s="1009">
        <v>1614</v>
      </c>
      <c r="AL29" s="1000"/>
      <c r="AM29" s="1000"/>
      <c r="AN29" s="1000"/>
      <c r="AO29" s="1000"/>
      <c r="AP29" s="1000" t="s">
        <v>558</v>
      </c>
      <c r="AQ29" s="1000"/>
      <c r="AR29" s="1000"/>
      <c r="AS29" s="1000"/>
      <c r="AT29" s="1000"/>
      <c r="AU29" s="1000" t="s">
        <v>558</v>
      </c>
      <c r="AV29" s="1000"/>
      <c r="AW29" s="1000"/>
      <c r="AX29" s="1000"/>
      <c r="AY29" s="1000"/>
      <c r="AZ29" s="1071" t="s">
        <v>558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1580</v>
      </c>
      <c r="R30" s="1073"/>
      <c r="S30" s="1073"/>
      <c r="T30" s="1073"/>
      <c r="U30" s="1073"/>
      <c r="V30" s="1073">
        <v>1575</v>
      </c>
      <c r="W30" s="1073"/>
      <c r="X30" s="1073"/>
      <c r="Y30" s="1073"/>
      <c r="Z30" s="1073"/>
      <c r="AA30" s="1073">
        <v>5</v>
      </c>
      <c r="AB30" s="1073"/>
      <c r="AC30" s="1073"/>
      <c r="AD30" s="1073"/>
      <c r="AE30" s="1074"/>
      <c r="AF30" s="1048">
        <v>5</v>
      </c>
      <c r="AG30" s="1049"/>
      <c r="AH30" s="1049"/>
      <c r="AI30" s="1049"/>
      <c r="AJ30" s="1050"/>
      <c r="AK30" s="1009">
        <v>332</v>
      </c>
      <c r="AL30" s="1000"/>
      <c r="AM30" s="1000"/>
      <c r="AN30" s="1000"/>
      <c r="AO30" s="1000"/>
      <c r="AP30" s="1000" t="s">
        <v>558</v>
      </c>
      <c r="AQ30" s="1000"/>
      <c r="AR30" s="1000"/>
      <c r="AS30" s="1000"/>
      <c r="AT30" s="1000"/>
      <c r="AU30" s="1000" t="s">
        <v>560</v>
      </c>
      <c r="AV30" s="1000"/>
      <c r="AW30" s="1000"/>
      <c r="AX30" s="1000"/>
      <c r="AY30" s="1000"/>
      <c r="AZ30" s="1071" t="s">
        <v>559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82</v>
      </c>
      <c r="R31" s="1073"/>
      <c r="S31" s="1073"/>
      <c r="T31" s="1073"/>
      <c r="U31" s="1073"/>
      <c r="V31" s="1073">
        <v>81</v>
      </c>
      <c r="W31" s="1073"/>
      <c r="X31" s="1073"/>
      <c r="Y31" s="1073"/>
      <c r="Z31" s="1073"/>
      <c r="AA31" s="1073">
        <v>1</v>
      </c>
      <c r="AB31" s="1073"/>
      <c r="AC31" s="1073"/>
      <c r="AD31" s="1073"/>
      <c r="AE31" s="1074"/>
      <c r="AF31" s="1048">
        <v>1</v>
      </c>
      <c r="AG31" s="1049"/>
      <c r="AH31" s="1049"/>
      <c r="AI31" s="1049"/>
      <c r="AJ31" s="1050"/>
      <c r="AK31" s="1009">
        <v>60</v>
      </c>
      <c r="AL31" s="1000"/>
      <c r="AM31" s="1000"/>
      <c r="AN31" s="1000"/>
      <c r="AO31" s="1000"/>
      <c r="AP31" s="1000">
        <v>567</v>
      </c>
      <c r="AQ31" s="1000"/>
      <c r="AR31" s="1000"/>
      <c r="AS31" s="1000"/>
      <c r="AT31" s="1000"/>
      <c r="AU31" s="1000">
        <v>567</v>
      </c>
      <c r="AV31" s="1000"/>
      <c r="AW31" s="1000"/>
      <c r="AX31" s="1000"/>
      <c r="AY31" s="1000"/>
      <c r="AZ31" s="1071" t="s">
        <v>559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2570</v>
      </c>
      <c r="R32" s="1073"/>
      <c r="S32" s="1073"/>
      <c r="T32" s="1073"/>
      <c r="U32" s="1073"/>
      <c r="V32" s="1073">
        <v>2397</v>
      </c>
      <c r="W32" s="1073"/>
      <c r="X32" s="1073"/>
      <c r="Y32" s="1073"/>
      <c r="Z32" s="1073"/>
      <c r="AA32" s="1073">
        <v>173</v>
      </c>
      <c r="AB32" s="1073"/>
      <c r="AC32" s="1073"/>
      <c r="AD32" s="1073"/>
      <c r="AE32" s="1074"/>
      <c r="AF32" s="1048">
        <v>1572</v>
      </c>
      <c r="AG32" s="1049"/>
      <c r="AH32" s="1049"/>
      <c r="AI32" s="1049"/>
      <c r="AJ32" s="1050"/>
      <c r="AK32" s="1009">
        <v>152</v>
      </c>
      <c r="AL32" s="1000"/>
      <c r="AM32" s="1000"/>
      <c r="AN32" s="1000"/>
      <c r="AO32" s="1000"/>
      <c r="AP32" s="1000">
        <v>7485</v>
      </c>
      <c r="AQ32" s="1000"/>
      <c r="AR32" s="1000"/>
      <c r="AS32" s="1000"/>
      <c r="AT32" s="1000"/>
      <c r="AU32" s="1000" t="s">
        <v>558</v>
      </c>
      <c r="AV32" s="1000"/>
      <c r="AW32" s="1000"/>
      <c r="AX32" s="1000"/>
      <c r="AY32" s="1000"/>
      <c r="AZ32" s="1071" t="s">
        <v>561</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15272</v>
      </c>
      <c r="R33" s="1073"/>
      <c r="S33" s="1073"/>
      <c r="T33" s="1073"/>
      <c r="U33" s="1073"/>
      <c r="V33" s="1073">
        <v>16172</v>
      </c>
      <c r="W33" s="1073"/>
      <c r="X33" s="1073"/>
      <c r="Y33" s="1073"/>
      <c r="Z33" s="1073"/>
      <c r="AA33" s="1073">
        <v>-901</v>
      </c>
      <c r="AB33" s="1073"/>
      <c r="AC33" s="1073"/>
      <c r="AD33" s="1073"/>
      <c r="AE33" s="1074"/>
      <c r="AF33" s="1048">
        <v>1945</v>
      </c>
      <c r="AG33" s="1049"/>
      <c r="AH33" s="1049"/>
      <c r="AI33" s="1049"/>
      <c r="AJ33" s="1050"/>
      <c r="AK33" s="1009">
        <v>1463</v>
      </c>
      <c r="AL33" s="1000"/>
      <c r="AM33" s="1000"/>
      <c r="AN33" s="1000"/>
      <c r="AO33" s="1000"/>
      <c r="AP33" s="1000">
        <v>12944</v>
      </c>
      <c r="AQ33" s="1000"/>
      <c r="AR33" s="1000"/>
      <c r="AS33" s="1000"/>
      <c r="AT33" s="1000"/>
      <c r="AU33" s="1000">
        <v>8018</v>
      </c>
      <c r="AV33" s="1000"/>
      <c r="AW33" s="1000"/>
      <c r="AX33" s="1000"/>
      <c r="AY33" s="1000"/>
      <c r="AZ33" s="1071" t="s">
        <v>561</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181</v>
      </c>
      <c r="R34" s="1073"/>
      <c r="S34" s="1073"/>
      <c r="T34" s="1073"/>
      <c r="U34" s="1073"/>
      <c r="V34" s="1073">
        <v>170</v>
      </c>
      <c r="W34" s="1073"/>
      <c r="X34" s="1073"/>
      <c r="Y34" s="1073"/>
      <c r="Z34" s="1073"/>
      <c r="AA34" s="1073">
        <v>11</v>
      </c>
      <c r="AB34" s="1073"/>
      <c r="AC34" s="1073"/>
      <c r="AD34" s="1073"/>
      <c r="AE34" s="1074"/>
      <c r="AF34" s="1048">
        <v>11</v>
      </c>
      <c r="AG34" s="1049"/>
      <c r="AH34" s="1049"/>
      <c r="AI34" s="1049"/>
      <c r="AJ34" s="1050"/>
      <c r="AK34" s="1009">
        <v>132</v>
      </c>
      <c r="AL34" s="1000"/>
      <c r="AM34" s="1000"/>
      <c r="AN34" s="1000"/>
      <c r="AO34" s="1000"/>
      <c r="AP34" s="1000">
        <v>1089</v>
      </c>
      <c r="AQ34" s="1000"/>
      <c r="AR34" s="1000"/>
      <c r="AS34" s="1000"/>
      <c r="AT34" s="1000"/>
      <c r="AU34" s="1000">
        <v>965</v>
      </c>
      <c r="AV34" s="1000"/>
      <c r="AW34" s="1000"/>
      <c r="AX34" s="1000"/>
      <c r="AY34" s="1000"/>
      <c r="AZ34" s="1071" t="s">
        <v>561</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6485</v>
      </c>
      <c r="R35" s="1073"/>
      <c r="S35" s="1073"/>
      <c r="T35" s="1073"/>
      <c r="U35" s="1073"/>
      <c r="V35" s="1073">
        <v>6301</v>
      </c>
      <c r="W35" s="1073"/>
      <c r="X35" s="1073"/>
      <c r="Y35" s="1073"/>
      <c r="Z35" s="1073"/>
      <c r="AA35" s="1073">
        <v>184</v>
      </c>
      <c r="AB35" s="1073"/>
      <c r="AC35" s="1073"/>
      <c r="AD35" s="1073"/>
      <c r="AE35" s="1074"/>
      <c r="AF35" s="1048">
        <v>184</v>
      </c>
      <c r="AG35" s="1049"/>
      <c r="AH35" s="1049"/>
      <c r="AI35" s="1049"/>
      <c r="AJ35" s="1050"/>
      <c r="AK35" s="1009">
        <v>2943</v>
      </c>
      <c r="AL35" s="1000"/>
      <c r="AM35" s="1000"/>
      <c r="AN35" s="1000"/>
      <c r="AO35" s="1000"/>
      <c r="AP35" s="1000">
        <v>35260</v>
      </c>
      <c r="AQ35" s="1000"/>
      <c r="AR35" s="1000"/>
      <c r="AS35" s="1000"/>
      <c r="AT35" s="1000"/>
      <c r="AU35" s="1000">
        <v>26163</v>
      </c>
      <c r="AV35" s="1000"/>
      <c r="AW35" s="1000"/>
      <c r="AX35" s="1000"/>
      <c r="AY35" s="1000"/>
      <c r="AZ35" s="1071" t="s">
        <v>561</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5051</v>
      </c>
      <c r="AG63" s="988"/>
      <c r="AH63" s="988"/>
      <c r="AI63" s="988"/>
      <c r="AJ63" s="1059"/>
      <c r="AK63" s="1060"/>
      <c r="AL63" s="992"/>
      <c r="AM63" s="992"/>
      <c r="AN63" s="992"/>
      <c r="AO63" s="992"/>
      <c r="AP63" s="988">
        <v>57346</v>
      </c>
      <c r="AQ63" s="988"/>
      <c r="AR63" s="988"/>
      <c r="AS63" s="988"/>
      <c r="AT63" s="988"/>
      <c r="AU63" s="988">
        <v>35713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120</v>
      </c>
      <c r="R68" s="1011"/>
      <c r="S68" s="1011"/>
      <c r="T68" s="1011"/>
      <c r="U68" s="1011"/>
      <c r="V68" s="1011">
        <v>118</v>
      </c>
      <c r="W68" s="1011"/>
      <c r="X68" s="1011"/>
      <c r="Y68" s="1011"/>
      <c r="Z68" s="1011"/>
      <c r="AA68" s="1011">
        <v>2</v>
      </c>
      <c r="AB68" s="1011"/>
      <c r="AC68" s="1011"/>
      <c r="AD68" s="1011"/>
      <c r="AE68" s="1011"/>
      <c r="AF68" s="1011">
        <v>2</v>
      </c>
      <c r="AG68" s="1011"/>
      <c r="AH68" s="1011"/>
      <c r="AI68" s="1011"/>
      <c r="AJ68" s="1011"/>
      <c r="AK68" s="1011" t="s">
        <v>557</v>
      </c>
      <c r="AL68" s="1011"/>
      <c r="AM68" s="1011"/>
      <c r="AN68" s="1011"/>
      <c r="AO68" s="1011"/>
      <c r="AP68" s="1011" t="s">
        <v>547</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7</v>
      </c>
      <c r="R69" s="1000"/>
      <c r="S69" s="1000"/>
      <c r="T69" s="1000"/>
      <c r="U69" s="1000"/>
      <c r="V69" s="1000">
        <v>6</v>
      </c>
      <c r="W69" s="1000"/>
      <c r="X69" s="1000"/>
      <c r="Y69" s="1000"/>
      <c r="Z69" s="1000"/>
      <c r="AA69" s="1000">
        <v>1</v>
      </c>
      <c r="AB69" s="1000"/>
      <c r="AC69" s="1000"/>
      <c r="AD69" s="1000"/>
      <c r="AE69" s="1000"/>
      <c r="AF69" s="1000">
        <v>1</v>
      </c>
      <c r="AG69" s="1000"/>
      <c r="AH69" s="1000"/>
      <c r="AI69" s="1000"/>
      <c r="AJ69" s="1000"/>
      <c r="AK69" s="1000" t="s">
        <v>557</v>
      </c>
      <c r="AL69" s="1000"/>
      <c r="AM69" s="1000"/>
      <c r="AN69" s="1000"/>
      <c r="AO69" s="1000"/>
      <c r="AP69" s="1000" t="s">
        <v>547</v>
      </c>
      <c r="AQ69" s="1000"/>
      <c r="AR69" s="1000"/>
      <c r="AS69" s="1000"/>
      <c r="AT69" s="1000"/>
      <c r="AU69" s="1000" t="s">
        <v>547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24</v>
      </c>
      <c r="R70" s="1000"/>
      <c r="S70" s="1000"/>
      <c r="T70" s="1000"/>
      <c r="U70" s="1000"/>
      <c r="V70" s="1000">
        <v>14</v>
      </c>
      <c r="W70" s="1000"/>
      <c r="X70" s="1000"/>
      <c r="Y70" s="1000"/>
      <c r="Z70" s="1000"/>
      <c r="AA70" s="1000">
        <v>10</v>
      </c>
      <c r="AB70" s="1000"/>
      <c r="AC70" s="1000"/>
      <c r="AD70" s="1000"/>
      <c r="AE70" s="1000"/>
      <c r="AF70" s="1000">
        <v>10</v>
      </c>
      <c r="AG70" s="1000"/>
      <c r="AH70" s="1000"/>
      <c r="AI70" s="1000"/>
      <c r="AJ70" s="1000"/>
      <c r="AK70" s="1000" t="s">
        <v>557</v>
      </c>
      <c r="AL70" s="1000"/>
      <c r="AM70" s="1000"/>
      <c r="AN70" s="1000"/>
      <c r="AO70" s="1000"/>
      <c r="AP70" s="1000" t="s">
        <v>547</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876</v>
      </c>
      <c r="R71" s="1000"/>
      <c r="S71" s="1000"/>
      <c r="T71" s="1000"/>
      <c r="U71" s="1000"/>
      <c r="V71" s="1000">
        <v>822</v>
      </c>
      <c r="W71" s="1000"/>
      <c r="X71" s="1000"/>
      <c r="Y71" s="1000"/>
      <c r="Z71" s="1000"/>
      <c r="AA71" s="1000">
        <v>54</v>
      </c>
      <c r="AB71" s="1000"/>
      <c r="AC71" s="1000"/>
      <c r="AD71" s="1000"/>
      <c r="AE71" s="1000"/>
      <c r="AF71" s="1000">
        <v>54</v>
      </c>
      <c r="AG71" s="1000"/>
      <c r="AH71" s="1000"/>
      <c r="AI71" s="1000"/>
      <c r="AJ71" s="1000"/>
      <c r="AK71" s="1000">
        <v>40</v>
      </c>
      <c r="AL71" s="1000"/>
      <c r="AM71" s="1000"/>
      <c r="AN71" s="1000"/>
      <c r="AO71" s="1000"/>
      <c r="AP71" s="1000">
        <v>1349</v>
      </c>
      <c r="AQ71" s="1000"/>
      <c r="AR71" s="1000"/>
      <c r="AS71" s="1000"/>
      <c r="AT71" s="1000"/>
      <c r="AU71" s="1000">
        <v>726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399</v>
      </c>
      <c r="R72" s="1000"/>
      <c r="S72" s="1000"/>
      <c r="T72" s="1000"/>
      <c r="U72" s="1000"/>
      <c r="V72" s="1000">
        <v>386</v>
      </c>
      <c r="W72" s="1000"/>
      <c r="X72" s="1000"/>
      <c r="Y72" s="1000"/>
      <c r="Z72" s="1000"/>
      <c r="AA72" s="1000">
        <v>13</v>
      </c>
      <c r="AB72" s="1000"/>
      <c r="AC72" s="1000"/>
      <c r="AD72" s="1000"/>
      <c r="AE72" s="1000"/>
      <c r="AF72" s="1000">
        <v>13</v>
      </c>
      <c r="AG72" s="1000"/>
      <c r="AH72" s="1000"/>
      <c r="AI72" s="1000"/>
      <c r="AJ72" s="1000"/>
      <c r="AK72" s="1000">
        <v>46</v>
      </c>
      <c r="AL72" s="1000"/>
      <c r="AM72" s="1000"/>
      <c r="AN72" s="1000"/>
      <c r="AO72" s="1000"/>
      <c r="AP72" s="1000" t="s">
        <v>547</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2628</v>
      </c>
      <c r="R73" s="1000"/>
      <c r="S73" s="1000"/>
      <c r="T73" s="1000"/>
      <c r="U73" s="1000"/>
      <c r="V73" s="1000">
        <v>2617</v>
      </c>
      <c r="W73" s="1000"/>
      <c r="X73" s="1000"/>
      <c r="Y73" s="1000"/>
      <c r="Z73" s="1000"/>
      <c r="AA73" s="1000">
        <v>11</v>
      </c>
      <c r="AB73" s="1000"/>
      <c r="AC73" s="1000"/>
      <c r="AD73" s="1000"/>
      <c r="AE73" s="1000"/>
      <c r="AF73" s="1000">
        <v>11</v>
      </c>
      <c r="AG73" s="1000"/>
      <c r="AH73" s="1000"/>
      <c r="AI73" s="1000"/>
      <c r="AJ73" s="1000"/>
      <c r="AK73" s="1000" t="s">
        <v>557</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555</v>
      </c>
      <c r="C74" s="1004"/>
      <c r="D74" s="1004"/>
      <c r="E74" s="1004"/>
      <c r="F74" s="1004"/>
      <c r="G74" s="1004"/>
      <c r="H74" s="1004"/>
      <c r="I74" s="1004"/>
      <c r="J74" s="1004"/>
      <c r="K74" s="1004"/>
      <c r="L74" s="1004"/>
      <c r="M74" s="1004"/>
      <c r="N74" s="1004"/>
      <c r="O74" s="1004"/>
      <c r="P74" s="1005"/>
      <c r="Q74" s="1006">
        <v>303</v>
      </c>
      <c r="R74" s="1000"/>
      <c r="S74" s="1000"/>
      <c r="T74" s="1000"/>
      <c r="U74" s="1000"/>
      <c r="V74" s="1000">
        <v>297</v>
      </c>
      <c r="W74" s="1000"/>
      <c r="X74" s="1000"/>
      <c r="Y74" s="1000"/>
      <c r="Z74" s="1000"/>
      <c r="AA74" s="1000">
        <v>6</v>
      </c>
      <c r="AB74" s="1000"/>
      <c r="AC74" s="1000"/>
      <c r="AD74" s="1000"/>
      <c r="AE74" s="1000"/>
      <c r="AF74" s="1000">
        <v>6</v>
      </c>
      <c r="AG74" s="1000"/>
      <c r="AH74" s="1000"/>
      <c r="AI74" s="1000"/>
      <c r="AJ74" s="1000"/>
      <c r="AK74" s="1000">
        <v>4</v>
      </c>
      <c r="AL74" s="1000"/>
      <c r="AM74" s="1000"/>
      <c r="AN74" s="1000"/>
      <c r="AO74" s="1000"/>
      <c r="AP74" s="1000" t="s">
        <v>547</v>
      </c>
      <c r="AQ74" s="1000"/>
      <c r="AR74" s="1000"/>
      <c r="AS74" s="1000"/>
      <c r="AT74" s="1000"/>
      <c r="AU74" s="1000" t="s">
        <v>547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556</v>
      </c>
      <c r="C75" s="1004"/>
      <c r="D75" s="1004"/>
      <c r="E75" s="1004"/>
      <c r="F75" s="1004"/>
      <c r="G75" s="1004"/>
      <c r="H75" s="1004"/>
      <c r="I75" s="1004"/>
      <c r="J75" s="1004"/>
      <c r="K75" s="1004"/>
      <c r="L75" s="1004"/>
      <c r="M75" s="1004"/>
      <c r="N75" s="1004"/>
      <c r="O75" s="1004"/>
      <c r="P75" s="1005"/>
      <c r="Q75" s="1007">
        <v>398650</v>
      </c>
      <c r="R75" s="1008"/>
      <c r="S75" s="1008"/>
      <c r="T75" s="1008"/>
      <c r="U75" s="1009"/>
      <c r="V75" s="1010">
        <v>388493</v>
      </c>
      <c r="W75" s="1008"/>
      <c r="X75" s="1008"/>
      <c r="Y75" s="1008"/>
      <c r="Z75" s="1009"/>
      <c r="AA75" s="1010">
        <v>10157</v>
      </c>
      <c r="AB75" s="1008"/>
      <c r="AC75" s="1008"/>
      <c r="AD75" s="1008"/>
      <c r="AE75" s="1009"/>
      <c r="AF75" s="1010">
        <v>10157</v>
      </c>
      <c r="AG75" s="1008"/>
      <c r="AH75" s="1008"/>
      <c r="AI75" s="1008"/>
      <c r="AJ75" s="1009"/>
      <c r="AK75" s="1010">
        <v>2501</v>
      </c>
      <c r="AL75" s="1008"/>
      <c r="AM75" s="1008"/>
      <c r="AN75" s="1008"/>
      <c r="AO75" s="1009"/>
      <c r="AP75" s="1010" t="s">
        <v>547</v>
      </c>
      <c r="AQ75" s="1008"/>
      <c r="AR75" s="1008"/>
      <c r="AS75" s="1008"/>
      <c r="AT75" s="1009"/>
      <c r="AU75" s="1010" t="s">
        <v>557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10254</v>
      </c>
      <c r="AG88" s="988"/>
      <c r="AH88" s="988"/>
      <c r="AI88" s="988"/>
      <c r="AJ88" s="988"/>
      <c r="AK88" s="992"/>
      <c r="AL88" s="992"/>
      <c r="AM88" s="992"/>
      <c r="AN88" s="992"/>
      <c r="AO88" s="992"/>
      <c r="AP88" s="988">
        <v>1349</v>
      </c>
      <c r="AQ88" s="988"/>
      <c r="AR88" s="988"/>
      <c r="AS88" s="988"/>
      <c r="AT88" s="988"/>
      <c r="AU88" s="988">
        <v>726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943</v>
      </c>
      <c r="CS102" s="980"/>
      <c r="CT102" s="980"/>
      <c r="CU102" s="980"/>
      <c r="CV102" s="981"/>
      <c r="CW102" s="979">
        <v>8</v>
      </c>
      <c r="CX102" s="980"/>
      <c r="CY102" s="980"/>
      <c r="CZ102" s="980"/>
      <c r="DA102" s="981"/>
      <c r="DB102" s="979">
        <v>2037</v>
      </c>
      <c r="DC102" s="980"/>
      <c r="DD102" s="980"/>
      <c r="DE102" s="980"/>
      <c r="DF102" s="981"/>
      <c r="DG102" s="979" t="s">
        <v>558</v>
      </c>
      <c r="DH102" s="980"/>
      <c r="DI102" s="980"/>
      <c r="DJ102" s="980"/>
      <c r="DK102" s="981"/>
      <c r="DL102" s="979">
        <v>354</v>
      </c>
      <c r="DM102" s="980"/>
      <c r="DN102" s="980"/>
      <c r="DO102" s="980"/>
      <c r="DP102" s="981"/>
      <c r="DQ102" s="979">
        <v>182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7366168</v>
      </c>
      <c r="AB110" s="916"/>
      <c r="AC110" s="916"/>
      <c r="AD110" s="916"/>
      <c r="AE110" s="917"/>
      <c r="AF110" s="918">
        <v>7079328</v>
      </c>
      <c r="AG110" s="916"/>
      <c r="AH110" s="916"/>
      <c r="AI110" s="916"/>
      <c r="AJ110" s="917"/>
      <c r="AK110" s="918">
        <v>6937034</v>
      </c>
      <c r="AL110" s="916"/>
      <c r="AM110" s="916"/>
      <c r="AN110" s="916"/>
      <c r="AO110" s="917"/>
      <c r="AP110" s="919">
        <v>21.6</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56110114</v>
      </c>
      <c r="BR110" s="863"/>
      <c r="BS110" s="863"/>
      <c r="BT110" s="863"/>
      <c r="BU110" s="863"/>
      <c r="BV110" s="863">
        <v>54774168</v>
      </c>
      <c r="BW110" s="863"/>
      <c r="BX110" s="863"/>
      <c r="BY110" s="863"/>
      <c r="BZ110" s="863"/>
      <c r="CA110" s="863">
        <v>52420274</v>
      </c>
      <c r="CB110" s="863"/>
      <c r="CC110" s="863"/>
      <c r="CD110" s="863"/>
      <c r="CE110" s="863"/>
      <c r="CF110" s="887">
        <v>163</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996727</v>
      </c>
      <c r="BR111" s="835"/>
      <c r="BS111" s="835"/>
      <c r="BT111" s="835"/>
      <c r="BU111" s="835"/>
      <c r="BV111" s="835">
        <v>925259</v>
      </c>
      <c r="BW111" s="835"/>
      <c r="BX111" s="835"/>
      <c r="BY111" s="835"/>
      <c r="BZ111" s="835"/>
      <c r="CA111" s="835">
        <v>831712</v>
      </c>
      <c r="CB111" s="835"/>
      <c r="CC111" s="835"/>
      <c r="CD111" s="835"/>
      <c r="CE111" s="835"/>
      <c r="CF111" s="896">
        <v>2.6</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37295290</v>
      </c>
      <c r="BR112" s="835"/>
      <c r="BS112" s="835"/>
      <c r="BT112" s="835"/>
      <c r="BU112" s="835"/>
      <c r="BV112" s="835">
        <v>38194918</v>
      </c>
      <c r="BW112" s="835"/>
      <c r="BX112" s="835"/>
      <c r="BY112" s="835"/>
      <c r="BZ112" s="835"/>
      <c r="CA112" s="835">
        <v>35713379</v>
      </c>
      <c r="CB112" s="835"/>
      <c r="CC112" s="835"/>
      <c r="CD112" s="835"/>
      <c r="CE112" s="835"/>
      <c r="CF112" s="896">
        <v>111</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2978000</v>
      </c>
      <c r="AB113" s="944"/>
      <c r="AC113" s="944"/>
      <c r="AD113" s="944"/>
      <c r="AE113" s="945"/>
      <c r="AF113" s="946">
        <v>3316146</v>
      </c>
      <c r="AG113" s="944"/>
      <c r="AH113" s="944"/>
      <c r="AI113" s="944"/>
      <c r="AJ113" s="945"/>
      <c r="AK113" s="946">
        <v>3085230</v>
      </c>
      <c r="AL113" s="944"/>
      <c r="AM113" s="944"/>
      <c r="AN113" s="944"/>
      <c r="AO113" s="945"/>
      <c r="AP113" s="947">
        <v>9.6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1009218</v>
      </c>
      <c r="BR113" s="835"/>
      <c r="BS113" s="835"/>
      <c r="BT113" s="835"/>
      <c r="BU113" s="835"/>
      <c r="BV113" s="835">
        <v>872839</v>
      </c>
      <c r="BW113" s="835"/>
      <c r="BX113" s="835"/>
      <c r="BY113" s="835"/>
      <c r="BZ113" s="835"/>
      <c r="CA113" s="835">
        <v>725962</v>
      </c>
      <c r="CB113" s="835"/>
      <c r="CC113" s="835"/>
      <c r="CD113" s="835"/>
      <c r="CE113" s="835"/>
      <c r="CF113" s="896">
        <v>2.2999999999999998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171404</v>
      </c>
      <c r="AB114" s="798"/>
      <c r="AC114" s="798"/>
      <c r="AD114" s="798"/>
      <c r="AE114" s="799"/>
      <c r="AF114" s="800">
        <v>173646</v>
      </c>
      <c r="AG114" s="798"/>
      <c r="AH114" s="798"/>
      <c r="AI114" s="798"/>
      <c r="AJ114" s="799"/>
      <c r="AK114" s="800">
        <v>173892</v>
      </c>
      <c r="AL114" s="798"/>
      <c r="AM114" s="798"/>
      <c r="AN114" s="798"/>
      <c r="AO114" s="799"/>
      <c r="AP114" s="845">
        <v>0.5</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10534421</v>
      </c>
      <c r="BR114" s="835"/>
      <c r="BS114" s="835"/>
      <c r="BT114" s="835"/>
      <c r="BU114" s="835"/>
      <c r="BV114" s="835">
        <v>10096689</v>
      </c>
      <c r="BW114" s="835"/>
      <c r="BX114" s="835"/>
      <c r="BY114" s="835"/>
      <c r="BZ114" s="835"/>
      <c r="CA114" s="835">
        <v>9959110</v>
      </c>
      <c r="CB114" s="835"/>
      <c r="CC114" s="835"/>
      <c r="CD114" s="835"/>
      <c r="CE114" s="835"/>
      <c r="CF114" s="896">
        <v>31</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170097</v>
      </c>
      <c r="AB115" s="944"/>
      <c r="AC115" s="944"/>
      <c r="AD115" s="944"/>
      <c r="AE115" s="945"/>
      <c r="AF115" s="946">
        <v>163861</v>
      </c>
      <c r="AG115" s="944"/>
      <c r="AH115" s="944"/>
      <c r="AI115" s="944"/>
      <c r="AJ115" s="945"/>
      <c r="AK115" s="946">
        <v>166794</v>
      </c>
      <c r="AL115" s="944"/>
      <c r="AM115" s="944"/>
      <c r="AN115" s="944"/>
      <c r="AO115" s="945"/>
      <c r="AP115" s="947">
        <v>0.5</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116992</v>
      </c>
      <c r="BR115" s="835"/>
      <c r="BS115" s="835"/>
      <c r="BT115" s="835"/>
      <c r="BU115" s="835"/>
      <c r="BV115" s="835">
        <v>116992</v>
      </c>
      <c r="BW115" s="835"/>
      <c r="BX115" s="835"/>
      <c r="BY115" s="835"/>
      <c r="BZ115" s="835"/>
      <c r="CA115" s="835">
        <v>181750</v>
      </c>
      <c r="CB115" s="835"/>
      <c r="CC115" s="835"/>
      <c r="CD115" s="835"/>
      <c r="CE115" s="835"/>
      <c r="CF115" s="896">
        <v>0.6</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345362</v>
      </c>
      <c r="DH116" s="798"/>
      <c r="DI116" s="798"/>
      <c r="DJ116" s="798"/>
      <c r="DK116" s="799"/>
      <c r="DL116" s="800">
        <v>362666</v>
      </c>
      <c r="DM116" s="798"/>
      <c r="DN116" s="798"/>
      <c r="DO116" s="798"/>
      <c r="DP116" s="799"/>
      <c r="DQ116" s="800">
        <v>358668</v>
      </c>
      <c r="DR116" s="798"/>
      <c r="DS116" s="798"/>
      <c r="DT116" s="798"/>
      <c r="DU116" s="799"/>
      <c r="DV116" s="845">
        <v>1.1000000000000001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10685669</v>
      </c>
      <c r="AB117" s="930"/>
      <c r="AC117" s="930"/>
      <c r="AD117" s="930"/>
      <c r="AE117" s="931"/>
      <c r="AF117" s="932">
        <v>10732981</v>
      </c>
      <c r="AG117" s="930"/>
      <c r="AH117" s="930"/>
      <c r="AI117" s="930"/>
      <c r="AJ117" s="931"/>
      <c r="AK117" s="932">
        <v>10362950</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131235</v>
      </c>
      <c r="DH117" s="798"/>
      <c r="DI117" s="798"/>
      <c r="DJ117" s="798"/>
      <c r="DK117" s="799"/>
      <c r="DL117" s="800">
        <v>121465</v>
      </c>
      <c r="DM117" s="798"/>
      <c r="DN117" s="798"/>
      <c r="DO117" s="798"/>
      <c r="DP117" s="799"/>
      <c r="DQ117" s="800">
        <v>112550</v>
      </c>
      <c r="DR117" s="798"/>
      <c r="DS117" s="798"/>
      <c r="DT117" s="798"/>
      <c r="DU117" s="799"/>
      <c r="DV117" s="845">
        <v>0.3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520130</v>
      </c>
      <c r="DH118" s="798"/>
      <c r="DI118" s="798"/>
      <c r="DJ118" s="798"/>
      <c r="DK118" s="799"/>
      <c r="DL118" s="800">
        <v>441128</v>
      </c>
      <c r="DM118" s="798"/>
      <c r="DN118" s="798"/>
      <c r="DO118" s="798"/>
      <c r="DP118" s="799"/>
      <c r="DQ118" s="800">
        <v>360494</v>
      </c>
      <c r="DR118" s="798"/>
      <c r="DS118" s="798"/>
      <c r="DT118" s="798"/>
      <c r="DU118" s="799"/>
      <c r="DV118" s="845">
        <v>1.1000000000000001</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106062762</v>
      </c>
      <c r="BR119" s="866"/>
      <c r="BS119" s="866"/>
      <c r="BT119" s="866"/>
      <c r="BU119" s="866"/>
      <c r="BV119" s="866">
        <v>104980865</v>
      </c>
      <c r="BW119" s="866"/>
      <c r="BX119" s="866"/>
      <c r="BY119" s="866"/>
      <c r="BZ119" s="866"/>
      <c r="CA119" s="866">
        <v>99832187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11792628</v>
      </c>
      <c r="BR120" s="863"/>
      <c r="BS120" s="863"/>
      <c r="BT120" s="863"/>
      <c r="BU120" s="863"/>
      <c r="BV120" s="863">
        <v>13184377</v>
      </c>
      <c r="BW120" s="863"/>
      <c r="BX120" s="863"/>
      <c r="BY120" s="863"/>
      <c r="BZ120" s="863"/>
      <c r="CA120" s="863">
        <v>15896527</v>
      </c>
      <c r="CB120" s="863"/>
      <c r="CC120" s="863"/>
      <c r="CD120" s="863"/>
      <c r="CE120" s="863"/>
      <c r="CF120" s="887">
        <v>49.4</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26275456</v>
      </c>
      <c r="DH120" s="863"/>
      <c r="DI120" s="863"/>
      <c r="DJ120" s="863"/>
      <c r="DK120" s="863"/>
      <c r="DL120" s="863">
        <v>27915079</v>
      </c>
      <c r="DM120" s="863"/>
      <c r="DN120" s="863"/>
      <c r="DO120" s="863"/>
      <c r="DP120" s="863"/>
      <c r="DQ120" s="863">
        <v>26163207</v>
      </c>
      <c r="DR120" s="863"/>
      <c r="DS120" s="863"/>
      <c r="DT120" s="863"/>
      <c r="DU120" s="863"/>
      <c r="DV120" s="864">
        <v>81.3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11173599</v>
      </c>
      <c r="BR121" s="835"/>
      <c r="BS121" s="835"/>
      <c r="BT121" s="835"/>
      <c r="BU121" s="835"/>
      <c r="BV121" s="835">
        <v>12307116</v>
      </c>
      <c r="BW121" s="835"/>
      <c r="BX121" s="835"/>
      <c r="BY121" s="835"/>
      <c r="BZ121" s="835"/>
      <c r="CA121" s="835">
        <v>11720277</v>
      </c>
      <c r="CB121" s="835"/>
      <c r="CC121" s="835"/>
      <c r="CD121" s="835"/>
      <c r="CE121" s="835"/>
      <c r="CF121" s="896">
        <v>36.4</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9308554</v>
      </c>
      <c r="DH121" s="835"/>
      <c r="DI121" s="835"/>
      <c r="DJ121" s="835"/>
      <c r="DK121" s="835"/>
      <c r="DL121" s="835">
        <v>8652917</v>
      </c>
      <c r="DM121" s="835"/>
      <c r="DN121" s="835"/>
      <c r="DO121" s="835"/>
      <c r="DP121" s="835"/>
      <c r="DQ121" s="835">
        <v>8018489</v>
      </c>
      <c r="DR121" s="835"/>
      <c r="DS121" s="835"/>
      <c r="DT121" s="835"/>
      <c r="DU121" s="835"/>
      <c r="DV121" s="812">
        <v>24.9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71979736</v>
      </c>
      <c r="BR122" s="866"/>
      <c r="BS122" s="866"/>
      <c r="BT122" s="866"/>
      <c r="BU122" s="866"/>
      <c r="BV122" s="866">
        <v>72195925</v>
      </c>
      <c r="BW122" s="866"/>
      <c r="BX122" s="866"/>
      <c r="BY122" s="866"/>
      <c r="BZ122" s="866"/>
      <c r="CA122" s="866">
        <v>69738062</v>
      </c>
      <c r="CB122" s="866"/>
      <c r="CC122" s="866"/>
      <c r="CD122" s="866"/>
      <c r="CE122" s="866"/>
      <c r="CF122" s="867">
        <v>216.8</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1044372</v>
      </c>
      <c r="DH122" s="835"/>
      <c r="DI122" s="835"/>
      <c r="DJ122" s="835"/>
      <c r="DK122" s="835"/>
      <c r="DL122" s="835">
        <v>1009662</v>
      </c>
      <c r="DM122" s="835"/>
      <c r="DN122" s="835"/>
      <c r="DO122" s="835"/>
      <c r="DP122" s="835"/>
      <c r="DQ122" s="835">
        <v>965068</v>
      </c>
      <c r="DR122" s="835"/>
      <c r="DS122" s="835"/>
      <c r="DT122" s="835"/>
      <c r="DU122" s="835"/>
      <c r="DV122" s="812">
        <v>3</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53932</v>
      </c>
      <c r="AB123" s="798"/>
      <c r="AC123" s="798"/>
      <c r="AD123" s="798"/>
      <c r="AE123" s="799"/>
      <c r="AF123" s="800">
        <v>51325</v>
      </c>
      <c r="AG123" s="798"/>
      <c r="AH123" s="798"/>
      <c r="AI123" s="798"/>
      <c r="AJ123" s="799"/>
      <c r="AK123" s="800">
        <v>57203</v>
      </c>
      <c r="AL123" s="798"/>
      <c r="AM123" s="798"/>
      <c r="AN123" s="798"/>
      <c r="AO123" s="799"/>
      <c r="AP123" s="845">
        <v>0.2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94945963</v>
      </c>
      <c r="BR123" s="854"/>
      <c r="BS123" s="854"/>
      <c r="BT123" s="854"/>
      <c r="BU123" s="854"/>
      <c r="BV123" s="854">
        <v>97687418</v>
      </c>
      <c r="BW123" s="854"/>
      <c r="BX123" s="854"/>
      <c r="BY123" s="854"/>
      <c r="BZ123" s="854"/>
      <c r="CA123" s="854">
        <v>97354866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v>666908</v>
      </c>
      <c r="DH123" s="798"/>
      <c r="DI123" s="798"/>
      <c r="DJ123" s="798"/>
      <c r="DK123" s="799"/>
      <c r="DL123" s="800">
        <v>617260</v>
      </c>
      <c r="DM123" s="798"/>
      <c r="DN123" s="798"/>
      <c r="DO123" s="798"/>
      <c r="DP123" s="799"/>
      <c r="DQ123" s="800">
        <v>566615</v>
      </c>
      <c r="DR123" s="798"/>
      <c r="DS123" s="798"/>
      <c r="DT123" s="798"/>
      <c r="DU123" s="799"/>
      <c r="DV123" s="845">
        <v>1.8</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27312</v>
      </c>
      <c r="AB124" s="798"/>
      <c r="AC124" s="798"/>
      <c r="AD124" s="798"/>
      <c r="AE124" s="799"/>
      <c r="AF124" s="800">
        <v>23683</v>
      </c>
      <c r="AG124" s="798"/>
      <c r="AH124" s="798"/>
      <c r="AI124" s="798"/>
      <c r="AJ124" s="799"/>
      <c r="AK124" s="800">
        <v>20739</v>
      </c>
      <c r="AL124" s="798"/>
      <c r="AM124" s="798"/>
      <c r="AN124" s="798"/>
      <c r="AO124" s="799"/>
      <c r="AP124" s="845">
        <v>0.1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35.1</v>
      </c>
      <c r="BR124" s="852"/>
      <c r="BS124" s="852"/>
      <c r="BT124" s="852"/>
      <c r="BU124" s="852"/>
      <c r="BV124" s="852">
        <v>22.3</v>
      </c>
      <c r="BW124" s="852"/>
      <c r="BX124" s="852"/>
      <c r="BY124" s="852"/>
      <c r="BZ124" s="852"/>
      <c r="CA124" s="852">
        <v>7.7</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88853</v>
      </c>
      <c r="AB125" s="798"/>
      <c r="AC125" s="798"/>
      <c r="AD125" s="798"/>
      <c r="AE125" s="799"/>
      <c r="AF125" s="800">
        <v>88853</v>
      </c>
      <c r="AG125" s="798"/>
      <c r="AH125" s="798"/>
      <c r="AI125" s="798"/>
      <c r="AJ125" s="799"/>
      <c r="AK125" s="800">
        <v>88852</v>
      </c>
      <c r="AL125" s="798"/>
      <c r="AM125" s="798"/>
      <c r="AN125" s="798"/>
      <c r="AO125" s="799"/>
      <c r="AP125" s="845">
        <v>0.3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1336687</v>
      </c>
      <c r="AB128" s="819"/>
      <c r="AC128" s="819"/>
      <c r="AD128" s="819"/>
      <c r="AE128" s="820"/>
      <c r="AF128" s="821">
        <v>1385520</v>
      </c>
      <c r="AG128" s="819"/>
      <c r="AH128" s="819"/>
      <c r="AI128" s="819"/>
      <c r="AJ128" s="820"/>
      <c r="AK128" s="821">
        <v>1334506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11.47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116992</v>
      </c>
      <c r="DH128" s="809"/>
      <c r="DI128" s="809"/>
      <c r="DJ128" s="809"/>
      <c r="DK128" s="809"/>
      <c r="DL128" s="809">
        <v>116992</v>
      </c>
      <c r="DM128" s="809"/>
      <c r="DN128" s="809"/>
      <c r="DO128" s="809"/>
      <c r="DP128" s="809"/>
      <c r="DQ128" s="809">
        <v>181750</v>
      </c>
      <c r="DR128" s="809"/>
      <c r="DS128" s="809"/>
      <c r="DT128" s="809"/>
      <c r="DU128" s="809"/>
      <c r="DV128" s="810">
        <v>0.6</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38800754</v>
      </c>
      <c r="AB129" s="798"/>
      <c r="AC129" s="798"/>
      <c r="AD129" s="798"/>
      <c r="AE129" s="799"/>
      <c r="AF129" s="800">
        <v>39781338</v>
      </c>
      <c r="AG129" s="798"/>
      <c r="AH129" s="798"/>
      <c r="AI129" s="798"/>
      <c r="AJ129" s="799"/>
      <c r="AK129" s="800">
        <v>39430613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16.47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7193703</v>
      </c>
      <c r="AB130" s="798"/>
      <c r="AC130" s="798"/>
      <c r="AD130" s="798"/>
      <c r="AE130" s="799"/>
      <c r="AF130" s="800">
        <v>7188999</v>
      </c>
      <c r="AG130" s="798"/>
      <c r="AH130" s="798"/>
      <c r="AI130" s="798"/>
      <c r="AJ130" s="799"/>
      <c r="AK130" s="800">
        <v>7261967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31607051</v>
      </c>
      <c r="AB131" s="781"/>
      <c r="AC131" s="781"/>
      <c r="AD131" s="781"/>
      <c r="AE131" s="782"/>
      <c r="AF131" s="783">
        <v>32592339</v>
      </c>
      <c r="AG131" s="781"/>
      <c r="AH131" s="781"/>
      <c r="AI131" s="781"/>
      <c r="AJ131" s="782"/>
      <c r="AK131" s="783">
        <v>32168646</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7.7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6.8189816250000002</v>
      </c>
      <c r="AB132" s="761"/>
      <c r="AC132" s="761"/>
      <c r="AD132" s="761"/>
      <c r="AE132" s="762"/>
      <c r="AF132" s="763">
        <v>6.6226053919999996</v>
      </c>
      <c r="AG132" s="761"/>
      <c r="AH132" s="761"/>
      <c r="AI132" s="761"/>
      <c r="AJ132" s="762"/>
      <c r="AK132" s="763">
        <v>5.491300442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9.9</v>
      </c>
      <c r="AB133" s="740"/>
      <c r="AC133" s="740"/>
      <c r="AD133" s="740"/>
      <c r="AE133" s="741"/>
      <c r="AF133" s="739">
        <v>7.4</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9893496</v>
      </c>
      <c r="L9" s="266">
        <v>58054</v>
      </c>
      <c r="M9" s="267">
        <v>59123</v>
      </c>
      <c r="N9" s="268">
        <v>-1.8</v>
      </c>
    </row>
    <row r="10" spans="1:16" x14ac:dyDescent="0.15">
      <c r="A10" s="250"/>
      <c r="B10" s="246"/>
      <c r="C10" s="246"/>
      <c r="D10" s="246"/>
      <c r="E10" s="246"/>
      <c r="F10" s="246"/>
      <c r="G10" s="1166" t="s">
        <v>477</v>
      </c>
      <c r="H10" s="1167"/>
      <c r="I10" s="1167"/>
      <c r="J10" s="1168"/>
      <c r="K10" s="269">
        <v>800043</v>
      </c>
      <c r="L10" s="270">
        <v>4695</v>
      </c>
      <c r="M10" s="271">
        <v>3893</v>
      </c>
      <c r="N10" s="272">
        <v>20.6</v>
      </c>
    </row>
    <row r="11" spans="1:16" ht="13.5" customHeight="1" x14ac:dyDescent="0.15">
      <c r="A11" s="250"/>
      <c r="B11" s="246"/>
      <c r="C11" s="246"/>
      <c r="D11" s="246"/>
      <c r="E11" s="246"/>
      <c r="F11" s="246"/>
      <c r="G11" s="1166" t="s">
        <v>478</v>
      </c>
      <c r="H11" s="1167"/>
      <c r="I11" s="1167"/>
      <c r="J11" s="1168"/>
      <c r="K11" s="269">
        <v>62331</v>
      </c>
      <c r="L11" s="270">
        <v>366</v>
      </c>
      <c r="M11" s="271">
        <v>2316</v>
      </c>
      <c r="N11" s="272">
        <v>-84.2</v>
      </c>
    </row>
    <row r="12" spans="1:16" ht="13.5" customHeight="1" x14ac:dyDescent="0.15">
      <c r="A12" s="250"/>
      <c r="B12" s="246"/>
      <c r="C12" s="246"/>
      <c r="D12" s="246"/>
      <c r="E12" s="246"/>
      <c r="F12" s="246"/>
      <c r="G12" s="1166" t="s">
        <v>479</v>
      </c>
      <c r="H12" s="1167"/>
      <c r="I12" s="1167"/>
      <c r="J12" s="1168"/>
      <c r="K12" s="269">
        <v>170549</v>
      </c>
      <c r="L12" s="270">
        <v>1001</v>
      </c>
      <c r="M12" s="271">
        <v>531</v>
      </c>
      <c r="N12" s="272">
        <v>88.5</v>
      </c>
    </row>
    <row r="13" spans="1:16" ht="13.5" customHeight="1" x14ac:dyDescent="0.15">
      <c r="A13" s="250"/>
      <c r="B13" s="246"/>
      <c r="C13" s="246"/>
      <c r="D13" s="246"/>
      <c r="E13" s="246"/>
      <c r="F13" s="246"/>
      <c r="G13" s="1166" t="s">
        <v>480</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482</v>
      </c>
      <c r="H14" s="1167"/>
      <c r="I14" s="1167"/>
      <c r="J14" s="1168"/>
      <c r="K14" s="269">
        <v>4006</v>
      </c>
      <c r="L14" s="270">
        <v>24</v>
      </c>
      <c r="M14" s="271">
        <v>1924</v>
      </c>
      <c r="N14" s="272">
        <v>-98.8</v>
      </c>
    </row>
    <row r="15" spans="1:16" ht="13.5" customHeight="1" x14ac:dyDescent="0.15">
      <c r="A15" s="250"/>
      <c r="B15" s="246"/>
      <c r="C15" s="246"/>
      <c r="D15" s="246"/>
      <c r="E15" s="246"/>
      <c r="F15" s="246"/>
      <c r="G15" s="1166" t="s">
        <v>483</v>
      </c>
      <c r="H15" s="1167"/>
      <c r="I15" s="1167"/>
      <c r="J15" s="1168"/>
      <c r="K15" s="269">
        <v>396397</v>
      </c>
      <c r="L15" s="270">
        <v>2326</v>
      </c>
      <c r="M15" s="271">
        <v>1706</v>
      </c>
      <c r="N15" s="272">
        <v>36.299999999999997</v>
      </c>
    </row>
    <row r="16" spans="1:16" x14ac:dyDescent="0.15">
      <c r="A16" s="250"/>
      <c r="B16" s="246"/>
      <c r="C16" s="246"/>
      <c r="D16" s="246"/>
      <c r="E16" s="246"/>
      <c r="F16" s="246"/>
      <c r="G16" s="1169" t="s">
        <v>484</v>
      </c>
      <c r="H16" s="1170"/>
      <c r="I16" s="1170"/>
      <c r="J16" s="1171"/>
      <c r="K16" s="270">
        <v>-927900</v>
      </c>
      <c r="L16" s="270">
        <v>-5445</v>
      </c>
      <c r="M16" s="271">
        <v>-5771</v>
      </c>
      <c r="N16" s="272">
        <v>-5.6</v>
      </c>
    </row>
    <row r="17" spans="1:16" x14ac:dyDescent="0.15">
      <c r="A17" s="250"/>
      <c r="B17" s="246"/>
      <c r="C17" s="246"/>
      <c r="D17" s="246"/>
      <c r="E17" s="246"/>
      <c r="F17" s="246"/>
      <c r="G17" s="1169" t="s">
        <v>170</v>
      </c>
      <c r="H17" s="1170"/>
      <c r="I17" s="1170"/>
      <c r="J17" s="1171"/>
      <c r="K17" s="270">
        <v>10398922</v>
      </c>
      <c r="L17" s="270">
        <v>61020</v>
      </c>
      <c r="M17" s="271">
        <v>63723</v>
      </c>
      <c r="N17" s="272">
        <v>-4.2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6.29</v>
      </c>
      <c r="L21" s="283">
        <v>6.58</v>
      </c>
      <c r="M21" s="284">
        <v>-0.28999999999999998</v>
      </c>
      <c r="N21" s="251"/>
      <c r="O21" s="285"/>
      <c r="P21" s="281"/>
    </row>
    <row r="22" spans="1:16" s="286" customFormat="1" x14ac:dyDescent="0.15">
      <c r="A22" s="281"/>
      <c r="B22" s="251"/>
      <c r="C22" s="251"/>
      <c r="D22" s="251"/>
      <c r="E22" s="251"/>
      <c r="F22" s="251"/>
      <c r="G22" s="1163" t="s">
        <v>490</v>
      </c>
      <c r="H22" s="1164"/>
      <c r="I22" s="1164"/>
      <c r="J22" s="1165"/>
      <c r="K22" s="287">
        <v>97.8</v>
      </c>
      <c r="L22" s="288">
        <v>99.5</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6937034</v>
      </c>
      <c r="L32" s="296">
        <v>40706</v>
      </c>
      <c r="M32" s="297">
        <v>36761</v>
      </c>
      <c r="N32" s="298">
        <v>10.7</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32</v>
      </c>
      <c r="N34" s="298" t="s">
        <v>481</v>
      </c>
    </row>
    <row r="35" spans="1:16" ht="27" customHeight="1" x14ac:dyDescent="0.15">
      <c r="A35" s="250"/>
      <c r="B35" s="246"/>
      <c r="C35" s="246"/>
      <c r="D35" s="246"/>
      <c r="E35" s="246"/>
      <c r="F35" s="246"/>
      <c r="G35" s="1154" t="s">
        <v>497</v>
      </c>
      <c r="H35" s="1155"/>
      <c r="I35" s="1155"/>
      <c r="J35" s="1156"/>
      <c r="K35" s="296">
        <v>3085230</v>
      </c>
      <c r="L35" s="296">
        <v>18104</v>
      </c>
      <c r="M35" s="297">
        <v>11976</v>
      </c>
      <c r="N35" s="298">
        <v>51.2</v>
      </c>
    </row>
    <row r="36" spans="1:16" ht="27" customHeight="1" x14ac:dyDescent="0.15">
      <c r="A36" s="250"/>
      <c r="B36" s="246"/>
      <c r="C36" s="246"/>
      <c r="D36" s="246"/>
      <c r="E36" s="246"/>
      <c r="F36" s="246"/>
      <c r="G36" s="1154" t="s">
        <v>498</v>
      </c>
      <c r="H36" s="1155"/>
      <c r="I36" s="1155"/>
      <c r="J36" s="1156"/>
      <c r="K36" s="296">
        <v>173892</v>
      </c>
      <c r="L36" s="296">
        <v>1020</v>
      </c>
      <c r="M36" s="297">
        <v>629</v>
      </c>
      <c r="N36" s="298">
        <v>62.2</v>
      </c>
    </row>
    <row r="37" spans="1:16" ht="13.5" customHeight="1" x14ac:dyDescent="0.15">
      <c r="A37" s="250"/>
      <c r="B37" s="246"/>
      <c r="C37" s="246"/>
      <c r="D37" s="246"/>
      <c r="E37" s="246"/>
      <c r="F37" s="246"/>
      <c r="G37" s="1154" t="s">
        <v>499</v>
      </c>
      <c r="H37" s="1155"/>
      <c r="I37" s="1155"/>
      <c r="J37" s="1156"/>
      <c r="K37" s="296">
        <v>166794</v>
      </c>
      <c r="L37" s="296">
        <v>979</v>
      </c>
      <c r="M37" s="297">
        <v>959</v>
      </c>
      <c r="N37" s="298">
        <v>2.1</v>
      </c>
    </row>
    <row r="38" spans="1:16" ht="27" customHeight="1" x14ac:dyDescent="0.15">
      <c r="A38" s="250"/>
      <c r="B38" s="246"/>
      <c r="C38" s="246"/>
      <c r="D38" s="246"/>
      <c r="E38" s="246"/>
      <c r="F38" s="246"/>
      <c r="G38" s="1157" t="s">
        <v>500</v>
      </c>
      <c r="H38" s="1158"/>
      <c r="I38" s="1158"/>
      <c r="J38" s="1159"/>
      <c r="K38" s="299" t="s">
        <v>481</v>
      </c>
      <c r="L38" s="299" t="s">
        <v>481</v>
      </c>
      <c r="M38" s="300">
        <v>1</v>
      </c>
      <c r="N38" s="301" t="s">
        <v>481</v>
      </c>
      <c r="O38" s="295"/>
    </row>
    <row r="39" spans="1:16" x14ac:dyDescent="0.15">
      <c r="A39" s="250"/>
      <c r="B39" s="246"/>
      <c r="C39" s="246"/>
      <c r="D39" s="246"/>
      <c r="E39" s="246"/>
      <c r="F39" s="246"/>
      <c r="G39" s="1157" t="s">
        <v>501</v>
      </c>
      <c r="H39" s="1158"/>
      <c r="I39" s="1158"/>
      <c r="J39" s="1159"/>
      <c r="K39" s="302">
        <v>-1334506</v>
      </c>
      <c r="L39" s="302">
        <v>-7831</v>
      </c>
      <c r="M39" s="303">
        <v>-6628</v>
      </c>
      <c r="N39" s="304">
        <v>18.2</v>
      </c>
      <c r="O39" s="295"/>
    </row>
    <row r="40" spans="1:16" ht="27" customHeight="1" x14ac:dyDescent="0.15">
      <c r="A40" s="250"/>
      <c r="B40" s="246"/>
      <c r="C40" s="246"/>
      <c r="D40" s="246"/>
      <c r="E40" s="246"/>
      <c r="F40" s="246"/>
      <c r="G40" s="1154" t="s">
        <v>502</v>
      </c>
      <c r="H40" s="1155"/>
      <c r="I40" s="1155"/>
      <c r="J40" s="1156"/>
      <c r="K40" s="302">
        <v>-7261967</v>
      </c>
      <c r="L40" s="302">
        <v>-42612</v>
      </c>
      <c r="M40" s="303">
        <v>-33128</v>
      </c>
      <c r="N40" s="304">
        <v>28.6</v>
      </c>
      <c r="O40" s="295"/>
    </row>
    <row r="41" spans="1:16" x14ac:dyDescent="0.15">
      <c r="A41" s="250"/>
      <c r="B41" s="246"/>
      <c r="C41" s="246"/>
      <c r="D41" s="246"/>
      <c r="E41" s="246"/>
      <c r="F41" s="246"/>
      <c r="G41" s="1160" t="s">
        <v>281</v>
      </c>
      <c r="H41" s="1161"/>
      <c r="I41" s="1161"/>
      <c r="J41" s="1162"/>
      <c r="K41" s="296">
        <v>1766477</v>
      </c>
      <c r="L41" s="302">
        <v>10365</v>
      </c>
      <c r="M41" s="303">
        <v>10602</v>
      </c>
      <c r="N41" s="304">
        <v>-2.2000000000000002</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7326067</v>
      </c>
      <c r="J51" s="322">
        <v>42708</v>
      </c>
      <c r="K51" s="323">
        <v>-7.5</v>
      </c>
      <c r="L51" s="324">
        <v>40826</v>
      </c>
      <c r="M51" s="325">
        <v>1.8</v>
      </c>
      <c r="N51" s="326">
        <v>-9.3000000000000007</v>
      </c>
    </row>
    <row r="52" spans="1:14" x14ac:dyDescent="0.15">
      <c r="A52" s="250"/>
      <c r="B52" s="246"/>
      <c r="C52" s="246"/>
      <c r="D52" s="246"/>
      <c r="E52" s="246"/>
      <c r="F52" s="246"/>
      <c r="G52" s="327"/>
      <c r="H52" s="328" t="s">
        <v>513</v>
      </c>
      <c r="I52" s="329">
        <v>4098772</v>
      </c>
      <c r="J52" s="330">
        <v>23894</v>
      </c>
      <c r="K52" s="331">
        <v>46.7</v>
      </c>
      <c r="L52" s="332">
        <v>25381</v>
      </c>
      <c r="M52" s="333">
        <v>9.5</v>
      </c>
      <c r="N52" s="334">
        <v>37.200000000000003</v>
      </c>
    </row>
    <row r="53" spans="1:14" x14ac:dyDescent="0.15">
      <c r="A53" s="250"/>
      <c r="B53" s="246"/>
      <c r="C53" s="246"/>
      <c r="D53" s="246"/>
      <c r="E53" s="246"/>
      <c r="F53" s="246"/>
      <c r="G53" s="312" t="s">
        <v>514</v>
      </c>
      <c r="H53" s="313"/>
      <c r="I53" s="321">
        <v>6037714</v>
      </c>
      <c r="J53" s="322">
        <v>35317</v>
      </c>
      <c r="K53" s="323">
        <v>-17.3</v>
      </c>
      <c r="L53" s="324">
        <v>38033</v>
      </c>
      <c r="M53" s="325">
        <v>-6.8</v>
      </c>
      <c r="N53" s="326">
        <v>-10.5</v>
      </c>
    </row>
    <row r="54" spans="1:14" x14ac:dyDescent="0.15">
      <c r="A54" s="250"/>
      <c r="B54" s="246"/>
      <c r="C54" s="246"/>
      <c r="D54" s="246"/>
      <c r="E54" s="246"/>
      <c r="F54" s="246"/>
      <c r="G54" s="327"/>
      <c r="H54" s="328" t="s">
        <v>513</v>
      </c>
      <c r="I54" s="329">
        <v>2889195</v>
      </c>
      <c r="J54" s="330">
        <v>16900</v>
      </c>
      <c r="K54" s="331">
        <v>-29.3</v>
      </c>
      <c r="L54" s="332">
        <v>21537</v>
      </c>
      <c r="M54" s="333">
        <v>-15.1</v>
      </c>
      <c r="N54" s="334">
        <v>-14.2</v>
      </c>
    </row>
    <row r="55" spans="1:14" x14ac:dyDescent="0.15">
      <c r="A55" s="250"/>
      <c r="B55" s="246"/>
      <c r="C55" s="246"/>
      <c r="D55" s="246"/>
      <c r="E55" s="246"/>
      <c r="F55" s="246"/>
      <c r="G55" s="312" t="s">
        <v>515</v>
      </c>
      <c r="H55" s="313"/>
      <c r="I55" s="321">
        <v>8935194</v>
      </c>
      <c r="J55" s="322">
        <v>52371</v>
      </c>
      <c r="K55" s="323">
        <v>48.3</v>
      </c>
      <c r="L55" s="324">
        <v>44972</v>
      </c>
      <c r="M55" s="325">
        <v>18.2</v>
      </c>
      <c r="N55" s="326">
        <v>30.1</v>
      </c>
    </row>
    <row r="56" spans="1:14" x14ac:dyDescent="0.15">
      <c r="A56" s="250"/>
      <c r="B56" s="246"/>
      <c r="C56" s="246"/>
      <c r="D56" s="246"/>
      <c r="E56" s="246"/>
      <c r="F56" s="246"/>
      <c r="G56" s="327"/>
      <c r="H56" s="328" t="s">
        <v>513</v>
      </c>
      <c r="I56" s="329">
        <v>5230874</v>
      </c>
      <c r="J56" s="330">
        <v>30659</v>
      </c>
      <c r="K56" s="331">
        <v>81.400000000000006</v>
      </c>
      <c r="L56" s="332">
        <v>26410</v>
      </c>
      <c r="M56" s="333">
        <v>22.6</v>
      </c>
      <c r="N56" s="334">
        <v>58.8</v>
      </c>
    </row>
    <row r="57" spans="1:14" x14ac:dyDescent="0.15">
      <c r="A57" s="250"/>
      <c r="B57" s="246"/>
      <c r="C57" s="246"/>
      <c r="D57" s="246"/>
      <c r="E57" s="246"/>
      <c r="F57" s="246"/>
      <c r="G57" s="312" t="s">
        <v>516</v>
      </c>
      <c r="H57" s="313"/>
      <c r="I57" s="321">
        <v>9220819</v>
      </c>
      <c r="J57" s="322">
        <v>54062</v>
      </c>
      <c r="K57" s="323">
        <v>3.2</v>
      </c>
      <c r="L57" s="324">
        <v>52496</v>
      </c>
      <c r="M57" s="325">
        <v>16.7</v>
      </c>
      <c r="N57" s="326">
        <v>-13.5</v>
      </c>
    </row>
    <row r="58" spans="1:14" x14ac:dyDescent="0.15">
      <c r="A58" s="250"/>
      <c r="B58" s="246"/>
      <c r="C58" s="246"/>
      <c r="D58" s="246"/>
      <c r="E58" s="246"/>
      <c r="F58" s="246"/>
      <c r="G58" s="327"/>
      <c r="H58" s="328" t="s">
        <v>513</v>
      </c>
      <c r="I58" s="329">
        <v>4741807</v>
      </c>
      <c r="J58" s="330">
        <v>27802</v>
      </c>
      <c r="K58" s="331">
        <v>-9.3000000000000007</v>
      </c>
      <c r="L58" s="332">
        <v>29467</v>
      </c>
      <c r="M58" s="333">
        <v>11.6</v>
      </c>
      <c r="N58" s="334">
        <v>-20.9</v>
      </c>
    </row>
    <row r="59" spans="1:14" x14ac:dyDescent="0.15">
      <c r="A59" s="250"/>
      <c r="B59" s="246"/>
      <c r="C59" s="246"/>
      <c r="D59" s="246"/>
      <c r="E59" s="246"/>
      <c r="F59" s="246"/>
      <c r="G59" s="312" t="s">
        <v>517</v>
      </c>
      <c r="H59" s="313"/>
      <c r="I59" s="321">
        <v>6237661</v>
      </c>
      <c r="J59" s="322">
        <v>36602</v>
      </c>
      <c r="K59" s="323">
        <v>-32.299999999999997</v>
      </c>
      <c r="L59" s="324">
        <v>52619</v>
      </c>
      <c r="M59" s="325">
        <v>0.2</v>
      </c>
      <c r="N59" s="326">
        <v>-32.5</v>
      </c>
    </row>
    <row r="60" spans="1:14" x14ac:dyDescent="0.15">
      <c r="A60" s="250"/>
      <c r="B60" s="246"/>
      <c r="C60" s="246"/>
      <c r="D60" s="246"/>
      <c r="E60" s="246"/>
      <c r="F60" s="246"/>
      <c r="G60" s="327"/>
      <c r="H60" s="328" t="s">
        <v>513</v>
      </c>
      <c r="I60" s="335">
        <v>3681102</v>
      </c>
      <c r="J60" s="330">
        <v>21600</v>
      </c>
      <c r="K60" s="331">
        <v>-22.3</v>
      </c>
      <c r="L60" s="332">
        <v>31149</v>
      </c>
      <c r="M60" s="333">
        <v>5.7</v>
      </c>
      <c r="N60" s="334">
        <v>-28</v>
      </c>
    </row>
    <row r="61" spans="1:14" x14ac:dyDescent="0.15">
      <c r="A61" s="250"/>
      <c r="B61" s="246"/>
      <c r="C61" s="246"/>
      <c r="D61" s="246"/>
      <c r="E61" s="246"/>
      <c r="F61" s="246"/>
      <c r="G61" s="312" t="s">
        <v>518</v>
      </c>
      <c r="H61" s="336"/>
      <c r="I61" s="337">
        <v>7551491</v>
      </c>
      <c r="J61" s="338">
        <v>44212</v>
      </c>
      <c r="K61" s="339">
        <v>-1.1000000000000001</v>
      </c>
      <c r="L61" s="340">
        <v>45789</v>
      </c>
      <c r="M61" s="341">
        <v>6</v>
      </c>
      <c r="N61" s="326">
        <v>-7.1</v>
      </c>
    </row>
    <row r="62" spans="1:14" x14ac:dyDescent="0.15">
      <c r="A62" s="250"/>
      <c r="B62" s="246"/>
      <c r="C62" s="246"/>
      <c r="D62" s="246"/>
      <c r="E62" s="246"/>
      <c r="F62" s="246"/>
      <c r="G62" s="327"/>
      <c r="H62" s="328" t="s">
        <v>513</v>
      </c>
      <c r="I62" s="329">
        <v>4128350</v>
      </c>
      <c r="J62" s="330">
        <v>24171</v>
      </c>
      <c r="K62" s="331">
        <v>13.4</v>
      </c>
      <c r="L62" s="332">
        <v>26789</v>
      </c>
      <c r="M62" s="333">
        <v>6.9</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17.55</v>
      </c>
      <c r="G47" s="12">
        <v>22.99</v>
      </c>
      <c r="H47" s="12">
        <v>22.08</v>
      </c>
      <c r="I47" s="12">
        <v>21.22</v>
      </c>
      <c r="J47" s="13">
        <v>19.32</v>
      </c>
    </row>
    <row r="48" spans="2:10" ht="57.75" customHeight="1" x14ac:dyDescent="0.15">
      <c r="B48" s="14"/>
      <c r="C48" s="1174" t="s">
        <v>4</v>
      </c>
      <c r="D48" s="1174"/>
      <c r="E48" s="1175"/>
      <c r="F48" s="15">
        <v>4.8499999999999996</v>
      </c>
      <c r="G48" s="16">
        <v>3.56</v>
      </c>
      <c r="H48" s="16">
        <v>5.25</v>
      </c>
      <c r="I48" s="16">
        <v>5.35</v>
      </c>
      <c r="J48" s="17">
        <v>1.65</v>
      </c>
    </row>
    <row r="49" spans="2:10" ht="57.75" customHeight="1" thickBot="1" x14ac:dyDescent="0.2">
      <c r="B49" s="18"/>
      <c r="C49" s="1176" t="s">
        <v>5</v>
      </c>
      <c r="D49" s="1176"/>
      <c r="E49" s="1177"/>
      <c r="F49" s="19" t="s">
        <v>525</v>
      </c>
      <c r="G49" s="20">
        <v>1.95</v>
      </c>
      <c r="H49" s="20" t="s">
        <v>526</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2018-02-16T06:55:31Z</cp:lastPrinted>
  <dcterms:created xsi:type="dcterms:W3CDTF">2018-01-24T05:09:44Z</dcterms:created>
  <dcterms:modified xsi:type="dcterms:W3CDTF">2018-11-02T04:12:00Z</dcterms:modified>
  <cp:category/>
</cp:coreProperties>
</file>