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BW35" i="9"/>
  <c r="BW36" i="9" s="1"/>
  <c r="BW37" i="9" s="1"/>
  <c r="BW38" i="9" s="1"/>
  <c r="BW39" i="9" s="1"/>
  <c r="BW40" i="9" s="1"/>
  <c r="BW41" i="9" s="1"/>
  <c r="BW42" i="9" s="1"/>
  <c r="BW43" i="9" s="1"/>
  <c r="AM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<sst xmlns="http://schemas.openxmlformats.org/spreadsheetml/2006/main" count="1098" uniqueCount="580">
  <si>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</si>
  <si>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</si>
  <si>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</si>
  <si>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</si>
  <si>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</si>
  <si>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</si>
  <si>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</si>
  <si>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</si>
  <si>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</si>
  <si>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</si>
  <si>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</si>
  <si>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</si>
  <si>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</si>
  <si>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</si>
  <si>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</si>
  <si>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</si>
  <si>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</si>
  <si>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</si>
  <si>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</si>
  <si>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</si>
  <si>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</si>
  <si>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</si>
  <si>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</si>
  <si>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</si>
  <si>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</si>
  <si>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</si>
  <si>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</si>
  <si>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</si>
  <si>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</si>
  <si>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</si>
  <si>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</si>
  <si>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</si>
  <si>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</si>
  <si>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</si>
  <si>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</si>
  <si>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</si>
  <si>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</si>
  <si>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</si>
  <si>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</si>
  <si>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</si>
  <si>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</si>
  <si>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</si>
  <si>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</si>
  <si>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</si>
  <si>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</si>
  <si>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</si>
  <si>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</si>
  <si>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</si>
  <si>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</si>
  <si>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</si>
  <si>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</si>
  <si>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</si>
  <si>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</si>
  <si>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</si>
  <si>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</si>
  <si>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</si>
  <si>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</si>
  <si>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</si>
  <si>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</si>
  <si>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</si>
  <si>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</si>
  <si>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</si>
  <si>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</si>
  <si>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</si>
  <si>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</si>
  <si>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</si>
  <si>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</si>
  <si>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</si>
  <si>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</si>
  <si>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</si>
  <si>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</si>
  <si>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</si>
  <si>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</si>
  <si>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</si>
  <si>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</si>
  <si>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</si>
  <si>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</si>
  <si>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</si>
  <si>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</si>
  <si>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</si>
  <si>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</si>
  <si>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</si>
  <si>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函南町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</si>
  <si>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</si>
  <si>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</si>
  <si>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</si>
  <si>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</si>
  <si>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</si>
  <si>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</si>
  <si>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</si>
  <si>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</si>
  <si>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</si>
  <si>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</si>
  <si>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</si>
  <si>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</si>
  <si>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</si>
  <si>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</si>
  <si>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</si>
  <si>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</si>
  <si>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</si>
  <si>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</si>
  <si>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</si>
  <si>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</si>
  <si>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</si>
  <si>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</si>
  <si>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</si>
  <si>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</si>
  <si>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</si>
  <si>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</si>
  <si>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</si>
  <si>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</si>
  <si>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</si>
  <si>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</si>
  <si>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</si>
  <si>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</si>
  <si>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</si>
  <si>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</si>
  <si>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</si>
  <si>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</si>
  <si>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</si>
  <si>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</si>
  <si>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</si>
  <si>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</si>
  <si>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</si>
  <si>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</si>
  <si>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</si>
  <si>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</si>
  <si>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</si>
  <si>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</si>
  <si>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</si>
  <si>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</si>
  <si>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</si>
  <si>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</si>
  <si>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</si>
  <si>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</si>
  <si>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</si>
  <si>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</si>
  <si>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</si>
  <si>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</si>
  <si>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</si>
  <si>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</si>
  <si>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</si>
  <si>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</si>
  <si>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</si>
  <si>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</si>
  <si>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</si>
  <si>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</si>
  <si>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</si>
  <si>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</si>
  <si>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</si>
  <si>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</si>
  <si>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</si>
  <si>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</si>
  <si>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</si>
  <si>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</si>
  <si>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</si>
  <si>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</si>
  <si>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</si>
  <si>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</si>
  <si>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</si>
  <si>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</si>
  <si>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</si>
  <si>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</si>
  <si>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</si>
  <si>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</si>
  <si>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</si>
  <si>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</si>
  <si>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</si>
  <si>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</si>
  <si>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</si>
  <si>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</si>
  <si>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</si>
  <si>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</si>
  <si>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</si>
  <si>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</si>
  <si>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</si>
  <si>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</si>
  <si>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</si>
  <si>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</si>
  <si>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</si>
  <si>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</si>
  <si>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</si>
  <si>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</si>
  <si>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</si>
  <si>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</si>
  <si>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</si>
  <si>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</si>
  <si>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</si>
  <si>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</si>
  <si>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</si>
  <si>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</si>
  <si>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</si>
  <si>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</si>
  <si>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</si>
  <si>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</si>
  <si>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</si>
  <si>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</si>
  <si>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静岡県函南町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</si>
  <si>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</si>
  <si>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</si>
  <si>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</si>
  <si>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</si>
  <si>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</si>
  <si>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</si>
  <si>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</si>
  <si>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</si>
  <si>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</si>
  <si>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</si>
  <si>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</si>
  <si>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</si>
  <si>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</si>
  <si>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</si>
  <si>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</si>
  <si>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</si>
  <si>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</si>
  <si>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</si>
  <si>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</si>
  <si>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</si>
  <si>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</si>
  <si>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</si>
  <si>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</si>
  <si>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</si>
  <si>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</si>
  <si>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</si>
  <si>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</si>
  <si>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</si>
  <si>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</si>
  <si>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</si>
  <si>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</si>
  <si>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</si>
  <si>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</si>
  <si>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</si>
  <si>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</si>
  <si>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</si>
  <si>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</si>
  <si>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</si>
  <si>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</si>
  <si>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</si>
  <si>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</si>
  <si>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</si>
  <si>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</si>
  <si>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</si>
  <si>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</si>
  <si>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</si>
  <si>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</si>
  <si>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</si>
  <si>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</si>
  <si>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</si>
  <si>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</si>
  <si>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</si>
  <si>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</si>
  <si>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</si>
  <si>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</si>
  <si>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</si>
  <si>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</si>
  <si>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</si>
  <si>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</si>
  <si>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</si>
  <si>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</si>
  <si>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</si>
  <si>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</si>
  <si>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</si>
  <si>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</si>
  <si>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</si>
  <si>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</si>
  <si>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</si>
  <si>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</si>
  <si>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</si>
  <si>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</si>
  <si>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</si>
  <si>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</si>
  <si>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</si>
  <si>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</si>
  <si>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</si>
  <si>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</si>
  <si>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</si>
  <si>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</si>
  <si>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</si>
  <si>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</si>
  <si>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</si>
  <si>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</si>
  <si>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</si>
  <si>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</si>
  <si>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</si>
  <si>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</si>
  <si>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</si>
  <si>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</si>
  <si>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</si>
  <si>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</si>
  <si>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</si>
  <si>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</si>
  <si>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</si>
  <si>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</si>
  <si>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</si>
  <si>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</si>
  <si>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</si>
  <si>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</si>
  <si>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</si>
  <si>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</si>
  <si>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</si>
  <si>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</si>
  <si>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</si>
  <si>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</si>
  <si>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</si>
  <si>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</si>
  <si>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</si>
  <si>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</si>
  <si>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</si>
  <si>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</si>
  <si>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</si>
  <si>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</si>
  <si>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</si>
  <si>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</si>
  <si>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</si>
  <si>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</si>
  <si>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</si>
  <si>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</si>
  <si>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</si>
  <si>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</si>
  <si>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</si>
  <si>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</si>
  <si>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</si>
  <si>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</si>
  <si>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</si>
  <si>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</si>
  <si>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</si>
  <si>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</si>
  <si>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</si>
  <si>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</si>
  <si>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</si>
  <si>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</si>
  <si>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</si>
  <si>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</si>
  <si>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</si>
  <si>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</si>
  <si>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</si>
  <si>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</si>
  <si>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</si>
  <si>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</si>
  <si>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</si>
  <si>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</si>
  <si>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</si>
  <si>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</si>
  <si>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</si>
  <si>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</si>
  <si>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</si>
  <si>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</si>
  <si>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静岡県函南町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</si>
  <si>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</si>
  <si>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</si>
  <si>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</si>
  <si>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</si>
  <si>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</si>
  <si>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</si>
  <si>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</si>
  <si>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</si>
  <si>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</si>
  <si>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</si>
  <si>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</si>
  <si>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</si>
  <si>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</si>
  <si>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</si>
  <si>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</si>
  <si>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</si>
  <si>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</si>
  <si>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</si>
  <si>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</si>
  <si>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</si>
  <si>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</si>
  <si>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</si>
  <si>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</si>
  <si>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</si>
  <si>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</si>
  <si>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</si>
  <si>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</si>
  <si>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</si>
  <si>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</si>
  <si>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</si>
  <si>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</si>
  <si>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</si>
  <si>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</si>
  <si>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</si>
  <si>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</si>
  <si>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</si>
  <si>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</si>
  <si>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</si>
  <si>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</si>
  <si>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</si>
  <si>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</si>
  <si>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</si>
  <si>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</si>
  <si>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</si>
  <si>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</si>
  <si>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</si>
  <si>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</si>
  <si>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</si>
  <si>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</si>
  <si>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</si>
  <si>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</si>
  <si>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</si>
  <si>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</si>
  <si>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</si>
  <si>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</si>
  <si>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</si>
  <si>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</si>
  <si>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</si>
  <si>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</si>
  <si>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</si>
  <si>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</si>
  <si>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</si>
  <si>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</si>
  <si>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</si>
  <si>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</si>
  <si>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</si>
  <si>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</si>
  <si>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</si>
  <si>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</si>
  <si>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</si>
  <si>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</si>
  <si>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</si>
  <si>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</si>
  <si>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</si>
  <si>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</si>
  <si>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</si>
  <si>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</si>
  <si>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</si>
  <si>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</si>
  <si>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</si>
  <si>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</si>
  <si>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</si>
  <si>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</si>
  <si>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</si>
  <si>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</si>
  <si>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</si>
  <si>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</si>
  <si>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</si>
  <si>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</si>
  <si>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</si>
  <si>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</si>
  <si>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</si>
  <si>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</si>
  <si>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</si>
  <si>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</si>
  <si>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</si>
  <si>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</si>
  <si>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</si>
  <si>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</si>
  <si>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</si>
  <si>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</si>
  <si>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</si>
  <si>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</si>
  <si>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</si>
  <si>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</si>
  <si>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</si>
  <si>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</si>
  <si>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</si>
  <si>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</si>
  <si>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</si>
  <si>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</si>
  <si>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</si>
  <si>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</si>
  <si>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</si>
  <si>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</si>
  <si>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</si>
  <si>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</si>
  <si>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</si>
  <si>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</si>
  <si>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</si>
  <si>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</si>
  <si>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</si>
  <si>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</si>
  <si>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</si>
  <si>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</si>
  <si>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</si>
  <si>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</si>
  <si>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</si>
  <si>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</si>
  <si>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</si>
  <si>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</si>
  <si>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</si>
  <si>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</si>
  <si>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</si>
  <si>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</si>
  <si>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</si>
  <si>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</si>
  <si>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</si>
  <si>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</si>
  <si>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</si>
  <si>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</si>
  <si>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</si>
  <si>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</si>
  <si>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</si>
  <si>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</si>
  <si>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</si>
  <si>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</si>
  <si>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</si>
  <si>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</si>
  <si>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</si>
  <si>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</si>
  <si>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</si>
  <si>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</si>
  <si>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</si>
  <si>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</si>
  <si>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</si>
  <si>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</si>
  <si>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</si>
  <si>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</si>
  <si>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</si>
  <si>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</si>
  <si>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</si>
  <si>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</si>
  <si>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</si>
  <si>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</si>
  <si>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</si>
  <si>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</si>
  <si>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</si>
  <si>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</si>
  <si>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</si>
  <si>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</si>
  <si>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</si>
  <si>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</si>
  <si>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</si>
  <si>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</si>
  <si>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</si>
  <si>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</si>
  <si>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</si>
  <si>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</si>
  <si>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</si>
  <si>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</si>
  <si>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</si>
  <si>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</si>
  <si>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</si>
  <si>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</si>
  <si>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</si>
  <si>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</si>
  <si>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0.98</t>
  </si>
  <si>
    <t>▲ 3.04</t>
  </si>
  <si>
    <t>▲ 1.72</t>
  </si>
  <si>
    <t>上水道事業特別会計</t>
  </si>
  <si>
    <t>一般会計</t>
  </si>
  <si>
    <t>介護保険特別会計</t>
  </si>
  <si>
    <t>国民健康保険特別会計</t>
  </si>
  <si>
    <t>下水道事業特別会計</t>
  </si>
  <si>
    <t>簡易水道事業特別会計</t>
  </si>
  <si>
    <t>後期高齢者医療特別会計</t>
  </si>
  <si>
    <t>農業集落排水事業特別会計</t>
  </si>
  <si>
    <t>その他会計（赤字）</t>
  </si>
  <si>
    <t>その他会計（黒字）</t>
  </si>
  <si>
    <t>静岡県市町総合事務組合</t>
    <phoneticPr fontId="30"/>
  </si>
  <si>
    <t>三島函南広域行政組合</t>
    <phoneticPr fontId="30"/>
  </si>
  <si>
    <t>駿豆学園管理組合</t>
    <phoneticPr fontId="30"/>
  </si>
  <si>
    <t>田方地区消防組合</t>
    <phoneticPr fontId="30"/>
  </si>
  <si>
    <t>静岡県後期高齢者医療広域連合</t>
    <phoneticPr fontId="30"/>
  </si>
  <si>
    <t>静岡地方税滞納整理機構</t>
    <phoneticPr fontId="30"/>
  </si>
  <si>
    <t>箱根山御山組合</t>
    <phoneticPr fontId="30"/>
  </si>
  <si>
    <t>三島市外五ヶ市町箱根山組合</t>
    <phoneticPr fontId="30"/>
  </si>
  <si>
    <t>箱根山禁伐林組合</t>
    <phoneticPr fontId="30"/>
  </si>
  <si>
    <t>箱根山殖産林組合</t>
    <phoneticPr fontId="30"/>
  </si>
  <si>
    <t>静岡県後期高齢者医療広域連合（事業会計分）</t>
    <phoneticPr fontId="30"/>
  </si>
  <si>
    <t>-</t>
    <phoneticPr fontId="5"/>
  </si>
  <si>
    <t>-</t>
    <phoneticPr fontId="2"/>
  </si>
  <si>
    <t>酪農王国</t>
    <rPh sb="0" eb="2">
      <t>ラクノウ</t>
    </rPh>
    <rPh sb="2" eb="4">
      <t>オウコク</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</si>
  <si>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</si>
  <si>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</si>
  <si>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</si>
  <si>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</si>
  <si>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</si>
  <si>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</si>
  <si>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</si>
  <si>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</si>
  <si>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の新規整備をPFI方式を採用したことによって、一時的に将来負担が増加しているものの、有形固定資産減価償却比率は類似団体を下回っている。今後は、公共施設等総合管理計画に基づいた個別施設計画を策定し、老朽化した施設の集約化・複合化や除却を進め、公共施設等の維持管理費の削減に努め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</si>
  <si>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</si>
  <si>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</si>
  <si>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</si>
  <si>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</si>
  <si>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</si>
  <si>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</si>
  <si>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実質公債費率は類似団体と比較して低い水準にあり、近年減少傾向になっているが、将来負担比率については、平成26年度から大幅に上昇した。これは、道の駅・川の駅整備事業をＰＦＩによる
民間資金を活用した事業方法を採択したことにより、事業費を償還金で返済するため、その費用を債務負担として設定したことが大きく影響している。平成29年度から償還が開始されるため、今後は緩やかに減少する見込みで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</si>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</sst>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27"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7429-4AE2-B82A-EC91EABDD6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57137</c:v>
                </c:pt>
                <c:pt idx="1">
                  <c:v>57717</c:v>
                </c:pt>
                <c:pt idx="2">
                  <c:v>69963</c:v>
                </c:pt>
                <c:pt idx="3">
                  <c:v>38116</c:v>
                </c:pt>
                <c:pt idx="4">
                  <c:v>47773</c:v>
                </c:pt>
              </c:numCache>
            </c:numRef>
          </c:val>
          <c:smooth val="0"/>
          <c:extLst xmlns:c16r2="http://schemas.microsoft.com/office/drawing/2015/06/chart">
            <c:ext xmlns:c16="http://schemas.microsoft.com/office/drawing/2014/chart" uri="{C3380CC4-5D6E-409C-BE32-E72D297353CC}">
              <c16:uniqueId val="{00000001-7429-4AE2-B82A-EC91EABDD6E7}"/>
            </c:ext>
          </c:extLst>
        </c:ser>
        <c:dLbls>
          <c:showLegendKey val="0"/>
          <c:showVal val="0"/>
          <c:showCatName val="0"/>
          <c:showSerName val="0"/>
          <c:showPercent val="0"/>
          <c:showBubbleSize val="0"/>
        </c:dLbls>
        <c:marker val="1"/>
        <c:smooth val="0"/>
        <c:axId val="109074304"/>
        <c:axId val="109080576"/>
      </c:lineChart>
      <c:catAx>
        <c:axId val="109074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80576"/>
        <c:crosses val="autoZero"/>
        <c:auto val="1"/>
        <c:lblAlgn val="ctr"/>
        <c:lblOffset val="100"/>
        <c:tickLblSkip val="1"/>
        <c:tickMarkSkip val="1"/>
        <c:noMultiLvlLbl val="0"/>
      </c:catAx>
      <c:valAx>
        <c:axId val="1090805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7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6.26</c:v>
                </c:pt>
                <c:pt idx="1">
                  <c:v>7.82</c:v>
                </c:pt>
                <c:pt idx="2">
                  <c:v>6.09</c:v>
                </c:pt>
                <c:pt idx="3">
                  <c:v>7.03</c:v>
                </c:pt>
                <c:pt idx="4">
                  <c:v>5.44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22.28</c:v>
                </c:pt>
                <c:pt idx="1">
                  <c:v>23.09</c:v>
                </c:pt>
                <c:pt idx="2">
                  <c:v>22.38</c:v>
                </c:pt>
                <c:pt idx="3">
                  <c:v>23.03</c:v>
                </c:pt>
                <c:pt idx="4">
                  <c:v>22.88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7913472"/>
        <c:axId val="9792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-0.98</c:v>
                </c:pt>
                <c:pt idx="1">
                  <c:v>2.77</c:v>
                </c:pt>
                <c:pt idx="2">
                  <c:v>-3.04</c:v>
                </c:pt>
                <c:pt idx="3">
                  <c:v>1.87</c:v>
                </c:pt>
                <c:pt idx="4">
                  <c:v>-1.72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7913472"/>
        <c:axId val="97923840"/>
      </c:lineChart>
      <c:catAx>
        <c:axId val="9791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923840"/>
        <c:crosses val="autoZero"/>
        <c:auto val="1"/>
        <c:lblAlgn val="ctr"/>
        <c:lblOffset val="100"/>
        <c:tickLblSkip val="1"/>
        <c:tickMarkSkip val="1"/>
        <c:noMultiLvlLbl val="0"/>
      </c:catAx>
      <c:valAx>
        <c:axId val="9792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1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0.01</c:v>
                </c:pt>
                <c:pt idx="4">
                  <c:v>#N/A</c:v>
                </c:pt>
                <c:pt idx="5">
                  <c:v>0.14000000000000001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0.28999999999999998</c:v>
                </c:pt>
                <c:pt idx="2">
                  <c:v>#N/A</c:v>
                </c:pt>
                <c:pt idx="3">
                  <c:v>0.32</c:v>
                </c:pt>
                <c:pt idx="4">
                  <c:v>#N/A</c:v>
                </c:pt>
                <c:pt idx="5">
                  <c:v>0.28999999999999998</c:v>
                </c:pt>
                <c:pt idx="6">
                  <c:v>#N/A</c:v>
                </c:pt>
                <c:pt idx="7">
                  <c:v>0.39</c:v>
                </c:pt>
                <c:pt idx="8">
                  <c:v>#N/A</c:v>
                </c:pt>
                <c:pt idx="9">
                  <c:v>0.35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0.36</c:v>
                </c:pt>
                <c:pt idx="4">
                  <c:v>#N/A</c:v>
                </c:pt>
                <c:pt idx="5">
                  <c:v>0.33</c:v>
                </c:pt>
                <c:pt idx="6">
                  <c:v>#N/A</c:v>
                </c:pt>
                <c:pt idx="7">
                  <c:v>0.55000000000000004</c:v>
                </c:pt>
                <c:pt idx="8">
                  <c:v>#N/A</c:v>
                </c:pt>
                <c:pt idx="9">
                  <c:v>0.38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1.44</c:v>
                </c:pt>
                <c:pt idx="2">
                  <c:v>#N/A</c:v>
                </c:pt>
                <c:pt idx="3">
                  <c:v>1.7</c:v>
                </c:pt>
                <c:pt idx="4">
                  <c:v>#N/A</c:v>
                </c:pt>
                <c:pt idx="5">
                  <c:v>1.73</c:v>
                </c:pt>
                <c:pt idx="6">
                  <c:v>#N/A</c:v>
                </c:pt>
                <c:pt idx="7">
                  <c:v>1.89</c:v>
                </c:pt>
                <c:pt idx="8">
                  <c:v>#N/A</c:v>
                </c:pt>
                <c:pt idx="9">
                  <c:v>1.95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0.31</c:v>
                </c:pt>
                <c:pt idx="2">
                  <c:v>#N/A</c:v>
                </c:pt>
                <c:pt idx="3">
                  <c:v>0.84</c:v>
                </c:pt>
                <c:pt idx="4">
                  <c:v>#N/A</c:v>
                </c:pt>
                <c:pt idx="5">
                  <c:v>0.72</c:v>
                </c:pt>
                <c:pt idx="6">
                  <c:v>#N/A</c:v>
                </c:pt>
                <c:pt idx="7">
                  <c:v>2.16</c:v>
                </c:pt>
                <c:pt idx="8">
                  <c:v>#N/A</c:v>
                </c:pt>
                <c:pt idx="9">
                  <c:v>2.04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6.26</c:v>
                </c:pt>
                <c:pt idx="2">
                  <c:v>#N/A</c:v>
                </c:pt>
                <c:pt idx="3">
                  <c:v>7.81</c:v>
                </c:pt>
                <c:pt idx="4">
                  <c:v>#N/A</c:v>
                </c:pt>
                <c:pt idx="5">
                  <c:v>6.09</c:v>
                </c:pt>
                <c:pt idx="6">
                  <c:v>#N/A</c:v>
                </c:pt>
                <c:pt idx="7">
                  <c:v>7.02</c:v>
                </c:pt>
                <c:pt idx="8">
                  <c:v>#N/A</c:v>
                </c:pt>
                <c:pt idx="9">
                  <c:v>5.44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9.69</c:v>
                </c:pt>
                <c:pt idx="2">
                  <c:v>#N/A</c:v>
                </c:pt>
                <c:pt idx="3">
                  <c:v>9.5500000000000007</c:v>
                </c:pt>
                <c:pt idx="4">
                  <c:v>#N/A</c:v>
                </c:pt>
                <c:pt idx="5">
                  <c:v>9.74</c:v>
                </c:pt>
                <c:pt idx="6">
                  <c:v>#N/A</c:v>
                </c:pt>
                <c:pt idx="7">
                  <c:v>9.6999999999999993</c:v>
                </c:pt>
                <c:pt idx="8">
                  <c:v>#N/A</c:v>
                </c:pt>
                <c:pt idx="9">
                  <c:v>9.74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705408"/>
        <c:axId val="120706944"/>
      </c:barChart>
      <c:catAx>
        <c:axId val="12070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06944"/>
        <c:crosses val="autoZero"/>
        <c:auto val="1"/>
        <c:lblAlgn val="ctr"/>
        <c:lblOffset val="100"/>
        <c:tickLblSkip val="1"/>
        <c:tickMarkSkip val="1"/>
        <c:noMultiLvlLbl val="0"/>
      </c:catAx>
      <c:valAx>
        <c:axId val="12070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05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1085</c:v>
                </c:pt>
                <c:pt idx="5">
                  <c:v>1072</c:v>
                </c:pt>
                <c:pt idx="8">
                  <c:v>1064</c:v>
                </c:pt>
                <c:pt idx="11">
                  <c:v>989</c:v>
                </c:pt>
                <c:pt idx="14">
                  <c:v>1002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35</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24</c:v>
                </c:pt>
                <c:pt idx="6">
                  <c:v>22</c:v>
                </c:pt>
                <c:pt idx="9">
                  <c:v>31</c:v>
                </c:pt>
                <c:pt idx="12">
                  <c:v>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369</c:v>
                </c:pt>
                <c:pt idx="3">
                  <c:v>335</c:v>
                </c:pt>
                <c:pt idx="6">
                  <c:v>319</c:v>
                </c:pt>
                <c:pt idx="9">
                  <c:v>314</c:v>
                </c:pt>
                <c:pt idx="12">
                  <c:v>295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1177</c:v>
                </c:pt>
                <c:pt idx="3">
                  <c:v>1170</c:v>
                </c:pt>
                <c:pt idx="6">
                  <c:v>1111</c:v>
                </c:pt>
                <c:pt idx="9">
                  <c:v>939</c:v>
                </c:pt>
                <c:pt idx="12">
                  <c:v>956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664384"/>
        <c:axId val="33670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488</c:v>
                </c:pt>
                <c:pt idx="2">
                  <c:v>#N/A</c:v>
                </c:pt>
                <c:pt idx="3">
                  <c:v>#N/A</c:v>
                </c:pt>
                <c:pt idx="4">
                  <c:v>457</c:v>
                </c:pt>
                <c:pt idx="5">
                  <c:v>#N/A</c:v>
                </c:pt>
                <c:pt idx="6">
                  <c:v>#N/A</c:v>
                </c:pt>
                <c:pt idx="7">
                  <c:v>388</c:v>
                </c:pt>
                <c:pt idx="8">
                  <c:v>#N/A</c:v>
                </c:pt>
                <c:pt idx="9">
                  <c:v>#N/A</c:v>
                </c:pt>
                <c:pt idx="10">
                  <c:v>330</c:v>
                </c:pt>
                <c:pt idx="11">
                  <c:v>#N/A</c:v>
                </c:pt>
                <c:pt idx="12">
                  <c:v>#N/A</c:v>
                </c:pt>
                <c:pt idx="13">
                  <c:v>256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664384"/>
        <c:axId val="33670656"/>
      </c:lineChart>
      <c:catAx>
        <c:axId val="3366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70656"/>
        <c:crosses val="autoZero"/>
        <c:auto val="1"/>
        <c:lblAlgn val="ctr"/>
        <c:lblOffset val="100"/>
        <c:tickLblSkip val="1"/>
        <c:tickMarkSkip val="1"/>
        <c:noMultiLvlLbl val="0"/>
      </c:catAx>
      <c:valAx>
        <c:axId val="3367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6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10589</c:v>
                </c:pt>
                <c:pt idx="5">
                  <c:v>10746</c:v>
                </c:pt>
                <c:pt idx="8">
                  <c:v>10803</c:v>
                </c:pt>
                <c:pt idx="11">
                  <c:v>11244</c:v>
                </c:pt>
                <c:pt idx="14">
                  <c:v>11082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1088</c:v>
                </c:pt>
                <c:pt idx="5">
                  <c:v>1106</c:v>
                </c:pt>
                <c:pt idx="8">
                  <c:v>1073</c:v>
                </c:pt>
                <c:pt idx="11">
                  <c:v>1044</c:v>
                </c:pt>
                <c:pt idx="14">
                  <c:v>1227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2695</c:v>
                </c:pt>
                <c:pt idx="5">
                  <c:v>2783</c:v>
                </c:pt>
                <c:pt idx="8">
                  <c:v>2496</c:v>
                </c:pt>
                <c:pt idx="11">
                  <c:v>2502</c:v>
                </c:pt>
                <c:pt idx="14">
                  <c:v>2573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369</c:v>
                </c:pt>
                <c:pt idx="3">
                  <c:v>297</c:v>
                </c:pt>
                <c:pt idx="6">
                  <c:v>572</c:v>
                </c:pt>
                <c:pt idx="9">
                  <c:v>502</c:v>
                </c:pt>
                <c:pt idx="12">
                  <c:v>690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290</c:v>
                </c:pt>
                <c:pt idx="3">
                  <c:v>278</c:v>
                </c:pt>
                <c:pt idx="6">
                  <c:v>322</c:v>
                </c:pt>
                <c:pt idx="9">
                  <c:v>405</c:v>
                </c:pt>
                <c:pt idx="12">
                  <c:v>391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3648</c:v>
                </c:pt>
                <c:pt idx="3">
                  <c:v>3486</c:v>
                </c:pt>
                <c:pt idx="6">
                  <c:v>3492</c:v>
                </c:pt>
                <c:pt idx="9">
                  <c:v>3476</c:v>
                </c:pt>
                <c:pt idx="12">
                  <c:v>3442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1754</c:v>
                </c:pt>
                <c:pt idx="9">
                  <c:v>1423</c:v>
                </c:pt>
                <c:pt idx="12">
                  <c:v>1043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10653</c:v>
                </c:pt>
                <c:pt idx="3">
                  <c:v>10766</c:v>
                </c:pt>
                <c:pt idx="6">
                  <c:v>10989</c:v>
                </c:pt>
                <c:pt idx="9">
                  <c:v>11023</c:v>
                </c:pt>
                <c:pt idx="12">
                  <c:v>11174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225792"/>
        <c:axId val="120227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588</c:v>
                </c:pt>
                <c:pt idx="2">
                  <c:v>#N/A</c:v>
                </c:pt>
                <c:pt idx="3">
                  <c:v>#N/A</c:v>
                </c:pt>
                <c:pt idx="4">
                  <c:v>191</c:v>
                </c:pt>
                <c:pt idx="5">
                  <c:v>#N/A</c:v>
                </c:pt>
                <c:pt idx="6">
                  <c:v>#N/A</c:v>
                </c:pt>
                <c:pt idx="7">
                  <c:v>2757</c:v>
                </c:pt>
                <c:pt idx="8">
                  <c:v>#N/A</c:v>
                </c:pt>
                <c:pt idx="9">
                  <c:v>#N/A</c:v>
                </c:pt>
                <c:pt idx="10">
                  <c:v>2039</c:v>
                </c:pt>
                <c:pt idx="11">
                  <c:v>#N/A</c:v>
                </c:pt>
                <c:pt idx="12">
                  <c:v>#N/A</c:v>
                </c:pt>
                <c:pt idx="13">
                  <c:v>1857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225792"/>
        <c:axId val="120227712"/>
      </c:lineChart>
      <c:catAx>
        <c:axId val="1202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227712"/>
        <c:crosses val="autoZero"/>
        <c:auto val="1"/>
        <c:lblAlgn val="ctr"/>
        <c:lblOffset val="100"/>
        <c:tickLblSkip val="1"/>
        <c:tickMarkSkip val="1"/>
        <c:noMultiLvlLbl val="0"/>
      </c:catAx>
      <c:valAx>
        <c:axId val="12022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2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{73372F9F-3DD3-4023-A080-6C02450DEFF2}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C95-45A3-BD83-27286CC3ACD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{4FD53DF3-6C52-492D-97DD-B1E7FE673DC3}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C95-45A3-BD83-27286CC3ACD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{DE5CC97B-7A57-40AF-8027-D5FA01C8AAFC}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C95-45A3-BD83-27286CC3ACD3}"/>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{2118E322-4C3F-423A-81FC-FF66F1ACC25D}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C95-45A3-BD83-27286CC3ACD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{C85CCE6B-DA8B-43ED-A47C-F239A4F95EE2}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C95-45A3-BD83-27286CC3AC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37.4</c:v>
                </c:pt>
              </c:numCache>
            </c:numRef>
          </c:xVal>
          <c:yVal>
            <c:numRef>
              <c:f>公会計指標分析・財政指標組合せ分析表!$K$51:$O$51</c:f>
              <c:numCache>
                <c:formatCode>#,##0.0;"▲ "#,##0.0</c:formatCode>
                <c:ptCount val="5"/>
                <c:pt idx="3">
                  <c:v>30.4</c:v>
                </c:pt>
              </c:numCache>
            </c:numRef>
          </c:yVal>
          <c:smooth val="0"/>
          <c:extLst xmlns:c16r2="http://schemas.microsoft.com/office/drawing/2015/06/chart">
            <c:ext xmlns:c16="http://schemas.microsoft.com/office/drawing/2014/chart" uri="{C3380CC4-5D6E-409C-BE32-E72D297353CC}">
              <c16:uniqueId val="{00000005-0C95-45A3-BD83-27286CC3ACD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{A327A0F5-2516-4AA7-9FDF-4BF81BE8AFBD}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C95-45A3-BD83-27286CC3ACD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{7FB37EE2-BF83-46E4-9C9E-02C8E25C554E}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C95-45A3-BD83-27286CC3ACD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{3F077B32-8935-4B6B-BDE9-5F156B8393AB}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C95-45A3-BD83-27286CC3ACD3}"/>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{16702E5B-E4BB-45EB-B4C8-1D1369753DB4}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C95-45A3-BD83-27286CC3ACD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{2FEB726B-BE6C-47D8-B333-A868E59C7091}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C95-45A3-BD83-27286CC3AC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0C95-45A3-BD83-27286CC3ACD3}"/>
            </c:ext>
          </c:extLst>
        </c:ser>
        <c:dLbls>
          <c:showLegendKey val="0"/>
          <c:showVal val="0"/>
          <c:showCatName val="0"/>
          <c:showSerName val="0"/>
          <c:showPercent val="0"/>
          <c:showBubbleSize val="0"/>
        </c:dLbls>
        <c:axId val="120449664"/>
        <c:axId val="120894208"/>
      </c:scatterChart>
      <c:valAx>
        <c:axId val="120449664"/>
        <c:scaling>
          <c:orientation val="minMax"/>
          <c:max val="55"/>
          <c:min val="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894208"/>
        <c:crosses val="autoZero"/>
        <c:crossBetween val="midCat"/>
      </c:valAx>
      <c:valAx>
        <c:axId val="120894208"/>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449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{FA41FEBF-8502-4602-AB59-911F8324639D}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EA1-47BD-90FA-E481C288E45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{D9C9CB91-4FA4-4833-89ED-71DB5F8C5816}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EA1-47BD-90FA-E481C288E45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{EB1EEF15-F12A-451B-B161-E854C14C5BB8}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EA1-47BD-90FA-E481C288E45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{C853D60E-4AD1-4570-8CE1-A9EDA4EE95D9}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EA1-47BD-90FA-E481C288E45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{BF90A5A7-8B70-47BF-9921-9CC6CF8CB8A1}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EA1-47BD-90FA-E481C288E4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7.4</c:v>
                </c:pt>
                <c:pt idx="2">
                  <c:v>6.7</c:v>
                </c:pt>
                <c:pt idx="3">
                  <c:v>5.8</c:v>
                </c:pt>
                <c:pt idx="4">
                  <c:v>4.8</c:v>
                </c:pt>
              </c:numCache>
            </c:numRef>
          </c:xVal>
          <c:yVal>
            <c:numRef>
              <c:f>公会計指標分析・財政指標組合せ分析表!$K$73:$O$73</c:f>
              <c:numCache>
                <c:formatCode>#,##0.0;"▲ "#,##0.0</c:formatCode>
                <c:ptCount val="5"/>
                <c:pt idx="0">
                  <c:v>8.9</c:v>
                </c:pt>
                <c:pt idx="1">
                  <c:v>2.8</c:v>
                </c:pt>
                <c:pt idx="2">
                  <c:v>42.2</c:v>
                </c:pt>
                <c:pt idx="3">
                  <c:v>30.4</c:v>
                </c:pt>
                <c:pt idx="4">
                  <c:v>27.7</c:v>
                </c:pt>
              </c:numCache>
            </c:numRef>
          </c:yVal>
          <c:smooth val="0"/>
          <c:extLst xmlns:c16r2="http://schemas.microsoft.com/office/drawing/2015/06/chart">
            <c:ext xmlns:c16="http://schemas.microsoft.com/office/drawing/2014/chart" uri="{C3380CC4-5D6E-409C-BE32-E72D297353CC}">
              <c16:uniqueId val="{00000005-7EA1-47BD-90FA-E481C288E45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{317D9B79-0A61-40CE-BABA-D4C1E252240F}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EA1-47BD-90FA-E481C288E45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{740DCC88-1195-4887-8D49-4A2A6ACD1F48}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EA1-47BD-90FA-E481C288E45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{67AB72D5-6FE3-4BDC-9F41-02C280D50E6A}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EA1-47BD-90FA-E481C288E45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{13535085-2DAE-4CFA-BF1C-F1A74614EA50}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EA1-47BD-90FA-E481C288E45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{190026E4-A82B-4B7E-8008-BB19D575E497}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EA1-47BD-90FA-E481C288E4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EA1-47BD-90FA-E481C288E45B}"/>
            </c:ext>
          </c:extLst>
        </c:ser>
        <c:dLbls>
          <c:showLegendKey val="0"/>
          <c:showVal val="0"/>
          <c:showCatName val="0"/>
          <c:showSerName val="0"/>
          <c:showPercent val="0"/>
          <c:showBubbleSize val="0"/>
        </c:dLbls>
        <c:axId val="127965824"/>
        <c:axId val="127988480"/>
      </c:scatterChart>
      <c:valAx>
        <c:axId val="127965824"/>
        <c:scaling>
          <c:orientation val="minMax"/>
          <c:max val="9.6"/>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88480"/>
        <c:crosses val="autoZero"/>
        <c:crossBetween val="midCat"/>
      </c:valAx>
      <c:valAx>
        <c:axId val="127988480"/>
        <c:scaling>
          <c:orientation val="minMax"/>
          <c:max val="4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65824"/>
        <c:crosses val="autoZero"/>
        <c:crossBetween val="midCat"/>
        <c:majorUnit val="6.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消防組合の広域化に伴い当町における公債費の割合が縮小されたのに</a:t>
          </a:r>
          <a:r>
            <a:rPr kumimoji="1" lang="ja-JP" altLang="en-US" sz="1400">
              <a:solidFill>
                <a:sysClr val="windowText" lastClr="000000"/>
              </a:solidFill>
              <a:effectLst/>
              <a:latin typeface="+mn-lt"/>
              <a:ea typeface="+mn-ea"/>
              <a:cs typeface="+mn-cs"/>
            </a:rPr>
            <a:t>加え</a:t>
          </a:r>
          <a:r>
            <a:rPr kumimoji="1" lang="ja-JP" altLang="ja-JP" sz="1400">
              <a:solidFill>
                <a:sysClr val="windowText" lastClr="000000"/>
              </a:solidFill>
              <a:effectLst/>
              <a:latin typeface="+mn-lt"/>
              <a:ea typeface="+mn-ea"/>
              <a:cs typeface="+mn-cs"/>
            </a:rPr>
            <a:t>、下水道事業における地方債発行抑制による公営企業債元利償還金に対する一般会計繰出金が減少したため、実質公債費比率の計算における分子が減少した。</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今後は、計画的な地方債発行により、元利償還金の減少に取組み、健全かつ安定的な財政運営を図る。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臨時財政対策債や</a:t>
          </a:r>
          <a:r>
            <a:rPr kumimoji="1" lang="ja-JP" altLang="en-US" sz="1400">
              <a:solidFill>
                <a:sysClr val="windowText" lastClr="000000"/>
              </a:solidFill>
              <a:effectLst/>
              <a:latin typeface="+mn-lt"/>
              <a:ea typeface="+mn-ea"/>
              <a:cs typeface="+mn-cs"/>
            </a:rPr>
            <a:t>道の駅整備</a:t>
          </a:r>
          <a:r>
            <a:rPr kumimoji="1" lang="ja-JP" altLang="ja-JP" sz="1400">
              <a:solidFill>
                <a:sysClr val="windowText" lastClr="000000"/>
              </a:solidFill>
              <a:effectLst/>
              <a:latin typeface="+mn-lt"/>
              <a:ea typeface="+mn-ea"/>
              <a:cs typeface="+mn-cs"/>
            </a:rPr>
            <a:t>事業</a:t>
          </a:r>
          <a:r>
            <a:rPr kumimoji="1" lang="ja-JP" altLang="en-US" sz="1400">
              <a:solidFill>
                <a:sysClr val="windowText" lastClr="000000"/>
              </a:solidFill>
              <a:effectLst/>
              <a:latin typeface="+mn-lt"/>
              <a:ea typeface="+mn-ea"/>
              <a:cs typeface="+mn-cs"/>
            </a:rPr>
            <a:t>に係る地方債</a:t>
          </a:r>
          <a:r>
            <a:rPr kumimoji="1" lang="ja-JP" altLang="ja-JP" sz="1400">
              <a:solidFill>
                <a:sysClr val="windowText" lastClr="000000"/>
              </a:solidFill>
              <a:effectLst/>
              <a:latin typeface="+mn-lt"/>
              <a:ea typeface="+mn-ea"/>
              <a:cs typeface="+mn-cs"/>
            </a:rPr>
            <a:t>の発行により、地方債現在高が増加したものの、債務負担行為に基づく支出予定額が減額したことにより、将来負担額が微減となった。</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今後は、川の駅整備事業や</a:t>
          </a:r>
          <a:r>
            <a:rPr kumimoji="1" lang="ja-JP" altLang="en-US" sz="1400">
              <a:solidFill>
                <a:sysClr val="windowText" lastClr="000000"/>
              </a:solidFill>
              <a:effectLst/>
              <a:latin typeface="+mn-lt"/>
              <a:ea typeface="+mn-ea"/>
              <a:cs typeface="+mn-cs"/>
            </a:rPr>
            <a:t>教育施設の老朽化対策</a:t>
          </a:r>
          <a:r>
            <a:rPr kumimoji="1" lang="ja-JP" altLang="ja-JP" sz="1400">
              <a:solidFill>
                <a:sysClr val="windowText" lastClr="000000"/>
              </a:solidFill>
              <a:effectLst/>
              <a:latin typeface="+mn-lt"/>
              <a:ea typeface="+mn-ea"/>
              <a:cs typeface="+mn-cs"/>
            </a:rPr>
            <a:t>等が予定されていることから、地方債現在高</a:t>
          </a:r>
          <a:r>
            <a:rPr kumimoji="1" lang="ja-JP" altLang="en-US" sz="1400">
              <a:solidFill>
                <a:sysClr val="windowText" lastClr="000000"/>
              </a:solidFill>
              <a:effectLst/>
              <a:latin typeface="+mn-lt"/>
              <a:ea typeface="+mn-ea"/>
              <a:cs typeface="+mn-cs"/>
            </a:rPr>
            <a:t>が</a:t>
          </a:r>
          <a:r>
            <a:rPr kumimoji="1" lang="ja-JP" altLang="ja-JP" sz="1400">
              <a:solidFill>
                <a:sysClr val="windowText" lastClr="000000"/>
              </a:solidFill>
              <a:effectLst/>
              <a:latin typeface="+mn-lt"/>
              <a:ea typeface="+mn-ea"/>
              <a:cs typeface="+mn-cs"/>
            </a:rPr>
            <a:t>増額となる見通しであり、将来負担比率の増加が見込まれるため、計画的な地方債の発行と基金の有効活用により、健全かつ安定的な財政運営を図る。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43DB6836-4D59-4C25-B192-4E1CF4101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D4E1ADA0-13B4-463E-B172-F183CC544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35813AA5-76E6-431C-B702-47A9AD8C0FB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14F8947B-57BC-4271-B2CE-9F49FC25889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F3722F15-6E81-41E6-ABCB-754C48DF1E6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E23C944E-E115-401A-AD2F-32EF19D38A7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静岡県函南町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B4AE5BBC-B483-419B-9DCC-79D3F8C77C0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1B96FD58-9913-4F24-BE55-C776E4A876B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C5F9B3F1-61F4-41A1-BD84-BEA16C13894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DF3D63E1-7578-4360-8C8B-B6DF226DF1D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4B532F59-FAC8-4805-92DA-5DCFEAB69BE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6756B211-C7C7-471C-966E-2D7A2A46DDDE}"/>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38,363
38,050
65.16
12,169,261
11,730,702
411,979
7,569,249
11,173,644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F5CE1E08-A758-497B-835B-9B92FEE05AD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468DBB3E-5E35-4787-8448-384F6F244D9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D2FA673B-1937-40EF-A4F9-1FE48607DC9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85B45F73-C499-4007-BE67-68965718612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784E5358-D4DE-4988-BAFF-723692AD6E7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xmlns="" id="{46ED9FD7-48C8-4D34-A13F-B5F19EF1311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xmlns="" id="{FE91E5CF-B120-4129-B35D-6B67E2B757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3E92FE30-A77E-4BE9-8595-A944B412F8B1}"/>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1FC4BF5E-F31C-4394-8F48-EACA006FC582}"/>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xmlns="" id="{C3124F5B-26BA-4485-8B1A-DDD2350898FB}"/>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xmlns="" id="{1B90D3E1-9AD7-436D-B544-3B67E56B71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xmlns="" id="{21DE3145-9E0A-4B08-833E-95FC431566C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xmlns="" id="{8EDABCD4-7BA1-46B4-A7B0-765A1F74116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xmlns="" id="{CB9CCE64-C813-4C09-8D4F-FC4F0B0CD3C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xmlns="" id="{6EB59AAD-4A20-4DC6-95A6-6A8AAC01089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xmlns="" id="{A3D0FCC1-A5BD-43C5-90B4-E2B974724BF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xmlns="" id="{8E10C59D-8A5B-4356-80C8-746DEF5EB45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xmlns="" id="{76184C73-A258-4058-AA2C-22BB07D840EC}"/>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xmlns="" id="{7950C28F-EF4C-4106-8E3B-F380987DA415}"/>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xmlns="" id="{2A295E3A-F53F-496C-9D26-816D12A7B43F}"/>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xmlns="" id="{477D80D0-B911-4F43-ABA0-F38B646D9523}"/>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xmlns="" id="{FDFBC9DB-343E-4B68-8028-0C03F8FEB74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xmlns="" id="{823B27F2-DD92-4CEB-A2DA-7FEA817391E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xmlns="" id="{48FBFFC4-1BE7-4C35-9A8F-27B5B847C62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xmlns="" id="{98AC3834-BA46-446D-A652-3434900B17A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xmlns="" id="{BA34D93C-E43F-43F6-8E32-C23AFC359A2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xmlns="" id="{3D931102-C105-4C4C-A6B3-4896EB28FD0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xmlns="" id="{56757A4E-DE83-4F24-A000-B68ED81FCD2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xmlns="" id="{013C7AA4-C64A-440D-B34E-98DFAA537AF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xmlns="" id="{CDC7D1D6-264A-4674-8EB8-F8109693CF9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xmlns="" id="{BC6FF2B3-64BF-4E94-8CE6-FC66839E1B7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xmlns="" id="{37B4FE8C-C705-454E-ADAC-7B3057F7177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xmlns="" id="{BC7FD96E-C9E2-44D9-92A7-3BF7F74A0C2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xmlns="" id="{4138AA04-D1B4-4FD2-850D-32323B329C0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有形固定資産減価償却比率が類似団体と比較して低い水準にあるのは、当町が近年に集中して公共施設整備を進めたことが要因となっている</a:t>
          </a:r>
          <a:r>
            <a:rPr kumimoji="1" lang="ja-JP" altLang="en-US" sz="12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xmlns="" id="{C8C2C064-FCA4-4736-8DA6-2BE2A3433CA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xmlns="" id="{AA940EC3-0371-4B54-A111-63CD28506F4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xmlns="" id="{BEDB51FA-7EC0-4430-A3EC-49FFE9A8226A}"/>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a:extLst>
            <a:ext uri="{FF2B5EF4-FFF2-40B4-BE49-F238E27FC236}">
              <a16:creationId xmlns:a16="http://schemas.microsoft.com/office/drawing/2014/main" xmlns="" id="{382C56B8-F613-41CC-A49D-58E464FEB14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a:extLst>
            <a:ext uri="{FF2B5EF4-FFF2-40B4-BE49-F238E27FC236}">
              <a16:creationId xmlns:a16="http://schemas.microsoft.com/office/drawing/2014/main" xmlns="" id="{71E3E468-2C5D-455D-955C-DFB532F010C2}"/>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a:extLst>
            <a:ext uri="{FF2B5EF4-FFF2-40B4-BE49-F238E27FC236}">
              <a16:creationId xmlns:a16="http://schemas.microsoft.com/office/drawing/2014/main" xmlns="" id="{FC3B9D27-2C3E-493D-81DD-F680027AA8A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a:extLst>
            <a:ext uri="{FF2B5EF4-FFF2-40B4-BE49-F238E27FC236}">
              <a16:creationId xmlns:a16="http://schemas.microsoft.com/office/drawing/2014/main" xmlns="" id="{826941B9-0EB3-4B20-AB1D-6398E949B72D}"/>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a:extLst>
            <a:ext uri="{FF2B5EF4-FFF2-40B4-BE49-F238E27FC236}">
              <a16:creationId xmlns:a16="http://schemas.microsoft.com/office/drawing/2014/main" xmlns="" id="{231B3FA6-FB8B-43BD-A88D-6AF1CF81E0E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a:extLst>
            <a:ext uri="{FF2B5EF4-FFF2-40B4-BE49-F238E27FC236}">
              <a16:creationId xmlns:a16="http://schemas.microsoft.com/office/drawing/2014/main" xmlns="" id="{9A06D239-54C8-4C93-9211-1922373E8457}"/>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a:extLst>
            <a:ext uri="{FF2B5EF4-FFF2-40B4-BE49-F238E27FC236}">
              <a16:creationId xmlns:a16="http://schemas.microsoft.com/office/drawing/2014/main" xmlns="" id="{AD23972B-A43D-4941-947B-D1B55B97FEE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a:extLst>
            <a:ext uri="{FF2B5EF4-FFF2-40B4-BE49-F238E27FC236}">
              <a16:creationId xmlns:a16="http://schemas.microsoft.com/office/drawing/2014/main" xmlns="" id="{ED821B4A-FBD4-4169-8F85-C28548A9ACA9}"/>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a:extLst>
            <a:ext uri="{FF2B5EF4-FFF2-40B4-BE49-F238E27FC236}">
              <a16:creationId xmlns:a16="http://schemas.microsoft.com/office/drawing/2014/main" xmlns="" id="{AD96639F-316B-4DF9-AAB4-A4E50568A8C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a:extLst>
            <a:ext uri="{FF2B5EF4-FFF2-40B4-BE49-F238E27FC236}">
              <a16:creationId xmlns:a16="http://schemas.microsoft.com/office/drawing/2014/main" xmlns="" id="{A8E3F6E3-528B-4580-A046-EB133D5B5C50}"/>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a:extLst>
            <a:ext uri="{FF2B5EF4-FFF2-40B4-BE49-F238E27FC236}">
              <a16:creationId xmlns:a16="http://schemas.microsoft.com/office/drawing/2014/main" xmlns="" id="{8406A337-AEB4-4372-9518-4BB461AA249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a:extLst>
            <a:ext uri="{FF2B5EF4-FFF2-40B4-BE49-F238E27FC236}">
              <a16:creationId xmlns:a16="http://schemas.microsoft.com/office/drawing/2014/main" xmlns="" id="{04D2CAAA-625D-43DD-8BDB-F5A504B8DD6B}"/>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xmlns="" id="{6B30C932-1A2B-4294-8F91-DACE406E89D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a:extLst>
            <a:ext uri="{FF2B5EF4-FFF2-40B4-BE49-F238E27FC236}">
              <a16:creationId xmlns:a16="http://schemas.microsoft.com/office/drawing/2014/main" xmlns="" id="{6FC775AE-6536-4044-BA58-5522BFD3F144}"/>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xmlns="" id="{8FA587F1-E888-416B-AC16-A4E8B48D08F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a:extLst>
            <a:ext uri="{FF2B5EF4-FFF2-40B4-BE49-F238E27FC236}">
              <a16:creationId xmlns:a16="http://schemas.microsoft.com/office/drawing/2014/main" xmlns="" id="{15B6D5F2-A59E-4FF6-8F3A-FE3854448E09}"/>
            </a:ext>
          </a:extLst>
        </xdr:cNvPr>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a:extLst>
            <a:ext uri="{FF2B5EF4-FFF2-40B4-BE49-F238E27FC236}">
              <a16:creationId xmlns:a16="http://schemas.microsoft.com/office/drawing/2014/main" xmlns="" id="{9EFF9C80-A16B-4D07-8803-84E798905D72}"/>
            </a:ext>
          </a:extLst>
        </xdr:cNvPr>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a:extLst>
            <a:ext uri="{FF2B5EF4-FFF2-40B4-BE49-F238E27FC236}">
              <a16:creationId xmlns:a16="http://schemas.microsoft.com/office/drawing/2014/main" xmlns="" id="{2060EB8D-DBC3-4816-AE4C-02CF208BBE0A}"/>
            </a:ext>
          </a:extLst>
        </xdr:cNvPr>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a:extLst>
            <a:ext uri="{FF2B5EF4-FFF2-40B4-BE49-F238E27FC236}">
              <a16:creationId xmlns:a16="http://schemas.microsoft.com/office/drawing/2014/main" xmlns="" id="{174A713E-8767-470F-8EFB-4B904F85C1C5}"/>
            </a:ext>
          </a:extLst>
        </xdr:cNvPr>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a:extLst>
            <a:ext uri="{FF2B5EF4-FFF2-40B4-BE49-F238E27FC236}">
              <a16:creationId xmlns:a16="http://schemas.microsoft.com/office/drawing/2014/main" xmlns="" id="{B8D14AEB-15D5-4461-ABF9-BBC053DF46A2}"/>
            </a:ext>
          </a:extLst>
        </xdr:cNvPr>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a:extLst>
            <a:ext uri="{FF2B5EF4-FFF2-40B4-BE49-F238E27FC236}">
              <a16:creationId xmlns:a16="http://schemas.microsoft.com/office/drawing/2014/main" xmlns="" id="{8DF6839A-DE56-42C5-8EF6-A51B588391BB}"/>
            </a:ext>
          </a:extLst>
        </xdr:cNvPr>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a:extLst>
            <a:ext uri="{FF2B5EF4-FFF2-40B4-BE49-F238E27FC236}">
              <a16:creationId xmlns:a16="http://schemas.microsoft.com/office/drawing/2014/main" xmlns="" id="{4D78D964-1B9D-4576-9E0F-7C32DE13B842}"/>
            </a:ext>
          </a:extLst>
        </xdr:cNvPr>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a:extLst>
            <a:ext uri="{FF2B5EF4-FFF2-40B4-BE49-F238E27FC236}">
              <a16:creationId xmlns:a16="http://schemas.microsoft.com/office/drawing/2014/main" xmlns="" id="{AA391E36-3E55-4D7C-BFCC-2B30893BDE30}"/>
            </a:ext>
          </a:extLst>
        </xdr:cNvPr>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xmlns="" id="{AF162B8E-D7A1-41DA-8334-891659693E0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xmlns="" id="{4D66F8AB-AF81-4276-B3F9-672309237B7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xmlns="" id="{F737ED43-9BD4-4CC2-9C3C-7DFAD64383C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xmlns="" id="{A7700A2E-0EFE-4C72-AAF7-47EE84FD5CE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79B07D67-95E9-4F10-8623-ECDB70F14B8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120106</xdr:rowOff>
    </xdr:from>
    <xdr:to>
      <xdr:col>3</xdr:col>
      <xdr:colOff>511175</xdr:colOff>
      <xdr:row>32</xdr:row>
      <xdr:rowOff>50256</xdr:rowOff>
    </xdr:to>
    <xdr:sp macro="" textlink="">
      <xdr:nvSpPr>
        <xdr:cNvPr id="79" name="円/楕円 78">
          <a:extLst>
            <a:ext uri="{FF2B5EF4-FFF2-40B4-BE49-F238E27FC236}">
              <a16:creationId xmlns:a16="http://schemas.microsoft.com/office/drawing/2014/main" xmlns="" id="{2AE3740E-596A-47CB-B020-6C9BA2478895}"/>
            </a:ext>
          </a:extLst>
        </xdr:cNvPr>
        <xdr:cNvSpPr/>
      </xdr:nvSpPr>
      <xdr:spPr>
        <a:xfrm>
          <a:off x="4000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0" name="n_1aveValue有形固定資産減価償却率">
          <a:extLst>
            <a:ext uri="{FF2B5EF4-FFF2-40B4-BE49-F238E27FC236}">
              <a16:creationId xmlns:a16="http://schemas.microsoft.com/office/drawing/2014/main" xmlns="" id="{994151D2-982D-4B80-9A3C-0880E8A00ECB}"/>
            </a:ext>
          </a:extLst>
        </xdr:cNvPr>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41383</xdr:rowOff>
    </xdr:from>
    <xdr:ext cx="405111" cy="259045"/>
    <xdr:sp macro="" textlink="">
      <xdr:nvSpPr>
        <xdr:cNvPr id="81" name="n_1mainValue有形固定資産減価償却率">
          <a:extLst>
            <a:ext uri="{FF2B5EF4-FFF2-40B4-BE49-F238E27FC236}">
              <a16:creationId xmlns:a16="http://schemas.microsoft.com/office/drawing/2014/main" xmlns="" id="{C4D10707-2FA9-40E3-9591-2E1B29781AE7}"/>
            </a:ext>
          </a:extLst>
        </xdr:cNvPr>
        <xdr:cNvSpPr txBox="1"/>
      </xdr:nvSpPr>
      <xdr:spPr>
        <a:xfrm>
          <a:off x="3836043"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a:extLst>
            <a:ext uri="{FF2B5EF4-FFF2-40B4-BE49-F238E27FC236}">
              <a16:creationId xmlns:a16="http://schemas.microsoft.com/office/drawing/2014/main" xmlns="" id="{0C138C1C-EC85-46EF-A6DA-FC102A52DB4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a:extLst>
            <a:ext uri="{FF2B5EF4-FFF2-40B4-BE49-F238E27FC236}">
              <a16:creationId xmlns:a16="http://schemas.microsoft.com/office/drawing/2014/main" xmlns="" id="{67F17942-E798-43E3-8467-A8B0168C114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a:extLst>
            <a:ext uri="{FF2B5EF4-FFF2-40B4-BE49-F238E27FC236}">
              <a16:creationId xmlns:a16="http://schemas.microsoft.com/office/drawing/2014/main" xmlns="" id="{04C01CF9-B551-427D-8238-80E052EF3DDD}"/>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a:extLst>
            <a:ext uri="{FF2B5EF4-FFF2-40B4-BE49-F238E27FC236}">
              <a16:creationId xmlns:a16="http://schemas.microsoft.com/office/drawing/2014/main" xmlns="" id="{791D5929-CBDC-44D0-8695-FE73D24CF1D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a:extLst>
            <a:ext uri="{FF2B5EF4-FFF2-40B4-BE49-F238E27FC236}">
              <a16:creationId xmlns:a16="http://schemas.microsoft.com/office/drawing/2014/main" xmlns="" id="{7AEF4C15-4149-4284-BAC9-7445388FA7A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a:extLst>
            <a:ext uri="{FF2B5EF4-FFF2-40B4-BE49-F238E27FC236}">
              <a16:creationId xmlns:a16="http://schemas.microsoft.com/office/drawing/2014/main" xmlns="" id="{FA8FBFC2-4B1A-4391-9084-76041366516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a:extLst>
            <a:ext uri="{FF2B5EF4-FFF2-40B4-BE49-F238E27FC236}">
              <a16:creationId xmlns:a16="http://schemas.microsoft.com/office/drawing/2014/main" xmlns="" id="{3A1782F7-E472-4FC5-BB77-5465F8E4B55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a:extLst>
            <a:ext uri="{FF2B5EF4-FFF2-40B4-BE49-F238E27FC236}">
              <a16:creationId xmlns:a16="http://schemas.microsoft.com/office/drawing/2014/main" xmlns="" id="{ACB3E14F-8E9D-4E16-BB1F-04C71E4D1592}"/>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a:extLst>
            <a:ext uri="{FF2B5EF4-FFF2-40B4-BE49-F238E27FC236}">
              <a16:creationId xmlns:a16="http://schemas.microsoft.com/office/drawing/2014/main" xmlns="" id="{A448F817-9C5B-46B7-8AE0-5393F0F6841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a:extLst>
            <a:ext uri="{FF2B5EF4-FFF2-40B4-BE49-F238E27FC236}">
              <a16:creationId xmlns:a16="http://schemas.microsoft.com/office/drawing/2014/main" xmlns="" id="{371DB9E6-FFA4-4745-A5EC-87E6EC245BB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a:extLst>
            <a:ext uri="{FF2B5EF4-FFF2-40B4-BE49-F238E27FC236}">
              <a16:creationId xmlns:a16="http://schemas.microsoft.com/office/drawing/2014/main" xmlns="" id="{A4D24962-E256-4BC9-BD66-0F39A955627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a:extLst>
            <a:ext uri="{FF2B5EF4-FFF2-40B4-BE49-F238E27FC236}">
              <a16:creationId xmlns:a16="http://schemas.microsoft.com/office/drawing/2014/main" xmlns="" id="{07C852C1-1F44-477B-9227-07C74146FE1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a:extLst>
            <a:ext uri="{FF2B5EF4-FFF2-40B4-BE49-F238E27FC236}">
              <a16:creationId xmlns:a16="http://schemas.microsoft.com/office/drawing/2014/main" xmlns="" id="{B402E70E-2139-4F48-B442-D00F7171B74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a:extLst>
            <a:ext uri="{FF2B5EF4-FFF2-40B4-BE49-F238E27FC236}">
              <a16:creationId xmlns:a16="http://schemas.microsoft.com/office/drawing/2014/main" xmlns="" id="{2EB5B624-68D7-4440-A254-46A6C2F5750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BA1EAA90-9472-42FD-BFBA-EC409D6E28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3B724575-B3C4-4A24-ABF9-98D13171834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4814C760-FDB6-4E37-BEEB-503E5386A9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F6403A83-A779-4721-A889-BAD08724A9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静岡県函南町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5C304C99-8201-4ED1-B337-B85796B6F6C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2884B6BD-75E3-4F1B-ACD0-D5206E5394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AA89EAF4-13CF-4550-9D50-F402EEB80F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48B9FE01-0506-4962-BAC4-71E22BC6F0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4F2D5E74-CC6D-4E5D-882A-D57FEF76F6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640F40E-DACF-47CC-84AF-8E442B16B67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38,363
38,050
65.16
12,169,261
11,730,702
411,979
7,569,249
11,173,644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C2F676B6-4267-47DD-89B3-D255391F956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692A1DFB-33C8-483F-AD89-0737A9B882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A22B7906-D238-4478-A32D-13D3A6F2A7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7DCB0176-9C9A-4E9F-947D-C456DDB8E9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7B20D7-D296-42EE-9CFA-DC1AD4B3E19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CEDE9165-4B2C-4D75-A06D-50DB7E6C26E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A1853748-921A-4029-AE15-C5DF366E75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27E4E094-FB63-4E00-808F-588ECD056E6A}"/>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888A914B-FE3C-4132-A961-EC7286BA879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7D068DEA-28A1-451C-95EE-963D2F050998}"/>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2A6C4808-7FDD-4C08-9F6D-BE312E4E6E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5EFAF9FB-1F78-4519-B9DD-61EA61ACBAF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DB587BF6-391B-4875-9F9C-39D11778C5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EDAF204A-46D6-4FAA-B0AB-9536612930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94AD5EB9-79F2-4B4A-8171-94A1A8710E3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3939DB58-CAC4-46CA-9DF7-CF5F335A4D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12069146-7524-4840-83C5-49BF4850CD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3B4F4C5E-2F71-47EC-A38D-9EE86F368F7A}"/>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42150AC1-47E7-43F7-B743-3E4DE7F4F3DE}"/>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FF520884-BAAD-4DDF-A853-74DEF934F74A}"/>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8B210DC-7E85-4F8D-AEB9-CF29AED7532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F2B2A666-6853-4273-A59C-F92F09F42C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92689F5C-DCD1-4D53-80CB-F6EBA9535A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C48F2138-D77D-49A3-96B3-343411E982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9CC63476-8734-4592-A777-677DB47111B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D1653677-F698-4EED-8AFD-93A6D17D7C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B556A86F-CE40-4752-B3E9-6546DD04C0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2AB9E18-7EF0-466E-B57D-45FB8451D9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A3AA523E-7722-46B4-95D4-18EA753CEDF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80244D8-FFD0-4BF4-A318-4D811C070F0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9819CB7B-D822-44EE-9E44-F9ACF62D9A2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xmlns="" id="{BDD07980-293D-439A-B7CB-6EA80CA13DA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xmlns="" id="{C401634B-23D7-4E45-B75F-B3C1A11E956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xmlns="" id="{30A87309-4A4A-4B18-8D09-35D0C8A14CD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xmlns="" id="{97B94FE9-0BB4-47E1-A700-1D6C6D7585A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80747401-80DA-45FD-8E1D-FEEE455B803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xmlns="" id="{C220DE60-6478-494E-917F-D94706790D9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6ABA2E6E-8E10-4C47-95CA-9405F2FE8A8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xmlns="" id="{FA24B756-0682-491C-B480-F2D724A1982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5E8DB2D1-F7D3-4B63-942B-4F481699050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xmlns="" id="{25F21F9C-7690-41FD-BB55-D2A3127F7BC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a:extLst>
            <a:ext uri="{FF2B5EF4-FFF2-40B4-BE49-F238E27FC236}">
              <a16:creationId xmlns:a16="http://schemas.microsoft.com/office/drawing/2014/main" xmlns="" id="{22953EE9-E245-4539-9450-4264D2E5CDC9}"/>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xmlns="" id="{0665EE22-7216-40BD-B785-FABBCC4A551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C340DB58-8A47-4BF0-B5C6-888D6590798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338F261-CF1F-4679-AA22-D1FCE71169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a:extLst>
            <a:ext uri="{FF2B5EF4-FFF2-40B4-BE49-F238E27FC236}">
              <a16:creationId xmlns:a16="http://schemas.microsoft.com/office/drawing/2014/main" xmlns="" id="{6EAD1C35-76CF-4130-8C30-89535350C6D3}"/>
            </a:ext>
          </a:extLst>
        </xdr:cNvPr>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FF8A0CFC-9ED7-4936-BD4B-92728408D4D9}"/>
            </a:ext>
          </a:extLst>
        </xdr:cNvPr>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a:extLst>
            <a:ext uri="{FF2B5EF4-FFF2-40B4-BE49-F238E27FC236}">
              <a16:creationId xmlns:a16="http://schemas.microsoft.com/office/drawing/2014/main" xmlns="" id="{19E04750-8373-4432-B07A-553F18A50A46}"/>
            </a:ext>
          </a:extLst>
        </xdr:cNvPr>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2716D957-007A-4C00-AEA3-23A3ED220BCD}"/>
            </a:ext>
          </a:extLst>
        </xdr:cNvPr>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a:extLst>
            <a:ext uri="{FF2B5EF4-FFF2-40B4-BE49-F238E27FC236}">
              <a16:creationId xmlns:a16="http://schemas.microsoft.com/office/drawing/2014/main" xmlns="" id="{155AF22B-BCF6-47CF-87DB-3B2643720154}"/>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A6FD0E99-75FE-4A22-ADA4-994D025A426F}"/>
            </a:ext>
          </a:extLst>
        </xdr:cNvPr>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a:extLst>
            <a:ext uri="{FF2B5EF4-FFF2-40B4-BE49-F238E27FC236}">
              <a16:creationId xmlns:a16="http://schemas.microsoft.com/office/drawing/2014/main" xmlns="" id="{242600E4-B341-47AA-83FC-3E01BCE5F3CC}"/>
            </a:ext>
          </a:extLst>
        </xdr:cNvPr>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a:extLst>
            <a:ext uri="{FF2B5EF4-FFF2-40B4-BE49-F238E27FC236}">
              <a16:creationId xmlns:a16="http://schemas.microsoft.com/office/drawing/2014/main" xmlns="" id="{4513E52A-4E26-4165-A4D6-91C52574486B}"/>
            </a:ext>
          </a:extLst>
        </xdr:cNvPr>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DCA5D838-C220-4A17-8076-51A76C08F6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80D01D13-7964-402B-86F5-2D2F822D01D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597EE023-6F52-4AC9-A729-49BD05062C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4EC24CD8-ADB7-4053-A39C-00220251C27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A9814B3-2E39-46B8-872E-14922F70FC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635</xdr:rowOff>
    </xdr:from>
    <xdr:to>
      <xdr:col>5</xdr:col>
      <xdr:colOff>409575</xdr:colOff>
      <xdr:row>38</xdr:row>
      <xdr:rowOff>102235</xdr:rowOff>
    </xdr:to>
    <xdr:sp macro="" textlink="">
      <xdr:nvSpPr>
        <xdr:cNvPr id="70" name="円/楕円 69">
          <a:extLst>
            <a:ext uri="{FF2B5EF4-FFF2-40B4-BE49-F238E27FC236}">
              <a16:creationId xmlns:a16="http://schemas.microsoft.com/office/drawing/2014/main" xmlns="" id="{919710F1-789B-467E-96EC-19B9B129F8DA}"/>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a:extLst>
            <a:ext uri="{FF2B5EF4-FFF2-40B4-BE49-F238E27FC236}">
              <a16:creationId xmlns:a16="http://schemas.microsoft.com/office/drawing/2014/main" xmlns="" id="{A94FCB25-84DE-4071-AE95-F1EA8D6A1480}"/>
            </a:ext>
          </a:extLst>
        </xdr:cNvPr>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93362</xdr:rowOff>
    </xdr:from>
    <xdr:ext cx="405111" cy="259045"/>
    <xdr:sp macro="" textlink="">
      <xdr:nvSpPr>
        <xdr:cNvPr id="72" name="n_1mainValue【道路】&#10;有形固定資産減価償却率">
          <a:extLst>
            <a:ext uri="{FF2B5EF4-FFF2-40B4-BE49-F238E27FC236}">
              <a16:creationId xmlns:a16="http://schemas.microsoft.com/office/drawing/2014/main" xmlns="" id="{F9D50AB5-1648-4847-8321-2BB7F8518637}"/>
            </a:ext>
          </a:extLst>
        </xdr:cNvPr>
        <xdr:cNvSpPr txBox="1"/>
      </xdr:nvSpPr>
      <xdr:spPr>
        <a:xfrm>
          <a:off x="3582043"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xmlns="" id="{C832AE8B-6BE6-429C-9AE4-1C68BF326C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xmlns="" id="{39A8B243-8511-42F6-B201-5A907A03D7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xmlns="" id="{A9F7B80B-75F5-4B90-8943-721ACADB7F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xmlns="" id="{CEA989F4-6A09-49AA-9EC8-57D6A4EC7B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xmlns="" id="{25434FF7-DE10-47CF-AF9B-D4497533EF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xmlns="" id="{B0E53DF3-CA0F-42D7-B983-30C07BE6B2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xmlns="" id="{4AD55FF5-F65B-4F6D-BEF2-319E5AC3E4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xmlns="" id="{8E4B4D4A-FE75-4160-B22B-B931579655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xmlns="" id="{CA1FA6AB-825B-4DAA-B8B6-89AC0A67EAE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xmlns="" id="{3ED13128-CAB7-47FC-B877-C70615EF04D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a:extLst>
            <a:ext uri="{FF2B5EF4-FFF2-40B4-BE49-F238E27FC236}">
              <a16:creationId xmlns:a16="http://schemas.microsoft.com/office/drawing/2014/main" xmlns="" id="{9BF4E91B-BFF3-4481-A212-3099A55DE555}"/>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a:extLst>
            <a:ext uri="{FF2B5EF4-FFF2-40B4-BE49-F238E27FC236}">
              <a16:creationId xmlns:a16="http://schemas.microsoft.com/office/drawing/2014/main" xmlns="" id="{C02A471F-90C1-4655-B41B-5FCE3612A81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a:extLst>
            <a:ext uri="{FF2B5EF4-FFF2-40B4-BE49-F238E27FC236}">
              <a16:creationId xmlns:a16="http://schemas.microsoft.com/office/drawing/2014/main" xmlns="" id="{C3275C0B-1BD9-48EF-A17D-904E8E3C66C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a:extLst>
            <a:ext uri="{FF2B5EF4-FFF2-40B4-BE49-F238E27FC236}">
              <a16:creationId xmlns:a16="http://schemas.microsoft.com/office/drawing/2014/main" xmlns="" id="{79B2A4CF-459A-4DE9-9B5A-5C2DBCD48D9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a:extLst>
            <a:ext uri="{FF2B5EF4-FFF2-40B4-BE49-F238E27FC236}">
              <a16:creationId xmlns:a16="http://schemas.microsoft.com/office/drawing/2014/main" xmlns="" id="{1F4F4027-45AE-4CCE-BA27-7F0C6378814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a:extLst>
            <a:ext uri="{FF2B5EF4-FFF2-40B4-BE49-F238E27FC236}">
              <a16:creationId xmlns:a16="http://schemas.microsoft.com/office/drawing/2014/main" xmlns="" id="{7C65B599-15DE-47CA-8DDD-B034035B8A9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a:extLst>
            <a:ext uri="{FF2B5EF4-FFF2-40B4-BE49-F238E27FC236}">
              <a16:creationId xmlns:a16="http://schemas.microsoft.com/office/drawing/2014/main" xmlns="" id="{994B1785-8788-4DAA-BF66-8EF73118B9A4}"/>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a:extLst>
            <a:ext uri="{FF2B5EF4-FFF2-40B4-BE49-F238E27FC236}">
              <a16:creationId xmlns:a16="http://schemas.microsoft.com/office/drawing/2014/main" xmlns="" id="{72E687DF-F37C-4274-890D-2B67DD79902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a:extLst>
            <a:ext uri="{FF2B5EF4-FFF2-40B4-BE49-F238E27FC236}">
              <a16:creationId xmlns:a16="http://schemas.microsoft.com/office/drawing/2014/main" xmlns="" id="{19876816-A84D-48A1-BE31-445A324F2E13}"/>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a:extLst>
            <a:ext uri="{FF2B5EF4-FFF2-40B4-BE49-F238E27FC236}">
              <a16:creationId xmlns:a16="http://schemas.microsoft.com/office/drawing/2014/main" xmlns="" id="{8F5C93EC-2A95-48A2-9C4D-3D22D5DAC3C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a:extLst>
            <a:ext uri="{FF2B5EF4-FFF2-40B4-BE49-F238E27FC236}">
              <a16:creationId xmlns:a16="http://schemas.microsoft.com/office/drawing/2014/main" xmlns="" id="{223C871F-AC69-4CC4-8D96-774988F751C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a:extLst>
            <a:ext uri="{FF2B5EF4-FFF2-40B4-BE49-F238E27FC236}">
              <a16:creationId xmlns:a16="http://schemas.microsoft.com/office/drawing/2014/main" xmlns="" id="{804AA26D-7698-495E-8916-6CE557D58CB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a:extLst>
            <a:ext uri="{FF2B5EF4-FFF2-40B4-BE49-F238E27FC236}">
              <a16:creationId xmlns:a16="http://schemas.microsoft.com/office/drawing/2014/main" xmlns="" id="{DDDE59DB-2B86-4769-9A4F-3E255E48D6FE}"/>
            </a:ext>
          </a:extLst>
        </xdr:cNvPr>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a:extLst>
            <a:ext uri="{FF2B5EF4-FFF2-40B4-BE49-F238E27FC236}">
              <a16:creationId xmlns:a16="http://schemas.microsoft.com/office/drawing/2014/main" xmlns="" id="{6DC249D1-348B-42C2-B9ED-8567D74F909F}"/>
            </a:ext>
          </a:extLst>
        </xdr:cNvPr>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a:extLst>
            <a:ext uri="{FF2B5EF4-FFF2-40B4-BE49-F238E27FC236}">
              <a16:creationId xmlns:a16="http://schemas.microsoft.com/office/drawing/2014/main" xmlns="" id="{3637374F-0655-4F28-94A5-5E23C700A4A8}"/>
            </a:ext>
          </a:extLst>
        </xdr:cNvPr>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a:extLst>
            <a:ext uri="{FF2B5EF4-FFF2-40B4-BE49-F238E27FC236}">
              <a16:creationId xmlns:a16="http://schemas.microsoft.com/office/drawing/2014/main" xmlns="" id="{D95ED3FA-A427-469C-A4CF-77BE0B7E611B}"/>
            </a:ext>
          </a:extLst>
        </xdr:cNvPr>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a:extLst>
            <a:ext uri="{FF2B5EF4-FFF2-40B4-BE49-F238E27FC236}">
              <a16:creationId xmlns:a16="http://schemas.microsoft.com/office/drawing/2014/main" xmlns="" id="{2E73A760-AFB1-4E13-ADB6-28EDF7AF0D80}"/>
            </a:ext>
          </a:extLst>
        </xdr:cNvPr>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a:extLst>
            <a:ext uri="{FF2B5EF4-FFF2-40B4-BE49-F238E27FC236}">
              <a16:creationId xmlns:a16="http://schemas.microsoft.com/office/drawing/2014/main" xmlns="" id="{D06B8111-A87F-481F-B2FF-9E31F02E6549}"/>
            </a:ext>
          </a:extLst>
        </xdr:cNvPr>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a:extLst>
            <a:ext uri="{FF2B5EF4-FFF2-40B4-BE49-F238E27FC236}">
              <a16:creationId xmlns:a16="http://schemas.microsoft.com/office/drawing/2014/main" xmlns="" id="{96B4FC79-880F-4170-B4AD-22CA83E28859}"/>
            </a:ext>
          </a:extLst>
        </xdr:cNvPr>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a:extLst>
            <a:ext uri="{FF2B5EF4-FFF2-40B4-BE49-F238E27FC236}">
              <a16:creationId xmlns:a16="http://schemas.microsoft.com/office/drawing/2014/main" xmlns="" id="{EA6F7F2B-C4C9-47E5-B37A-D271B6D09B42}"/>
            </a:ext>
          </a:extLst>
        </xdr:cNvPr>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xmlns="" id="{9818EF9F-491B-40D4-9FD0-45D630D55C0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DA3F97A7-BA91-409A-985A-BFCC70B27A1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9836A3EC-B357-4D87-9A28-A85509D8AA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0E3FD90C-BDBE-4007-833C-7F5503217B6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F9E5DDBA-7DEE-457E-92EC-BA5E07B2CE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133756</xdr:rowOff>
    </xdr:from>
    <xdr:to>
      <xdr:col>14</xdr:col>
      <xdr:colOff>79375</xdr:colOff>
      <xdr:row>39</xdr:row>
      <xdr:rowOff>63906</xdr:rowOff>
    </xdr:to>
    <xdr:sp macro="" textlink="">
      <xdr:nvSpPr>
        <xdr:cNvPr id="108" name="円/楕円 107">
          <a:extLst>
            <a:ext uri="{FF2B5EF4-FFF2-40B4-BE49-F238E27FC236}">
              <a16:creationId xmlns:a16="http://schemas.microsoft.com/office/drawing/2014/main" xmlns="" id="{107E639E-5DBD-4554-AA12-418B4E8DDA2E}"/>
            </a:ext>
          </a:extLst>
        </xdr:cNvPr>
        <xdr:cNvSpPr/>
      </xdr:nvSpPr>
      <xdr:spPr>
        <a:xfrm>
          <a:off x="9588500" y="66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a:extLst>
            <a:ext uri="{FF2B5EF4-FFF2-40B4-BE49-F238E27FC236}">
              <a16:creationId xmlns:a16="http://schemas.microsoft.com/office/drawing/2014/main" xmlns="" id="{98C05710-4C9F-4793-B55B-43C101350D89}"/>
            </a:ext>
          </a:extLst>
        </xdr:cNvPr>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80434</xdr:rowOff>
    </xdr:from>
    <xdr:ext cx="534377" cy="259045"/>
    <xdr:sp macro="" textlink="">
      <xdr:nvSpPr>
        <xdr:cNvPr id="110" name="n_1mainValue【道路】&#10;一人当たり延長">
          <a:extLst>
            <a:ext uri="{FF2B5EF4-FFF2-40B4-BE49-F238E27FC236}">
              <a16:creationId xmlns:a16="http://schemas.microsoft.com/office/drawing/2014/main" xmlns="" id="{07AA1240-83AF-4290-A2BD-56C9A0BDDFD4}"/>
            </a:ext>
          </a:extLst>
        </xdr:cNvPr>
        <xdr:cNvSpPr txBox="1"/>
      </xdr:nvSpPr>
      <xdr:spPr>
        <a:xfrm>
          <a:off x="9359410" y="642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a:extLst>
            <a:ext uri="{FF2B5EF4-FFF2-40B4-BE49-F238E27FC236}">
              <a16:creationId xmlns:a16="http://schemas.microsoft.com/office/drawing/2014/main" xmlns="" id="{E1B798FD-0206-4320-ADA1-46CFDD9111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a:extLst>
            <a:ext uri="{FF2B5EF4-FFF2-40B4-BE49-F238E27FC236}">
              <a16:creationId xmlns:a16="http://schemas.microsoft.com/office/drawing/2014/main" xmlns="" id="{1B25689A-6E9E-423E-B585-569FD732C8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a:extLst>
            <a:ext uri="{FF2B5EF4-FFF2-40B4-BE49-F238E27FC236}">
              <a16:creationId xmlns:a16="http://schemas.microsoft.com/office/drawing/2014/main" xmlns="" id="{19512574-9067-4CAE-A00D-153471205B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a:extLst>
            <a:ext uri="{FF2B5EF4-FFF2-40B4-BE49-F238E27FC236}">
              <a16:creationId xmlns:a16="http://schemas.microsoft.com/office/drawing/2014/main" xmlns="" id="{0C821714-5893-4316-B3C2-D3A4A81D139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a:extLst>
            <a:ext uri="{FF2B5EF4-FFF2-40B4-BE49-F238E27FC236}">
              <a16:creationId xmlns:a16="http://schemas.microsoft.com/office/drawing/2014/main" xmlns="" id="{ABE9243C-99FC-4B75-B33A-0F8AE0CFE8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a:extLst>
            <a:ext uri="{FF2B5EF4-FFF2-40B4-BE49-F238E27FC236}">
              <a16:creationId xmlns:a16="http://schemas.microsoft.com/office/drawing/2014/main" xmlns="" id="{BD981808-3BE9-4D0E-A4D0-C9CBAB6FB0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a:extLst>
            <a:ext uri="{FF2B5EF4-FFF2-40B4-BE49-F238E27FC236}">
              <a16:creationId xmlns:a16="http://schemas.microsoft.com/office/drawing/2014/main" xmlns="" id="{81382139-6D41-420F-9977-4C3BB192EA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a:extLst>
            <a:ext uri="{FF2B5EF4-FFF2-40B4-BE49-F238E27FC236}">
              <a16:creationId xmlns:a16="http://schemas.microsoft.com/office/drawing/2014/main" xmlns="" id="{9EA22144-9FC5-4EBB-AEEC-0F12A908D5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a:extLst>
            <a:ext uri="{FF2B5EF4-FFF2-40B4-BE49-F238E27FC236}">
              <a16:creationId xmlns:a16="http://schemas.microsoft.com/office/drawing/2014/main" xmlns="" id="{16430190-3476-477D-9C23-C38AEE0856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a:extLst>
            <a:ext uri="{FF2B5EF4-FFF2-40B4-BE49-F238E27FC236}">
              <a16:creationId xmlns:a16="http://schemas.microsoft.com/office/drawing/2014/main" xmlns="" id="{2BD66965-3CB3-413A-AC04-8A32550D12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a:extLst>
            <a:ext uri="{FF2B5EF4-FFF2-40B4-BE49-F238E27FC236}">
              <a16:creationId xmlns:a16="http://schemas.microsoft.com/office/drawing/2014/main" xmlns="" id="{7C80739B-E135-449D-9E2A-A2AB21B93C35}"/>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a:extLst>
            <a:ext uri="{FF2B5EF4-FFF2-40B4-BE49-F238E27FC236}">
              <a16:creationId xmlns:a16="http://schemas.microsoft.com/office/drawing/2014/main" xmlns="" id="{D098F40B-1A15-416B-B6E1-1068EC59E0B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a:extLst>
            <a:ext uri="{FF2B5EF4-FFF2-40B4-BE49-F238E27FC236}">
              <a16:creationId xmlns:a16="http://schemas.microsoft.com/office/drawing/2014/main" xmlns="" id="{D556F299-9CCB-4BF5-80E3-9F781CFF56B9}"/>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a:extLst>
            <a:ext uri="{FF2B5EF4-FFF2-40B4-BE49-F238E27FC236}">
              <a16:creationId xmlns:a16="http://schemas.microsoft.com/office/drawing/2014/main" xmlns="" id="{BE67290A-6FFF-4473-AACB-7FAB4C6AC20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a:extLst>
            <a:ext uri="{FF2B5EF4-FFF2-40B4-BE49-F238E27FC236}">
              <a16:creationId xmlns:a16="http://schemas.microsoft.com/office/drawing/2014/main" xmlns="" id="{0C0CFD3B-7A34-49FE-8DEB-D17866CCBE0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a:extLst>
            <a:ext uri="{FF2B5EF4-FFF2-40B4-BE49-F238E27FC236}">
              <a16:creationId xmlns:a16="http://schemas.microsoft.com/office/drawing/2014/main" xmlns="" id="{A05FC8FC-E765-45B2-8520-27F68B7A14C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a:extLst>
            <a:ext uri="{FF2B5EF4-FFF2-40B4-BE49-F238E27FC236}">
              <a16:creationId xmlns:a16="http://schemas.microsoft.com/office/drawing/2014/main" xmlns="" id="{22C31593-31E0-42F8-934E-45825EF11EE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a:extLst>
            <a:ext uri="{FF2B5EF4-FFF2-40B4-BE49-F238E27FC236}">
              <a16:creationId xmlns:a16="http://schemas.microsoft.com/office/drawing/2014/main" xmlns="" id="{3E8D443A-6043-487B-90B6-AA459662D1E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a:extLst>
            <a:ext uri="{FF2B5EF4-FFF2-40B4-BE49-F238E27FC236}">
              <a16:creationId xmlns:a16="http://schemas.microsoft.com/office/drawing/2014/main" xmlns="" id="{473517E2-B338-43B5-9CA7-2D1A43B2D72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a:extLst>
            <a:ext uri="{FF2B5EF4-FFF2-40B4-BE49-F238E27FC236}">
              <a16:creationId xmlns:a16="http://schemas.microsoft.com/office/drawing/2014/main" xmlns="" id="{82E9AB09-F20F-429A-9829-6D817BE1A3A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a:extLst>
            <a:ext uri="{FF2B5EF4-FFF2-40B4-BE49-F238E27FC236}">
              <a16:creationId xmlns:a16="http://schemas.microsoft.com/office/drawing/2014/main" xmlns="" id="{FD7FCAA6-1AD7-492B-832B-1A59DCC2974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a:extLst>
            <a:ext uri="{FF2B5EF4-FFF2-40B4-BE49-F238E27FC236}">
              <a16:creationId xmlns:a16="http://schemas.microsoft.com/office/drawing/2014/main" xmlns="" id="{60AF0EF7-558F-44A4-8741-E912AC1D2B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a:extLst>
            <a:ext uri="{FF2B5EF4-FFF2-40B4-BE49-F238E27FC236}">
              <a16:creationId xmlns:a16="http://schemas.microsoft.com/office/drawing/2014/main" xmlns="" id="{BE81144F-D956-4A1A-8073-DDC222233EA8}"/>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a:extLst>
            <a:ext uri="{FF2B5EF4-FFF2-40B4-BE49-F238E27FC236}">
              <a16:creationId xmlns:a16="http://schemas.microsoft.com/office/drawing/2014/main" xmlns="" id="{F5DD4097-4DA1-40AB-A0BF-E37351A930E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a:extLst>
            <a:ext uri="{FF2B5EF4-FFF2-40B4-BE49-F238E27FC236}">
              <a16:creationId xmlns:a16="http://schemas.microsoft.com/office/drawing/2014/main" xmlns="" id="{499C3CE6-2066-4388-AF3E-E5D232E0494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a:extLst>
            <a:ext uri="{FF2B5EF4-FFF2-40B4-BE49-F238E27FC236}">
              <a16:creationId xmlns:a16="http://schemas.microsoft.com/office/drawing/2014/main" xmlns="" id="{7E1BFFC5-593B-41EE-A637-7221548F44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127363</xdr:rowOff>
    </xdr:from>
    <xdr:to>
      <xdr:col>6</xdr:col>
      <xdr:colOff>510540</xdr:colOff>
      <xdr:row>60</xdr:row>
      <xdr:rowOff>48985</xdr:rowOff>
    </xdr:to>
    <xdr:cxnSp macro="">
      <xdr:nvCxnSpPr>
        <xdr:cNvPr id="137" name="直線コネクタ 136">
          <a:extLst>
            <a:ext uri="{FF2B5EF4-FFF2-40B4-BE49-F238E27FC236}">
              <a16:creationId xmlns:a16="http://schemas.microsoft.com/office/drawing/2014/main" xmlns="" id="{C44D1BCB-722D-47A0-B6AA-244B0DD91190}"/>
            </a:ext>
          </a:extLst>
        </xdr:cNvPr>
        <xdr:cNvCxnSpPr/>
      </xdr:nvCxnSpPr>
      <xdr:spPr>
        <a:xfrm flipV="1">
          <a:off x="4634865" y="9385663"/>
          <a:ext cx="0" cy="95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52812</xdr:rowOff>
    </xdr:from>
    <xdr:ext cx="405111" cy="259045"/>
    <xdr:sp macro="" textlink="">
      <xdr:nvSpPr>
        <xdr:cNvPr id="138" name="【橋りょう・トンネル】&#10;有形固定資産減価償却率最小値テキスト">
          <a:extLst>
            <a:ext uri="{FF2B5EF4-FFF2-40B4-BE49-F238E27FC236}">
              <a16:creationId xmlns:a16="http://schemas.microsoft.com/office/drawing/2014/main" xmlns="" id="{D3BE28E0-9DFD-4139-8D04-729356A24A4C}"/>
            </a:ext>
          </a:extLst>
        </xdr:cNvPr>
        <xdr:cNvSpPr txBox="1"/>
      </xdr:nvSpPr>
      <xdr:spPr>
        <a:xfrm>
          <a:off x="4724400" y="1033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60</xdr:row>
      <xdr:rowOff>48985</xdr:rowOff>
    </xdr:from>
    <xdr:to>
      <xdr:col>6</xdr:col>
      <xdr:colOff>600075</xdr:colOff>
      <xdr:row>60</xdr:row>
      <xdr:rowOff>48985</xdr:rowOff>
    </xdr:to>
    <xdr:cxnSp macro="">
      <xdr:nvCxnSpPr>
        <xdr:cNvPr id="139" name="直線コネクタ 138">
          <a:extLst>
            <a:ext uri="{FF2B5EF4-FFF2-40B4-BE49-F238E27FC236}">
              <a16:creationId xmlns:a16="http://schemas.microsoft.com/office/drawing/2014/main" xmlns="" id="{085FC711-AAAC-40FD-B494-23ECD4F32725}"/>
            </a:ext>
          </a:extLst>
        </xdr:cNvPr>
        <xdr:cNvCxnSpPr/>
      </xdr:nvCxnSpPr>
      <xdr:spPr>
        <a:xfrm>
          <a:off x="4546600" y="10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74040</xdr:rowOff>
    </xdr:from>
    <xdr:ext cx="405111" cy="259045"/>
    <xdr:sp macro="" textlink="">
      <xdr:nvSpPr>
        <xdr:cNvPr id="140" name="【橋りょう・トンネル】&#10;有形固定資産減価償却率最大値テキスト">
          <a:extLst>
            <a:ext uri="{FF2B5EF4-FFF2-40B4-BE49-F238E27FC236}">
              <a16:creationId xmlns:a16="http://schemas.microsoft.com/office/drawing/2014/main" xmlns="" id="{9B1F0D71-6DD5-477C-AA5C-9C44D9FE2D8D}"/>
            </a:ext>
          </a:extLst>
        </xdr:cNvPr>
        <xdr:cNvSpPr txBox="1"/>
      </xdr:nvSpPr>
      <xdr:spPr>
        <a:xfrm>
          <a:off x="4724400" y="916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54</xdr:row>
      <xdr:rowOff>127363</xdr:rowOff>
    </xdr:from>
    <xdr:to>
      <xdr:col>6</xdr:col>
      <xdr:colOff>600075</xdr:colOff>
      <xdr:row>54</xdr:row>
      <xdr:rowOff>127363</xdr:rowOff>
    </xdr:to>
    <xdr:cxnSp macro="">
      <xdr:nvCxnSpPr>
        <xdr:cNvPr id="141" name="直線コネクタ 140">
          <a:extLst>
            <a:ext uri="{FF2B5EF4-FFF2-40B4-BE49-F238E27FC236}">
              <a16:creationId xmlns:a16="http://schemas.microsoft.com/office/drawing/2014/main" xmlns="" id="{A7E213FB-BB9B-4BAA-B861-7C274C70562E}"/>
            </a:ext>
          </a:extLst>
        </xdr:cNvPr>
        <xdr:cNvCxnSpPr/>
      </xdr:nvCxnSpPr>
      <xdr:spPr>
        <a:xfrm>
          <a:off x="4546600" y="93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59889</xdr:rowOff>
    </xdr:from>
    <xdr:ext cx="405111" cy="259045"/>
    <xdr:sp macro="" textlink="">
      <xdr:nvSpPr>
        <xdr:cNvPr id="142" name="【橋りょう・トンネル】&#10;有形固定資産減価償却率平均値テキスト">
          <a:extLst>
            <a:ext uri="{FF2B5EF4-FFF2-40B4-BE49-F238E27FC236}">
              <a16:creationId xmlns:a16="http://schemas.microsoft.com/office/drawing/2014/main" xmlns="" id="{B9A86B57-29FA-410B-A69D-223003E49EFB}"/>
            </a:ext>
          </a:extLst>
        </xdr:cNvPr>
        <xdr:cNvSpPr txBox="1"/>
      </xdr:nvSpPr>
      <xdr:spPr>
        <a:xfrm>
          <a:off x="4724400" y="9832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81462</xdr:rowOff>
    </xdr:from>
    <xdr:to>
      <xdr:col>6</xdr:col>
      <xdr:colOff>561975</xdr:colOff>
      <xdr:row>58</xdr:row>
      <xdr:rowOff>11612</xdr:rowOff>
    </xdr:to>
    <xdr:sp macro="" textlink="">
      <xdr:nvSpPr>
        <xdr:cNvPr id="143" name="フローチャート : 判断 142">
          <a:extLst>
            <a:ext uri="{FF2B5EF4-FFF2-40B4-BE49-F238E27FC236}">
              <a16:creationId xmlns:a16="http://schemas.microsoft.com/office/drawing/2014/main" xmlns="" id="{923E9AAA-2FDA-4780-8FB6-EDE4C056B029}"/>
            </a:ext>
          </a:extLst>
        </xdr:cNvPr>
        <xdr:cNvSpPr/>
      </xdr:nvSpPr>
      <xdr:spPr>
        <a:xfrm>
          <a:off x="45847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40640</xdr:rowOff>
    </xdr:from>
    <xdr:to>
      <xdr:col>5</xdr:col>
      <xdr:colOff>409575</xdr:colOff>
      <xdr:row>58</xdr:row>
      <xdr:rowOff>142240</xdr:rowOff>
    </xdr:to>
    <xdr:sp macro="" textlink="">
      <xdr:nvSpPr>
        <xdr:cNvPr id="144" name="フローチャート : 判断 143">
          <a:extLst>
            <a:ext uri="{FF2B5EF4-FFF2-40B4-BE49-F238E27FC236}">
              <a16:creationId xmlns:a16="http://schemas.microsoft.com/office/drawing/2014/main" xmlns="" id="{647A5357-6674-4976-90BC-AC664FE3E6EF}"/>
            </a:ext>
          </a:extLst>
        </xdr:cNvPr>
        <xdr:cNvSpPr/>
      </xdr:nvSpPr>
      <xdr:spPr>
        <a:xfrm>
          <a:off x="3746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FCCD6E97-943B-496B-85DF-A7413FEF96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E7A12E32-E6A9-4E6C-B4D1-38B00B4E9D1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DA34304C-63F1-43AC-8E68-1EF0444AC6C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EF72D7FC-12D9-4DBD-B75D-601FC369484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557AB472-47B8-4571-B8C4-B9341F5C05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19413</xdr:rowOff>
    </xdr:from>
    <xdr:to>
      <xdr:col>5</xdr:col>
      <xdr:colOff>409575</xdr:colOff>
      <xdr:row>63</xdr:row>
      <xdr:rowOff>121013</xdr:rowOff>
    </xdr:to>
    <xdr:sp macro="" textlink="">
      <xdr:nvSpPr>
        <xdr:cNvPr id="150" name="円/楕円 149">
          <a:extLst>
            <a:ext uri="{FF2B5EF4-FFF2-40B4-BE49-F238E27FC236}">
              <a16:creationId xmlns:a16="http://schemas.microsoft.com/office/drawing/2014/main" xmlns="" id="{B27B1A60-8758-490A-BE5E-E1CCE3D2F258}"/>
            </a:ext>
          </a:extLst>
        </xdr:cNvPr>
        <xdr:cNvSpPr/>
      </xdr:nvSpPr>
      <xdr:spPr>
        <a:xfrm>
          <a:off x="3746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158767</xdr:rowOff>
    </xdr:from>
    <xdr:ext cx="405111" cy="259045"/>
    <xdr:sp macro="" textlink="">
      <xdr:nvSpPr>
        <xdr:cNvPr id="151" name="n_1aveValue【橋りょう・トンネル】&#10;有形固定資産減価償却率">
          <a:extLst>
            <a:ext uri="{FF2B5EF4-FFF2-40B4-BE49-F238E27FC236}">
              <a16:creationId xmlns:a16="http://schemas.microsoft.com/office/drawing/2014/main" xmlns="" id="{93297EEF-9BA4-4F48-9F65-D2B10CBDB217}"/>
            </a:ext>
          </a:extLst>
        </xdr:cNvPr>
        <xdr:cNvSpPr txBox="1"/>
      </xdr:nvSpPr>
      <xdr:spPr>
        <a:xfrm>
          <a:off x="3582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112140</xdr:rowOff>
    </xdr:from>
    <xdr:ext cx="405111" cy="259045"/>
    <xdr:sp macro="" textlink="">
      <xdr:nvSpPr>
        <xdr:cNvPr id="152" name="n_1mainValue【橋りょう・トンネル】&#10;有形固定資産減価償却率">
          <a:extLst>
            <a:ext uri="{FF2B5EF4-FFF2-40B4-BE49-F238E27FC236}">
              <a16:creationId xmlns:a16="http://schemas.microsoft.com/office/drawing/2014/main" xmlns="" id="{D00283D3-3F24-4FA9-97DA-6EC787FA7CEA}"/>
            </a:ext>
          </a:extLst>
        </xdr:cNvPr>
        <xdr:cNvSpPr txBox="1"/>
      </xdr:nvSpPr>
      <xdr:spPr>
        <a:xfrm>
          <a:off x="3582043"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a:extLst>
            <a:ext uri="{FF2B5EF4-FFF2-40B4-BE49-F238E27FC236}">
              <a16:creationId xmlns:a16="http://schemas.microsoft.com/office/drawing/2014/main" xmlns="" id="{9F436C63-59B0-4D09-8F5D-9D40A659B1E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a:extLst>
            <a:ext uri="{FF2B5EF4-FFF2-40B4-BE49-F238E27FC236}">
              <a16:creationId xmlns:a16="http://schemas.microsoft.com/office/drawing/2014/main" xmlns="" id="{2BDEF21C-EC0E-491D-9074-ABCBB17D9F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a:extLst>
            <a:ext uri="{FF2B5EF4-FFF2-40B4-BE49-F238E27FC236}">
              <a16:creationId xmlns:a16="http://schemas.microsoft.com/office/drawing/2014/main" xmlns="" id="{D4241BC5-8182-4CA7-971F-5A4B26C59F5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a:extLst>
            <a:ext uri="{FF2B5EF4-FFF2-40B4-BE49-F238E27FC236}">
              <a16:creationId xmlns:a16="http://schemas.microsoft.com/office/drawing/2014/main" xmlns="" id="{F616239A-74C8-47BB-A372-3E0DFF05B71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a:extLst>
            <a:ext uri="{FF2B5EF4-FFF2-40B4-BE49-F238E27FC236}">
              <a16:creationId xmlns:a16="http://schemas.microsoft.com/office/drawing/2014/main" xmlns="" id="{CA080FAD-1867-410F-A495-CB26ED0C09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a:extLst>
            <a:ext uri="{FF2B5EF4-FFF2-40B4-BE49-F238E27FC236}">
              <a16:creationId xmlns:a16="http://schemas.microsoft.com/office/drawing/2014/main" xmlns="" id="{EA4C5D77-8AA7-47AA-B8AD-76708C2EC0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a:extLst>
            <a:ext uri="{FF2B5EF4-FFF2-40B4-BE49-F238E27FC236}">
              <a16:creationId xmlns:a16="http://schemas.microsoft.com/office/drawing/2014/main" xmlns="" id="{EEEC7D7B-382B-45CE-ABBD-F6ED984C75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a:extLst>
            <a:ext uri="{FF2B5EF4-FFF2-40B4-BE49-F238E27FC236}">
              <a16:creationId xmlns:a16="http://schemas.microsoft.com/office/drawing/2014/main" xmlns="" id="{CA1A3640-8915-4E2B-865C-983A00A5A5E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a:extLst>
            <a:ext uri="{FF2B5EF4-FFF2-40B4-BE49-F238E27FC236}">
              <a16:creationId xmlns:a16="http://schemas.microsoft.com/office/drawing/2014/main" xmlns="" id="{E10D4A09-4600-42B9-AD8C-0838F37E06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a:extLst>
            <a:ext uri="{FF2B5EF4-FFF2-40B4-BE49-F238E27FC236}">
              <a16:creationId xmlns:a16="http://schemas.microsoft.com/office/drawing/2014/main" xmlns="" id="{DC56D277-5999-4CE6-9480-7D8CFF6FB6D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a:extLst>
            <a:ext uri="{FF2B5EF4-FFF2-40B4-BE49-F238E27FC236}">
              <a16:creationId xmlns:a16="http://schemas.microsoft.com/office/drawing/2014/main" xmlns="" id="{841D0EFF-95DC-4750-B2C9-01A84F02A65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a:extLst>
            <a:ext uri="{FF2B5EF4-FFF2-40B4-BE49-F238E27FC236}">
              <a16:creationId xmlns:a16="http://schemas.microsoft.com/office/drawing/2014/main" xmlns="" id="{88242F11-6719-4D98-B6E0-783538B9221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a:extLst>
            <a:ext uri="{FF2B5EF4-FFF2-40B4-BE49-F238E27FC236}">
              <a16:creationId xmlns:a16="http://schemas.microsoft.com/office/drawing/2014/main" xmlns="" id="{89221D4B-B3EF-4FD0-AFA4-0B9D4C4EF79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a:extLst>
            <a:ext uri="{FF2B5EF4-FFF2-40B4-BE49-F238E27FC236}">
              <a16:creationId xmlns:a16="http://schemas.microsoft.com/office/drawing/2014/main" xmlns="" id="{6BF35F54-A49D-47E4-B61E-6F996494AB1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a:extLst>
            <a:ext uri="{FF2B5EF4-FFF2-40B4-BE49-F238E27FC236}">
              <a16:creationId xmlns:a16="http://schemas.microsoft.com/office/drawing/2014/main" xmlns="" id="{04A94407-8408-4619-AB3E-60FE735D90B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a:extLst>
            <a:ext uri="{FF2B5EF4-FFF2-40B4-BE49-F238E27FC236}">
              <a16:creationId xmlns:a16="http://schemas.microsoft.com/office/drawing/2014/main" xmlns="" id="{08B46A01-DAE5-469A-857E-DF361E4A3FE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a:extLst>
            <a:ext uri="{FF2B5EF4-FFF2-40B4-BE49-F238E27FC236}">
              <a16:creationId xmlns:a16="http://schemas.microsoft.com/office/drawing/2014/main" xmlns="" id="{61A0734C-AF15-47A2-8329-5724F50D01F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a:extLst>
            <a:ext uri="{FF2B5EF4-FFF2-40B4-BE49-F238E27FC236}">
              <a16:creationId xmlns:a16="http://schemas.microsoft.com/office/drawing/2014/main" xmlns="" id="{A3B635B6-F227-43A9-9468-D943281405D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a:extLst>
            <a:ext uri="{FF2B5EF4-FFF2-40B4-BE49-F238E27FC236}">
              <a16:creationId xmlns:a16="http://schemas.microsoft.com/office/drawing/2014/main" xmlns="" id="{29B4C5C1-8B0B-4798-8EE7-3977E47C7F7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2" name="テキスト ボックス 171">
          <a:extLst>
            <a:ext uri="{FF2B5EF4-FFF2-40B4-BE49-F238E27FC236}">
              <a16:creationId xmlns:a16="http://schemas.microsoft.com/office/drawing/2014/main" xmlns="" id="{1AE96916-A961-4D4A-8427-DFF633DDFD22}"/>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a:extLst>
            <a:ext uri="{FF2B5EF4-FFF2-40B4-BE49-F238E27FC236}">
              <a16:creationId xmlns:a16="http://schemas.microsoft.com/office/drawing/2014/main" xmlns="" id="{52E97D59-FBFD-47DE-839F-AB629345CFC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a:extLst>
            <a:ext uri="{FF2B5EF4-FFF2-40B4-BE49-F238E27FC236}">
              <a16:creationId xmlns:a16="http://schemas.microsoft.com/office/drawing/2014/main" xmlns="" id="{46DFFAA9-E29E-42B2-95B6-90A1224DF9C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a:extLst>
            <a:ext uri="{FF2B5EF4-FFF2-40B4-BE49-F238E27FC236}">
              <a16:creationId xmlns:a16="http://schemas.microsoft.com/office/drawing/2014/main" xmlns="" id="{5FFC97CB-8612-4434-BAA0-F90A9452F20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a:extLst>
            <a:ext uri="{FF2B5EF4-FFF2-40B4-BE49-F238E27FC236}">
              <a16:creationId xmlns:a16="http://schemas.microsoft.com/office/drawing/2014/main" xmlns="" id="{96C9ADFA-E8D2-4B95-B615-12328A2EE7A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a:extLst>
            <a:ext uri="{FF2B5EF4-FFF2-40B4-BE49-F238E27FC236}">
              <a16:creationId xmlns:a16="http://schemas.microsoft.com/office/drawing/2014/main" xmlns="" id="{49EB485F-547F-4B98-98CF-BA2058390A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144111</xdr:rowOff>
    </xdr:from>
    <xdr:to>
      <xdr:col>15</xdr:col>
      <xdr:colOff>180340</xdr:colOff>
      <xdr:row>64</xdr:row>
      <xdr:rowOff>113314</xdr:rowOff>
    </xdr:to>
    <xdr:cxnSp macro="">
      <xdr:nvCxnSpPr>
        <xdr:cNvPr id="178" name="直線コネクタ 177">
          <a:extLst>
            <a:ext uri="{FF2B5EF4-FFF2-40B4-BE49-F238E27FC236}">
              <a16:creationId xmlns:a16="http://schemas.microsoft.com/office/drawing/2014/main" xmlns="" id="{AC871EC1-AA8C-40C5-9459-2CCDB355BB5C}"/>
            </a:ext>
          </a:extLst>
        </xdr:cNvPr>
        <xdr:cNvCxnSpPr/>
      </xdr:nvCxnSpPr>
      <xdr:spPr>
        <a:xfrm flipV="1">
          <a:off x="10476865" y="10431111"/>
          <a:ext cx="0" cy="6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117141</xdr:rowOff>
    </xdr:from>
    <xdr:ext cx="534377" cy="259045"/>
    <xdr:sp macro="" textlink="">
      <xdr:nvSpPr>
        <xdr:cNvPr id="179" name="【橋りょう・トンネル】&#10;一人当たり有形固定資産（償却資産）額最小値テキスト">
          <a:extLst>
            <a:ext uri="{FF2B5EF4-FFF2-40B4-BE49-F238E27FC236}">
              <a16:creationId xmlns:a16="http://schemas.microsoft.com/office/drawing/2014/main" xmlns="" id="{4569DAB2-B96E-43E8-8E4A-C77825F8CECD}"/>
            </a:ext>
          </a:extLst>
        </xdr:cNvPr>
        <xdr:cNvSpPr txBox="1"/>
      </xdr:nvSpPr>
      <xdr:spPr>
        <a:xfrm>
          <a:off x="10566400" y="1108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113314</xdr:rowOff>
    </xdr:from>
    <xdr:to>
      <xdr:col>15</xdr:col>
      <xdr:colOff>269875</xdr:colOff>
      <xdr:row>64</xdr:row>
      <xdr:rowOff>113314</xdr:rowOff>
    </xdr:to>
    <xdr:cxnSp macro="">
      <xdr:nvCxnSpPr>
        <xdr:cNvPr id="180" name="直線コネクタ 179">
          <a:extLst>
            <a:ext uri="{FF2B5EF4-FFF2-40B4-BE49-F238E27FC236}">
              <a16:creationId xmlns:a16="http://schemas.microsoft.com/office/drawing/2014/main" xmlns="" id="{661DA770-4DB5-4F33-9F73-D9C278C161B2}"/>
            </a:ext>
          </a:extLst>
        </xdr:cNvPr>
        <xdr:cNvCxnSpPr/>
      </xdr:nvCxnSpPr>
      <xdr:spPr>
        <a:xfrm>
          <a:off x="10388600" y="110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90788</xdr:rowOff>
    </xdr:from>
    <xdr:ext cx="599010" cy="259045"/>
    <xdr:sp macro="" textlink="">
      <xdr:nvSpPr>
        <xdr:cNvPr id="181" name="【橋りょう・トンネル】&#10;一人当たり有形固定資産（償却資産）額最大値テキスト">
          <a:extLst>
            <a:ext uri="{FF2B5EF4-FFF2-40B4-BE49-F238E27FC236}">
              <a16:creationId xmlns:a16="http://schemas.microsoft.com/office/drawing/2014/main" xmlns="" id="{A77AF037-D781-4779-8DDC-48330DBECAD5}"/>
            </a:ext>
          </a:extLst>
        </xdr:cNvPr>
        <xdr:cNvSpPr txBox="1"/>
      </xdr:nvSpPr>
      <xdr:spPr>
        <a:xfrm>
          <a:off x="10566400" y="1020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60</xdr:row>
      <xdr:rowOff>144111</xdr:rowOff>
    </xdr:from>
    <xdr:to>
      <xdr:col>15</xdr:col>
      <xdr:colOff>269875</xdr:colOff>
      <xdr:row>60</xdr:row>
      <xdr:rowOff>144111</xdr:rowOff>
    </xdr:to>
    <xdr:cxnSp macro="">
      <xdr:nvCxnSpPr>
        <xdr:cNvPr id="182" name="直線コネクタ 181">
          <a:extLst>
            <a:ext uri="{FF2B5EF4-FFF2-40B4-BE49-F238E27FC236}">
              <a16:creationId xmlns:a16="http://schemas.microsoft.com/office/drawing/2014/main" xmlns="" id="{661C3700-0F10-4EDC-8E6B-08FFC6A6E852}"/>
            </a:ext>
          </a:extLst>
        </xdr:cNvPr>
        <xdr:cNvCxnSpPr/>
      </xdr:nvCxnSpPr>
      <xdr:spPr>
        <a:xfrm>
          <a:off x="10388600" y="1043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1814</xdr:rowOff>
    </xdr:from>
    <xdr:ext cx="599010" cy="259045"/>
    <xdr:sp macro="" textlink="">
      <xdr:nvSpPr>
        <xdr:cNvPr id="183" name="【橋りょう・トンネル】&#10;一人当たり有形固定資産（償却資産）額平均値テキスト">
          <a:extLst>
            <a:ext uri="{FF2B5EF4-FFF2-40B4-BE49-F238E27FC236}">
              <a16:creationId xmlns:a16="http://schemas.microsoft.com/office/drawing/2014/main" xmlns="" id="{29710469-DFED-4BE4-A057-4FC4D079D497}"/>
            </a:ext>
          </a:extLst>
        </xdr:cNvPr>
        <xdr:cNvSpPr txBox="1"/>
      </xdr:nvSpPr>
      <xdr:spPr>
        <a:xfrm>
          <a:off x="10566400" y="10803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23387</xdr:rowOff>
    </xdr:from>
    <xdr:to>
      <xdr:col>15</xdr:col>
      <xdr:colOff>231775</xdr:colOff>
      <xdr:row>63</xdr:row>
      <xdr:rowOff>124987</xdr:rowOff>
    </xdr:to>
    <xdr:sp macro="" textlink="">
      <xdr:nvSpPr>
        <xdr:cNvPr id="184" name="フローチャート : 判断 183">
          <a:extLst>
            <a:ext uri="{FF2B5EF4-FFF2-40B4-BE49-F238E27FC236}">
              <a16:creationId xmlns:a16="http://schemas.microsoft.com/office/drawing/2014/main" xmlns="" id="{2484D808-6BB8-468F-9E18-0243802C396A}"/>
            </a:ext>
          </a:extLst>
        </xdr:cNvPr>
        <xdr:cNvSpPr/>
      </xdr:nvSpPr>
      <xdr:spPr>
        <a:xfrm>
          <a:off x="10426700" y="1082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11962</xdr:rowOff>
    </xdr:from>
    <xdr:to>
      <xdr:col>14</xdr:col>
      <xdr:colOff>79375</xdr:colOff>
      <xdr:row>63</xdr:row>
      <xdr:rowOff>113562</xdr:rowOff>
    </xdr:to>
    <xdr:sp macro="" textlink="">
      <xdr:nvSpPr>
        <xdr:cNvPr id="185" name="フローチャート : 判断 184">
          <a:extLst>
            <a:ext uri="{FF2B5EF4-FFF2-40B4-BE49-F238E27FC236}">
              <a16:creationId xmlns:a16="http://schemas.microsoft.com/office/drawing/2014/main" xmlns="" id="{113AC779-9CE8-4530-8EA4-CDEF845DDDBE}"/>
            </a:ext>
          </a:extLst>
        </xdr:cNvPr>
        <xdr:cNvSpPr/>
      </xdr:nvSpPr>
      <xdr:spPr>
        <a:xfrm>
          <a:off x="9588500" y="1081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80EFA62E-C18D-46F1-8969-308A902705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AA719929-00DE-4840-BE5E-80AF339F688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1BEC2A40-6CFA-4A22-B211-606A69570A2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8EDF5DF2-CBDA-495C-AEC9-EA40DA2720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9B5FB4C2-5EB4-44AE-AD06-CA0EC769C1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59643</xdr:rowOff>
    </xdr:from>
    <xdr:to>
      <xdr:col>14</xdr:col>
      <xdr:colOff>79375</xdr:colOff>
      <xdr:row>55</xdr:row>
      <xdr:rowOff>161243</xdr:rowOff>
    </xdr:to>
    <xdr:sp macro="" textlink="">
      <xdr:nvSpPr>
        <xdr:cNvPr id="191" name="円/楕円 190">
          <a:extLst>
            <a:ext uri="{FF2B5EF4-FFF2-40B4-BE49-F238E27FC236}">
              <a16:creationId xmlns:a16="http://schemas.microsoft.com/office/drawing/2014/main" xmlns="" id="{5B554D33-5141-47A3-993E-CD888C88E7C7}"/>
            </a:ext>
          </a:extLst>
        </xdr:cNvPr>
        <xdr:cNvSpPr/>
      </xdr:nvSpPr>
      <xdr:spPr>
        <a:xfrm>
          <a:off x="9588500" y="94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104689</xdr:rowOff>
    </xdr:from>
    <xdr:ext cx="599010" cy="259045"/>
    <xdr:sp macro="" textlink="">
      <xdr:nvSpPr>
        <xdr:cNvPr id="192" name="n_1aveValue【橋りょう・トンネル】&#10;一人当たり有形固定資産（償却資産）額">
          <a:extLst>
            <a:ext uri="{FF2B5EF4-FFF2-40B4-BE49-F238E27FC236}">
              <a16:creationId xmlns:a16="http://schemas.microsoft.com/office/drawing/2014/main" xmlns="" id="{9EFDF9BF-A4D0-40E2-9093-37746A963073}"/>
            </a:ext>
          </a:extLst>
        </xdr:cNvPr>
        <xdr:cNvSpPr txBox="1"/>
      </xdr:nvSpPr>
      <xdr:spPr>
        <a:xfrm>
          <a:off x="9327094" y="1090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6320</xdr:rowOff>
    </xdr:from>
    <xdr:ext cx="599010" cy="259045"/>
    <xdr:sp macro="" textlink="">
      <xdr:nvSpPr>
        <xdr:cNvPr id="193" name="n_1mainValue【橋りょう・トンネル】&#10;一人当たり有形固定資産（償却資産）額">
          <a:extLst>
            <a:ext uri="{FF2B5EF4-FFF2-40B4-BE49-F238E27FC236}">
              <a16:creationId xmlns:a16="http://schemas.microsoft.com/office/drawing/2014/main" xmlns="" id="{9E168B98-32D5-457A-97DC-A75E6965AD52}"/>
            </a:ext>
          </a:extLst>
        </xdr:cNvPr>
        <xdr:cNvSpPr txBox="1"/>
      </xdr:nvSpPr>
      <xdr:spPr>
        <a:xfrm>
          <a:off x="9327094" y="926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957,362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a:extLst>
            <a:ext uri="{FF2B5EF4-FFF2-40B4-BE49-F238E27FC236}">
              <a16:creationId xmlns:a16="http://schemas.microsoft.com/office/drawing/2014/main" xmlns="" id="{21C6AD3B-9EFA-4324-ABFB-17022A927C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a:extLst>
            <a:ext uri="{FF2B5EF4-FFF2-40B4-BE49-F238E27FC236}">
              <a16:creationId xmlns:a16="http://schemas.microsoft.com/office/drawing/2014/main" xmlns="" id="{645C5837-6977-4693-BB07-252A9DA3A7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a:extLst>
            <a:ext uri="{FF2B5EF4-FFF2-40B4-BE49-F238E27FC236}">
              <a16:creationId xmlns:a16="http://schemas.microsoft.com/office/drawing/2014/main" xmlns="" id="{BFE47CDD-D45C-45BE-AF19-3B37D729C1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a:extLst>
            <a:ext uri="{FF2B5EF4-FFF2-40B4-BE49-F238E27FC236}">
              <a16:creationId xmlns:a16="http://schemas.microsoft.com/office/drawing/2014/main" xmlns="" id="{1BC20C52-28C3-4505-9C31-26109086CB7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a:extLst>
            <a:ext uri="{FF2B5EF4-FFF2-40B4-BE49-F238E27FC236}">
              <a16:creationId xmlns:a16="http://schemas.microsoft.com/office/drawing/2014/main" xmlns="" id="{66FC1C80-15CC-406C-9D20-8DF8ED59F73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a:extLst>
            <a:ext uri="{FF2B5EF4-FFF2-40B4-BE49-F238E27FC236}">
              <a16:creationId xmlns:a16="http://schemas.microsoft.com/office/drawing/2014/main" xmlns="" id="{F843B873-A117-4851-885C-A23D60FDB8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a:extLst>
            <a:ext uri="{FF2B5EF4-FFF2-40B4-BE49-F238E27FC236}">
              <a16:creationId xmlns:a16="http://schemas.microsoft.com/office/drawing/2014/main" xmlns="" id="{9B2A267E-0403-4C4E-B66B-D08739F5E8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a:extLst>
            <a:ext uri="{FF2B5EF4-FFF2-40B4-BE49-F238E27FC236}">
              <a16:creationId xmlns:a16="http://schemas.microsoft.com/office/drawing/2014/main" xmlns="" id="{8D9F67E5-D42F-4B07-9870-584E3A07B0A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a:extLst>
            <a:ext uri="{FF2B5EF4-FFF2-40B4-BE49-F238E27FC236}">
              <a16:creationId xmlns:a16="http://schemas.microsoft.com/office/drawing/2014/main" xmlns="" id="{36634D73-EAA6-42D7-93D9-D5E4CD18C78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a:extLst>
            <a:ext uri="{FF2B5EF4-FFF2-40B4-BE49-F238E27FC236}">
              <a16:creationId xmlns:a16="http://schemas.microsoft.com/office/drawing/2014/main" xmlns="" id="{B5818C2A-199B-443B-933D-172F4B4038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a:extLst>
            <a:ext uri="{FF2B5EF4-FFF2-40B4-BE49-F238E27FC236}">
              <a16:creationId xmlns:a16="http://schemas.microsoft.com/office/drawing/2014/main" xmlns="" id="{B057AD89-7F92-424E-AEC5-8948A8D850C1}"/>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a:extLst>
            <a:ext uri="{FF2B5EF4-FFF2-40B4-BE49-F238E27FC236}">
              <a16:creationId xmlns:a16="http://schemas.microsoft.com/office/drawing/2014/main" xmlns="" id="{54590514-C2C7-45AF-98FD-2711896C323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a:extLst>
            <a:ext uri="{FF2B5EF4-FFF2-40B4-BE49-F238E27FC236}">
              <a16:creationId xmlns:a16="http://schemas.microsoft.com/office/drawing/2014/main" xmlns="" id="{A96B9BE4-CBF3-49B3-810F-60F93091C7D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a:extLst>
            <a:ext uri="{FF2B5EF4-FFF2-40B4-BE49-F238E27FC236}">
              <a16:creationId xmlns:a16="http://schemas.microsoft.com/office/drawing/2014/main" xmlns="" id="{E53EDD04-1C90-4C79-9D57-99D611D4C79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a:extLst>
            <a:ext uri="{FF2B5EF4-FFF2-40B4-BE49-F238E27FC236}">
              <a16:creationId xmlns:a16="http://schemas.microsoft.com/office/drawing/2014/main" xmlns="" id="{62B041EB-E95A-486E-93D1-C9C58E1CCD6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a:extLst>
            <a:ext uri="{FF2B5EF4-FFF2-40B4-BE49-F238E27FC236}">
              <a16:creationId xmlns:a16="http://schemas.microsoft.com/office/drawing/2014/main" xmlns="" id="{BE4FD169-2B27-41C9-ABB6-8E86C910198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a:extLst>
            <a:ext uri="{FF2B5EF4-FFF2-40B4-BE49-F238E27FC236}">
              <a16:creationId xmlns:a16="http://schemas.microsoft.com/office/drawing/2014/main" xmlns="" id="{10DDA5C5-F310-438F-BC81-D46E44E71EA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a:extLst>
            <a:ext uri="{FF2B5EF4-FFF2-40B4-BE49-F238E27FC236}">
              <a16:creationId xmlns:a16="http://schemas.microsoft.com/office/drawing/2014/main" xmlns="" id="{E507A6F6-56E5-48E8-91B9-94EB8748C6C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2" name="テキスト ボックス 211">
          <a:extLst>
            <a:ext uri="{FF2B5EF4-FFF2-40B4-BE49-F238E27FC236}">
              <a16:creationId xmlns:a16="http://schemas.microsoft.com/office/drawing/2014/main" xmlns="" id="{83B55164-C609-4312-AA1E-3B5B19810903}"/>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xmlns="" id="{4512221A-50E1-40D3-96E4-ED4D0D38336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xmlns="" id="{2AD8946B-2B1D-4236-A000-ABF88410D45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a:extLst>
            <a:ext uri="{FF2B5EF4-FFF2-40B4-BE49-F238E27FC236}">
              <a16:creationId xmlns:a16="http://schemas.microsoft.com/office/drawing/2014/main" xmlns="" id="{047DFEFA-4BE7-4500-9426-B9AABEB2BC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6" name="直線コネクタ 215">
          <a:extLst>
            <a:ext uri="{FF2B5EF4-FFF2-40B4-BE49-F238E27FC236}">
              <a16:creationId xmlns:a16="http://schemas.microsoft.com/office/drawing/2014/main" xmlns="" id="{5DE789F7-8923-44A0-AC2E-4FBC00B673E3}"/>
            </a:ext>
          </a:extLst>
        </xdr:cNvPr>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7" name="【公営住宅】&#10;有形固定資産減価償却率最小値テキスト">
          <a:extLst>
            <a:ext uri="{FF2B5EF4-FFF2-40B4-BE49-F238E27FC236}">
              <a16:creationId xmlns:a16="http://schemas.microsoft.com/office/drawing/2014/main" xmlns="" id="{F29E03FE-964B-4468-98C1-7B7CE871FCF4}"/>
            </a:ext>
          </a:extLst>
        </xdr:cNvPr>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8" name="直線コネクタ 217">
          <a:extLst>
            <a:ext uri="{FF2B5EF4-FFF2-40B4-BE49-F238E27FC236}">
              <a16:creationId xmlns:a16="http://schemas.microsoft.com/office/drawing/2014/main" xmlns="" id="{458391F3-0392-4E1D-A7B0-73A28CCC7715}"/>
            </a:ext>
          </a:extLst>
        </xdr:cNvPr>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9" name="【公営住宅】&#10;有形固定資産減価償却率最大値テキスト">
          <a:extLst>
            <a:ext uri="{FF2B5EF4-FFF2-40B4-BE49-F238E27FC236}">
              <a16:creationId xmlns:a16="http://schemas.microsoft.com/office/drawing/2014/main" xmlns="" id="{465F98DD-0E89-479D-AC35-70F55CA8F890}"/>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0" name="直線コネクタ 219">
          <a:extLst>
            <a:ext uri="{FF2B5EF4-FFF2-40B4-BE49-F238E27FC236}">
              <a16:creationId xmlns:a16="http://schemas.microsoft.com/office/drawing/2014/main" xmlns="" id="{C2609E8E-829C-4A92-8731-57398CF2A158}"/>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21" name="【公営住宅】&#10;有形固定資産減価償却率平均値テキスト">
          <a:extLst>
            <a:ext uri="{FF2B5EF4-FFF2-40B4-BE49-F238E27FC236}">
              <a16:creationId xmlns:a16="http://schemas.microsoft.com/office/drawing/2014/main" xmlns="" id="{108995D6-A57D-4DC8-AB41-16D05B9727DC}"/>
            </a:ext>
          </a:extLst>
        </xdr:cNvPr>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2" name="フローチャート : 判断 221">
          <a:extLst>
            <a:ext uri="{FF2B5EF4-FFF2-40B4-BE49-F238E27FC236}">
              <a16:creationId xmlns:a16="http://schemas.microsoft.com/office/drawing/2014/main" xmlns="" id="{5BC6993C-F5A9-46F3-A085-3DDA676D5E86}"/>
            </a:ext>
          </a:extLst>
        </xdr:cNvPr>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a:extLst>
            <a:ext uri="{FF2B5EF4-FFF2-40B4-BE49-F238E27FC236}">
              <a16:creationId xmlns:a16="http://schemas.microsoft.com/office/drawing/2014/main" xmlns="" id="{F625523D-CAB8-4876-B1FC-13894A67FF54}"/>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E93CF107-8CF4-431B-BB4D-D1FCF6F6348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xmlns="" id="{D8FEC75E-F1D2-4447-B703-0ADDA5FE12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xmlns="" id="{F0CA4D7A-6026-45BC-A6E2-E324771E90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20FD9EDF-D830-4883-8504-FBBD8712357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6D55D59E-282E-4693-9080-A3C5C50D79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161037</xdr:rowOff>
    </xdr:from>
    <xdr:to>
      <xdr:col>5</xdr:col>
      <xdr:colOff>409575</xdr:colOff>
      <xdr:row>79</xdr:row>
      <xdr:rowOff>91187</xdr:rowOff>
    </xdr:to>
    <xdr:sp macro="" textlink="">
      <xdr:nvSpPr>
        <xdr:cNvPr id="229" name="円/楕円 228">
          <a:extLst>
            <a:ext uri="{FF2B5EF4-FFF2-40B4-BE49-F238E27FC236}">
              <a16:creationId xmlns:a16="http://schemas.microsoft.com/office/drawing/2014/main" xmlns="" id="{3A5C2683-05CE-4863-9FD6-100EF377C4C0}"/>
            </a:ext>
          </a:extLst>
        </xdr:cNvPr>
        <xdr:cNvSpPr/>
      </xdr:nvSpPr>
      <xdr:spPr>
        <a:xfrm>
          <a:off x="3746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30" name="n_1aveValue【公営住宅】&#10;有形固定資産減価償却率">
          <a:extLst>
            <a:ext uri="{FF2B5EF4-FFF2-40B4-BE49-F238E27FC236}">
              <a16:creationId xmlns:a16="http://schemas.microsoft.com/office/drawing/2014/main" xmlns="" id="{DB6FE514-71D9-41D0-8D29-D1998F7272E1}"/>
            </a:ext>
          </a:extLst>
        </xdr:cNvPr>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107714</xdr:rowOff>
    </xdr:from>
    <xdr:ext cx="405111" cy="259045"/>
    <xdr:sp macro="" textlink="">
      <xdr:nvSpPr>
        <xdr:cNvPr id="231" name="n_1mainValue【公営住宅】&#10;有形固定資産減価償却率">
          <a:extLst>
            <a:ext uri="{FF2B5EF4-FFF2-40B4-BE49-F238E27FC236}">
              <a16:creationId xmlns:a16="http://schemas.microsoft.com/office/drawing/2014/main" xmlns="" id="{C6E35A5B-54AC-4076-BCD9-E0FF8C12DB3B}"/>
            </a:ext>
          </a:extLst>
        </xdr:cNvPr>
        <xdr:cNvSpPr txBox="1"/>
      </xdr:nvSpPr>
      <xdr:spPr>
        <a:xfrm>
          <a:off x="3582043"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xmlns="" id="{B571466B-862D-4BEC-B8E8-DE68D115983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xmlns="" id="{8FFD6CEE-2DC8-40AF-A0F1-85F48FDAC0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xmlns="" id="{D0153CDE-BF43-4659-B432-5F3D3E1189F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xmlns="" id="{91C088A3-A63F-4B48-9E2B-5C67562142D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xmlns="" id="{B16FCC35-CBC1-49C7-9FFB-741B02E8C4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xmlns="" id="{BBD233F6-6B5F-4238-A057-69A0E28979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xmlns="" id="{9FBD9983-B549-49EB-BF6D-828468F876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xmlns="" id="{886E2ECF-B06A-4C1A-94AB-8D2029FBCD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xmlns="" id="{07326B57-6CFC-4F71-A8F4-7DB84CA2C22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xmlns="" id="{EDBE8CE1-3D37-4E39-BABC-08E96293CCF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a:extLst>
            <a:ext uri="{FF2B5EF4-FFF2-40B4-BE49-F238E27FC236}">
              <a16:creationId xmlns:a16="http://schemas.microsoft.com/office/drawing/2014/main" xmlns="" id="{C29DCFA0-EDFA-4B29-9299-5177723FAF1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a:extLst>
            <a:ext uri="{FF2B5EF4-FFF2-40B4-BE49-F238E27FC236}">
              <a16:creationId xmlns:a16="http://schemas.microsoft.com/office/drawing/2014/main" xmlns="" id="{058DDF4E-3E37-4B8B-9A2F-CEFC564D60B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a:extLst>
            <a:ext uri="{FF2B5EF4-FFF2-40B4-BE49-F238E27FC236}">
              <a16:creationId xmlns:a16="http://schemas.microsoft.com/office/drawing/2014/main" xmlns="" id="{1548D5FD-D3C3-4356-9132-14E9978C9EC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a:extLst>
            <a:ext uri="{FF2B5EF4-FFF2-40B4-BE49-F238E27FC236}">
              <a16:creationId xmlns:a16="http://schemas.microsoft.com/office/drawing/2014/main" xmlns="" id="{11F79D7E-0424-4BD5-A1F4-1A2D5D459C8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a:extLst>
            <a:ext uri="{FF2B5EF4-FFF2-40B4-BE49-F238E27FC236}">
              <a16:creationId xmlns:a16="http://schemas.microsoft.com/office/drawing/2014/main" xmlns="" id="{FEC3AAE0-AD38-4AA3-B066-433F5E6CDDC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a:extLst>
            <a:ext uri="{FF2B5EF4-FFF2-40B4-BE49-F238E27FC236}">
              <a16:creationId xmlns:a16="http://schemas.microsoft.com/office/drawing/2014/main" xmlns="" id="{7BCA6E9D-3B83-44BA-8C90-415CC77AD58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a:extLst>
            <a:ext uri="{FF2B5EF4-FFF2-40B4-BE49-F238E27FC236}">
              <a16:creationId xmlns:a16="http://schemas.microsoft.com/office/drawing/2014/main" xmlns="" id="{90272F61-FA11-4AC0-AEF6-81CC1AD2832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a:extLst>
            <a:ext uri="{FF2B5EF4-FFF2-40B4-BE49-F238E27FC236}">
              <a16:creationId xmlns:a16="http://schemas.microsoft.com/office/drawing/2014/main" xmlns="" id="{CB2275FE-237C-48E2-9D00-FB31863C3F5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a:extLst>
            <a:ext uri="{FF2B5EF4-FFF2-40B4-BE49-F238E27FC236}">
              <a16:creationId xmlns:a16="http://schemas.microsoft.com/office/drawing/2014/main" xmlns="" id="{3157BD01-2264-42C4-98FD-9B86FB603E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a:extLst>
            <a:ext uri="{FF2B5EF4-FFF2-40B4-BE49-F238E27FC236}">
              <a16:creationId xmlns:a16="http://schemas.microsoft.com/office/drawing/2014/main" xmlns="" id="{A0E27B80-3432-4B4D-8F29-D543E594B48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a:extLst>
            <a:ext uri="{FF2B5EF4-FFF2-40B4-BE49-F238E27FC236}">
              <a16:creationId xmlns:a16="http://schemas.microsoft.com/office/drawing/2014/main" xmlns="" id="{0F2194B2-9110-43B9-A793-D9A1815F9C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a:extLst>
            <a:ext uri="{FF2B5EF4-FFF2-40B4-BE49-F238E27FC236}">
              <a16:creationId xmlns:a16="http://schemas.microsoft.com/office/drawing/2014/main" xmlns="" id="{691D59B8-24CC-49A1-BA36-E2E609A7717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a:extLst>
            <a:ext uri="{FF2B5EF4-FFF2-40B4-BE49-F238E27FC236}">
              <a16:creationId xmlns:a16="http://schemas.microsoft.com/office/drawing/2014/main" xmlns="" id="{4B319914-7E52-49EE-BAC0-3EDEEB45B5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5" name="直線コネクタ 254">
          <a:extLst>
            <a:ext uri="{FF2B5EF4-FFF2-40B4-BE49-F238E27FC236}">
              <a16:creationId xmlns:a16="http://schemas.microsoft.com/office/drawing/2014/main" xmlns="" id="{9372B97D-856E-4DDC-B408-13A6C7251614}"/>
            </a:ext>
          </a:extLst>
        </xdr:cNvPr>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6" name="【公営住宅】&#10;一人当たり面積最小値テキスト">
          <a:extLst>
            <a:ext uri="{FF2B5EF4-FFF2-40B4-BE49-F238E27FC236}">
              <a16:creationId xmlns:a16="http://schemas.microsoft.com/office/drawing/2014/main" xmlns="" id="{BD7664AC-BE84-4927-B24E-FCBC2312E108}"/>
            </a:ext>
          </a:extLst>
        </xdr:cNvPr>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7" name="直線コネクタ 256">
          <a:extLst>
            <a:ext uri="{FF2B5EF4-FFF2-40B4-BE49-F238E27FC236}">
              <a16:creationId xmlns:a16="http://schemas.microsoft.com/office/drawing/2014/main" xmlns="" id="{21D52479-B109-451A-AAFD-49510EFC8AAE}"/>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8" name="【公営住宅】&#10;一人当たり面積最大値テキスト">
          <a:extLst>
            <a:ext uri="{FF2B5EF4-FFF2-40B4-BE49-F238E27FC236}">
              <a16:creationId xmlns:a16="http://schemas.microsoft.com/office/drawing/2014/main" xmlns="" id="{28BC2D68-33A1-45D6-AD57-C64B6D902560}"/>
            </a:ext>
          </a:extLst>
        </xdr:cNvPr>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9" name="直線コネクタ 258">
          <a:extLst>
            <a:ext uri="{FF2B5EF4-FFF2-40B4-BE49-F238E27FC236}">
              <a16:creationId xmlns:a16="http://schemas.microsoft.com/office/drawing/2014/main" xmlns="" id="{E34362E1-2A7C-47CD-A118-C94F4F8C2692}"/>
            </a:ext>
          </a:extLst>
        </xdr:cNvPr>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60" name="【公営住宅】&#10;一人当たり面積平均値テキスト">
          <a:extLst>
            <a:ext uri="{FF2B5EF4-FFF2-40B4-BE49-F238E27FC236}">
              <a16:creationId xmlns:a16="http://schemas.microsoft.com/office/drawing/2014/main" xmlns="" id="{4D906134-76BA-4610-9FCC-8C932D4C2834}"/>
            </a:ext>
          </a:extLst>
        </xdr:cNvPr>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61" name="フローチャート : 判断 260">
          <a:extLst>
            <a:ext uri="{FF2B5EF4-FFF2-40B4-BE49-F238E27FC236}">
              <a16:creationId xmlns:a16="http://schemas.microsoft.com/office/drawing/2014/main" xmlns="" id="{64D002E5-8B11-42F0-8B9B-C6FCB2334CBB}"/>
            </a:ext>
          </a:extLst>
        </xdr:cNvPr>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62" name="フローチャート : 判断 261">
          <a:extLst>
            <a:ext uri="{FF2B5EF4-FFF2-40B4-BE49-F238E27FC236}">
              <a16:creationId xmlns:a16="http://schemas.microsoft.com/office/drawing/2014/main" xmlns="" id="{6382DE5F-2E08-4E7E-8DB2-1348AAD4D335}"/>
            </a:ext>
          </a:extLst>
        </xdr:cNvPr>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DB0A3975-7F5F-4D8B-AEE3-C78685D4807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5AA52628-0842-42F7-968E-7B72CD547B6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4930AEF9-A629-420B-9D76-D6320B196D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E4CA5537-7337-4715-BA17-F3C1C49DBB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C03540A8-48CF-449F-A8C9-847CE6151EB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18923</xdr:rowOff>
    </xdr:from>
    <xdr:to>
      <xdr:col>14</xdr:col>
      <xdr:colOff>79375</xdr:colOff>
      <xdr:row>86</xdr:row>
      <xdr:rowOff>120523</xdr:rowOff>
    </xdr:to>
    <xdr:sp macro="" textlink="">
      <xdr:nvSpPr>
        <xdr:cNvPr id="268" name="円/楕円 267">
          <a:extLst>
            <a:ext uri="{FF2B5EF4-FFF2-40B4-BE49-F238E27FC236}">
              <a16:creationId xmlns:a16="http://schemas.microsoft.com/office/drawing/2014/main" xmlns="" id="{FA50F201-316E-4FF5-9E11-6DBF62F08AF3}"/>
            </a:ext>
          </a:extLst>
        </xdr:cNvPr>
        <xdr:cNvSpPr/>
      </xdr:nvSpPr>
      <xdr:spPr>
        <a:xfrm>
          <a:off x="9588500" y="14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9" name="n_1aveValue【公営住宅】&#10;一人当たり面積">
          <a:extLst>
            <a:ext uri="{FF2B5EF4-FFF2-40B4-BE49-F238E27FC236}">
              <a16:creationId xmlns:a16="http://schemas.microsoft.com/office/drawing/2014/main" xmlns="" id="{C1673FAB-C056-46E6-B90B-7AFB5F488551}"/>
            </a:ext>
          </a:extLst>
        </xdr:cNvPr>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111650</xdr:rowOff>
    </xdr:from>
    <xdr:ext cx="469744" cy="259045"/>
    <xdr:sp macro="" textlink="">
      <xdr:nvSpPr>
        <xdr:cNvPr id="270" name="n_1mainValue【公営住宅】&#10;一人当たり面積">
          <a:extLst>
            <a:ext uri="{FF2B5EF4-FFF2-40B4-BE49-F238E27FC236}">
              <a16:creationId xmlns:a16="http://schemas.microsoft.com/office/drawing/2014/main" xmlns="" id="{1ED016B6-317C-41FC-8113-C04F75BA34C5}"/>
            </a:ext>
          </a:extLst>
        </xdr:cNvPr>
        <xdr:cNvSpPr txBox="1"/>
      </xdr:nvSpPr>
      <xdr:spPr>
        <a:xfrm>
          <a:off x="9391727" y="14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a:extLst>
            <a:ext uri="{FF2B5EF4-FFF2-40B4-BE49-F238E27FC236}">
              <a16:creationId xmlns:a16="http://schemas.microsoft.com/office/drawing/2014/main" xmlns="" id="{7AD3F8FF-6DB4-4915-AA87-C59E5A7C865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a:extLst>
            <a:ext uri="{FF2B5EF4-FFF2-40B4-BE49-F238E27FC236}">
              <a16:creationId xmlns:a16="http://schemas.microsoft.com/office/drawing/2014/main" xmlns="" id="{227834BD-0E15-4735-BEC5-023AD9B778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a:extLst>
            <a:ext uri="{FF2B5EF4-FFF2-40B4-BE49-F238E27FC236}">
              <a16:creationId xmlns:a16="http://schemas.microsoft.com/office/drawing/2014/main" xmlns="" id="{E23DF59A-D07B-4BDC-B842-0B7B13448DB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a:extLst>
            <a:ext uri="{FF2B5EF4-FFF2-40B4-BE49-F238E27FC236}">
              <a16:creationId xmlns:a16="http://schemas.microsoft.com/office/drawing/2014/main" xmlns="" id="{7FBB61F6-82EE-438B-98FB-7FD74AF7ED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a:extLst>
            <a:ext uri="{FF2B5EF4-FFF2-40B4-BE49-F238E27FC236}">
              <a16:creationId xmlns:a16="http://schemas.microsoft.com/office/drawing/2014/main" xmlns="" id="{A7E9A549-F6CF-474F-9E20-BEE2D7022C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a:extLst>
            <a:ext uri="{FF2B5EF4-FFF2-40B4-BE49-F238E27FC236}">
              <a16:creationId xmlns:a16="http://schemas.microsoft.com/office/drawing/2014/main" xmlns="" id="{BE61F7DC-AF4B-4F64-BF87-62E13B5FA1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a:extLst>
            <a:ext uri="{FF2B5EF4-FFF2-40B4-BE49-F238E27FC236}">
              <a16:creationId xmlns:a16="http://schemas.microsoft.com/office/drawing/2014/main" xmlns="" id="{0B847B61-C066-41F8-9A35-D05F3E610C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a:extLst>
            <a:ext uri="{FF2B5EF4-FFF2-40B4-BE49-F238E27FC236}">
              <a16:creationId xmlns:a16="http://schemas.microsoft.com/office/drawing/2014/main" xmlns="" id="{F24DB318-7349-48EF-8E27-6B76B5E1D71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a:extLst>
            <a:ext uri="{FF2B5EF4-FFF2-40B4-BE49-F238E27FC236}">
              <a16:creationId xmlns:a16="http://schemas.microsoft.com/office/drawing/2014/main" xmlns="" id="{3FC15985-062F-4790-ACD5-3262D2F02F4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a:extLst>
            <a:ext uri="{FF2B5EF4-FFF2-40B4-BE49-F238E27FC236}">
              <a16:creationId xmlns:a16="http://schemas.microsoft.com/office/drawing/2014/main" xmlns="" id="{30B2210A-3BCD-40D4-8EDE-6256081AB5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a:extLst>
            <a:ext uri="{FF2B5EF4-FFF2-40B4-BE49-F238E27FC236}">
              <a16:creationId xmlns:a16="http://schemas.microsoft.com/office/drawing/2014/main" xmlns="" id="{050C54C9-7B02-452B-8FCD-8CB1DBC7784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a:extLst>
            <a:ext uri="{FF2B5EF4-FFF2-40B4-BE49-F238E27FC236}">
              <a16:creationId xmlns:a16="http://schemas.microsoft.com/office/drawing/2014/main" xmlns="" id="{2736E284-7C2C-4114-8907-E2FBDB03D77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a:extLst>
            <a:ext uri="{FF2B5EF4-FFF2-40B4-BE49-F238E27FC236}">
              <a16:creationId xmlns:a16="http://schemas.microsoft.com/office/drawing/2014/main" xmlns="" id="{BC7E4798-925D-4F62-A389-A74A46D678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a:extLst>
            <a:ext uri="{FF2B5EF4-FFF2-40B4-BE49-F238E27FC236}">
              <a16:creationId xmlns:a16="http://schemas.microsoft.com/office/drawing/2014/main" xmlns="" id="{E0592FD3-A16B-4B1B-9764-C130986B34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a:extLst>
            <a:ext uri="{FF2B5EF4-FFF2-40B4-BE49-F238E27FC236}">
              <a16:creationId xmlns:a16="http://schemas.microsoft.com/office/drawing/2014/main" xmlns="" id="{C23E5A6E-D973-4C2F-9E2C-D0C9252044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a:extLst>
            <a:ext uri="{FF2B5EF4-FFF2-40B4-BE49-F238E27FC236}">
              <a16:creationId xmlns:a16="http://schemas.microsoft.com/office/drawing/2014/main" xmlns="" id="{0E1C6F62-BF87-47DD-B62B-47BC3207995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a:extLst>
            <a:ext uri="{FF2B5EF4-FFF2-40B4-BE49-F238E27FC236}">
              <a16:creationId xmlns:a16="http://schemas.microsoft.com/office/drawing/2014/main" xmlns="" id="{C234A697-C9B0-4CDD-B262-21C9A340AF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a:extLst>
            <a:ext uri="{FF2B5EF4-FFF2-40B4-BE49-F238E27FC236}">
              <a16:creationId xmlns:a16="http://schemas.microsoft.com/office/drawing/2014/main" xmlns="" id="{DA346B67-C658-4BA0-B6BC-7804E11581F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a:extLst>
            <a:ext uri="{FF2B5EF4-FFF2-40B4-BE49-F238E27FC236}">
              <a16:creationId xmlns:a16="http://schemas.microsoft.com/office/drawing/2014/main" xmlns="" id="{938FA388-8210-4A26-A132-4441A43BF8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a:extLst>
            <a:ext uri="{FF2B5EF4-FFF2-40B4-BE49-F238E27FC236}">
              <a16:creationId xmlns:a16="http://schemas.microsoft.com/office/drawing/2014/main" xmlns="" id="{D9C71A2A-56C0-4129-B032-0C65920CA7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a:extLst>
            <a:ext uri="{FF2B5EF4-FFF2-40B4-BE49-F238E27FC236}">
              <a16:creationId xmlns:a16="http://schemas.microsoft.com/office/drawing/2014/main" xmlns="" id="{EDAA2D67-1853-402A-8846-87B354DF1D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a:extLst>
            <a:ext uri="{FF2B5EF4-FFF2-40B4-BE49-F238E27FC236}">
              <a16:creationId xmlns:a16="http://schemas.microsoft.com/office/drawing/2014/main" xmlns="" id="{2112CEE8-C37F-43F4-A28C-4A7716419BF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a:extLst>
            <a:ext uri="{FF2B5EF4-FFF2-40B4-BE49-F238E27FC236}">
              <a16:creationId xmlns:a16="http://schemas.microsoft.com/office/drawing/2014/main" xmlns="" id="{A9A18BCB-7015-4AF8-BFD0-701643135E9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a:extLst>
            <a:ext uri="{FF2B5EF4-FFF2-40B4-BE49-F238E27FC236}">
              <a16:creationId xmlns:a16="http://schemas.microsoft.com/office/drawing/2014/main" xmlns="" id="{664AFF3C-C0D4-4D13-B27F-D590EC42C92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a:extLst>
            <a:ext uri="{FF2B5EF4-FFF2-40B4-BE49-F238E27FC236}">
              <a16:creationId xmlns:a16="http://schemas.microsoft.com/office/drawing/2014/main" xmlns="" id="{190483C5-F6DB-4E0F-8109-1AA4B94931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a:extLst>
            <a:ext uri="{FF2B5EF4-FFF2-40B4-BE49-F238E27FC236}">
              <a16:creationId xmlns:a16="http://schemas.microsoft.com/office/drawing/2014/main" xmlns="" id="{2B8F8992-287C-4C61-B3BD-094EB9CFAE5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7" name="テキスト ボックス 296">
          <a:extLst>
            <a:ext uri="{FF2B5EF4-FFF2-40B4-BE49-F238E27FC236}">
              <a16:creationId xmlns:a16="http://schemas.microsoft.com/office/drawing/2014/main" xmlns="" id="{EC80AC8B-28B6-45E0-B8BC-C90B9ADF70D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8" name="直線コネクタ 297">
          <a:extLst>
            <a:ext uri="{FF2B5EF4-FFF2-40B4-BE49-F238E27FC236}">
              <a16:creationId xmlns:a16="http://schemas.microsoft.com/office/drawing/2014/main" xmlns="" id="{FA3C1E19-5F70-4038-81AD-5B316E52F54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9" name="テキスト ボックス 298">
          <a:extLst>
            <a:ext uri="{FF2B5EF4-FFF2-40B4-BE49-F238E27FC236}">
              <a16:creationId xmlns:a16="http://schemas.microsoft.com/office/drawing/2014/main" xmlns="" id="{231DA228-B160-4A32-848E-F4500570C83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0" name="直線コネクタ 299">
          <a:extLst>
            <a:ext uri="{FF2B5EF4-FFF2-40B4-BE49-F238E27FC236}">
              <a16:creationId xmlns:a16="http://schemas.microsoft.com/office/drawing/2014/main" xmlns="" id="{9DE42885-C31C-446B-9EEE-C6F10E16E97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1" name="テキスト ボックス 300">
          <a:extLst>
            <a:ext uri="{FF2B5EF4-FFF2-40B4-BE49-F238E27FC236}">
              <a16:creationId xmlns:a16="http://schemas.microsoft.com/office/drawing/2014/main" xmlns="" id="{6BA5AA94-3071-415C-803D-71A162B678D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2" name="直線コネクタ 301">
          <a:extLst>
            <a:ext uri="{FF2B5EF4-FFF2-40B4-BE49-F238E27FC236}">
              <a16:creationId xmlns:a16="http://schemas.microsoft.com/office/drawing/2014/main" xmlns="" id="{8813D14D-BAC5-4B7B-BB57-261E6B58718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3" name="テキスト ボックス 302">
          <a:extLst>
            <a:ext uri="{FF2B5EF4-FFF2-40B4-BE49-F238E27FC236}">
              <a16:creationId xmlns:a16="http://schemas.microsoft.com/office/drawing/2014/main" xmlns="" id="{A84776A5-2E5C-49C2-8392-F6FBE3C8486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4" name="直線コネクタ 303">
          <a:extLst>
            <a:ext uri="{FF2B5EF4-FFF2-40B4-BE49-F238E27FC236}">
              <a16:creationId xmlns:a16="http://schemas.microsoft.com/office/drawing/2014/main" xmlns="" id="{3DBA6F58-841F-48BA-A2FC-E53D775E0EC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5" name="テキスト ボックス 304">
          <a:extLst>
            <a:ext uri="{FF2B5EF4-FFF2-40B4-BE49-F238E27FC236}">
              <a16:creationId xmlns:a16="http://schemas.microsoft.com/office/drawing/2014/main" xmlns="" id="{BD8CE90C-9EB5-4FA2-A114-C8140EA11C9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6" name="直線コネクタ 305">
          <a:extLst>
            <a:ext uri="{FF2B5EF4-FFF2-40B4-BE49-F238E27FC236}">
              <a16:creationId xmlns:a16="http://schemas.microsoft.com/office/drawing/2014/main" xmlns="" id="{1DD952CC-2EC6-48E0-86EE-DB452896A92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7" name="テキスト ボックス 306">
          <a:extLst>
            <a:ext uri="{FF2B5EF4-FFF2-40B4-BE49-F238E27FC236}">
              <a16:creationId xmlns:a16="http://schemas.microsoft.com/office/drawing/2014/main" xmlns="" id="{5D86FD58-82FC-4FA2-BF00-87418582F29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a:extLst>
            <a:ext uri="{FF2B5EF4-FFF2-40B4-BE49-F238E27FC236}">
              <a16:creationId xmlns:a16="http://schemas.microsoft.com/office/drawing/2014/main" xmlns="" id="{7A781E6A-2F11-40BE-A7A3-7BF667BF50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a:extLst>
            <a:ext uri="{FF2B5EF4-FFF2-40B4-BE49-F238E27FC236}">
              <a16:creationId xmlns:a16="http://schemas.microsoft.com/office/drawing/2014/main" xmlns="" id="{CEFDC3EA-DF57-49FE-B4A4-E3B01EF5BA1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認定こども園・幼稚園・保育所】&#10;有形固定資産減価償却率グラフ枠">
          <a:extLst>
            <a:ext uri="{FF2B5EF4-FFF2-40B4-BE49-F238E27FC236}">
              <a16:creationId xmlns:a16="http://schemas.microsoft.com/office/drawing/2014/main" xmlns="" id="{ACE4C0BC-EBC4-4D9D-8E97-1B05DAB878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11" name="直線コネクタ 310">
          <a:extLst>
            <a:ext uri="{FF2B5EF4-FFF2-40B4-BE49-F238E27FC236}">
              <a16:creationId xmlns:a16="http://schemas.microsoft.com/office/drawing/2014/main" xmlns="" id="{45F37651-652E-4476-AFC8-E7BBAFCF9FB2}"/>
            </a:ext>
          </a:extLst>
        </xdr:cNvPr>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12" name="【認定こども園・幼稚園・保育所】&#10;有形固定資産減価償却率最小値テキスト">
          <a:extLst>
            <a:ext uri="{FF2B5EF4-FFF2-40B4-BE49-F238E27FC236}">
              <a16:creationId xmlns:a16="http://schemas.microsoft.com/office/drawing/2014/main" xmlns="" id="{302E4E5A-6A44-41BD-92CE-447563C14E74}"/>
            </a:ext>
          </a:extLst>
        </xdr:cNvPr>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13" name="直線コネクタ 312">
          <a:extLst>
            <a:ext uri="{FF2B5EF4-FFF2-40B4-BE49-F238E27FC236}">
              <a16:creationId xmlns:a16="http://schemas.microsoft.com/office/drawing/2014/main" xmlns="" id="{B769B4DE-1544-449E-9116-07BBAB37DDFF}"/>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4" name="【認定こども園・幼稚園・保育所】&#10;有形固定資産減価償却率最大値テキスト">
          <a:extLst>
            <a:ext uri="{FF2B5EF4-FFF2-40B4-BE49-F238E27FC236}">
              <a16:creationId xmlns:a16="http://schemas.microsoft.com/office/drawing/2014/main" xmlns="" id="{444A54CA-8FB7-4C86-ACF0-4CBD4882E2C4}"/>
            </a:ext>
          </a:extLst>
        </xdr:cNvPr>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5" name="直線コネクタ 314">
          <a:extLst>
            <a:ext uri="{FF2B5EF4-FFF2-40B4-BE49-F238E27FC236}">
              <a16:creationId xmlns:a16="http://schemas.microsoft.com/office/drawing/2014/main" xmlns="" id="{A522AFD8-78A5-4DE5-87EB-F4D5BD641799}"/>
            </a:ext>
          </a:extLst>
        </xdr:cNvPr>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6" name="【認定こども園・幼稚園・保育所】&#10;有形固定資産減価償却率平均値テキスト">
          <a:extLst>
            <a:ext uri="{FF2B5EF4-FFF2-40B4-BE49-F238E27FC236}">
              <a16:creationId xmlns:a16="http://schemas.microsoft.com/office/drawing/2014/main" xmlns="" id="{24442924-28EE-465E-B803-95FA11A8F7EF}"/>
            </a:ext>
          </a:extLst>
        </xdr:cNvPr>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7" name="フローチャート : 判断 316">
          <a:extLst>
            <a:ext uri="{FF2B5EF4-FFF2-40B4-BE49-F238E27FC236}">
              <a16:creationId xmlns:a16="http://schemas.microsoft.com/office/drawing/2014/main" xmlns="" id="{7B4E9676-D47E-4235-B712-65E589BFDB78}"/>
            </a:ext>
          </a:extLst>
        </xdr:cNvPr>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8" name="フローチャート : 判断 317">
          <a:extLst>
            <a:ext uri="{FF2B5EF4-FFF2-40B4-BE49-F238E27FC236}">
              <a16:creationId xmlns:a16="http://schemas.microsoft.com/office/drawing/2014/main" xmlns="" id="{F6808B7E-7014-48B0-AA93-3D61257F3951}"/>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xmlns="" id="{54AA05AA-D006-4A79-9BC0-AD0736D4E20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xmlns="" id="{8D36E4FE-9AA9-4853-9D4F-53E05CAEC2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xmlns="" id="{5F17D742-B6AC-46A2-9349-3DA5412C6F2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xmlns="" id="{7C1321F3-5D49-4155-867D-6CE45D64A4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xmlns="" id="{EFE03223-0F21-4316-A84A-A86B43C2C6E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69215</xdr:rowOff>
    </xdr:from>
    <xdr:to>
      <xdr:col>22</xdr:col>
      <xdr:colOff>415925</xdr:colOff>
      <xdr:row>39</xdr:row>
      <xdr:rowOff>170815</xdr:rowOff>
    </xdr:to>
    <xdr:sp macro="" textlink="">
      <xdr:nvSpPr>
        <xdr:cNvPr id="324" name="円/楕円 323">
          <a:extLst>
            <a:ext uri="{FF2B5EF4-FFF2-40B4-BE49-F238E27FC236}">
              <a16:creationId xmlns:a16="http://schemas.microsoft.com/office/drawing/2014/main" xmlns="" id="{A0930AC7-D4C7-4194-B2E1-B225078C8AF7}"/>
            </a:ext>
          </a:extLst>
        </xdr:cNvPr>
        <xdr:cNvSpPr/>
      </xdr:nvSpPr>
      <xdr:spPr>
        <a:xfrm>
          <a:off x="15430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325" name="n_1aveValue【認定こども園・幼稚園・保育所】&#10;有形固定資産減価償却率">
          <a:extLst>
            <a:ext uri="{FF2B5EF4-FFF2-40B4-BE49-F238E27FC236}">
              <a16:creationId xmlns:a16="http://schemas.microsoft.com/office/drawing/2014/main" xmlns="" id="{0A337A30-F971-483C-B1DF-36FD47A46F64}"/>
            </a:ext>
          </a:extLst>
        </xdr:cNvPr>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161942</xdr:rowOff>
    </xdr:from>
    <xdr:ext cx="405111" cy="259045"/>
    <xdr:sp macro="" textlink="">
      <xdr:nvSpPr>
        <xdr:cNvPr id="326" name="n_1mainValue【認定こども園・幼稚園・保育所】&#10;有形固定資産減価償却率">
          <a:extLst>
            <a:ext uri="{FF2B5EF4-FFF2-40B4-BE49-F238E27FC236}">
              <a16:creationId xmlns:a16="http://schemas.microsoft.com/office/drawing/2014/main" xmlns="" id="{10DE2073-4C41-4ECC-96FF-6A059166C63B}"/>
            </a:ext>
          </a:extLst>
        </xdr:cNvPr>
        <xdr:cNvSpPr txBox="1"/>
      </xdr:nvSpPr>
      <xdr:spPr>
        <a:xfrm>
          <a:off x="15266043"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a:extLst>
            <a:ext uri="{FF2B5EF4-FFF2-40B4-BE49-F238E27FC236}">
              <a16:creationId xmlns:a16="http://schemas.microsoft.com/office/drawing/2014/main" xmlns="" id="{11F6DEA1-4B05-4CB8-912E-F6BA081B1B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a:extLst>
            <a:ext uri="{FF2B5EF4-FFF2-40B4-BE49-F238E27FC236}">
              <a16:creationId xmlns:a16="http://schemas.microsoft.com/office/drawing/2014/main" xmlns="" id="{9A8BD082-3FC8-4EFE-9627-5C54061D65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a:extLst>
            <a:ext uri="{FF2B5EF4-FFF2-40B4-BE49-F238E27FC236}">
              <a16:creationId xmlns:a16="http://schemas.microsoft.com/office/drawing/2014/main" xmlns="" id="{4FD7884C-9B8C-48C8-90EA-F064B11763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a:extLst>
            <a:ext uri="{FF2B5EF4-FFF2-40B4-BE49-F238E27FC236}">
              <a16:creationId xmlns:a16="http://schemas.microsoft.com/office/drawing/2014/main" xmlns="" id="{6C79F637-6FF1-458E-8FB2-70D07D50F98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a:extLst>
            <a:ext uri="{FF2B5EF4-FFF2-40B4-BE49-F238E27FC236}">
              <a16:creationId xmlns:a16="http://schemas.microsoft.com/office/drawing/2014/main" xmlns="" id="{221998DC-D24A-4506-A19B-886B35395CD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a:extLst>
            <a:ext uri="{FF2B5EF4-FFF2-40B4-BE49-F238E27FC236}">
              <a16:creationId xmlns:a16="http://schemas.microsoft.com/office/drawing/2014/main" xmlns="" id="{1E81D8A3-F1DB-4D29-BE37-09966521432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a:extLst>
            <a:ext uri="{FF2B5EF4-FFF2-40B4-BE49-F238E27FC236}">
              <a16:creationId xmlns:a16="http://schemas.microsoft.com/office/drawing/2014/main" xmlns="" id="{8D7ED2B4-2E28-4CBC-9B30-3910266B2D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a:extLst>
            <a:ext uri="{FF2B5EF4-FFF2-40B4-BE49-F238E27FC236}">
              <a16:creationId xmlns:a16="http://schemas.microsoft.com/office/drawing/2014/main" xmlns="" id="{F2A29B90-214B-4F5B-A6AC-1E8B9DBEF5C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a:extLst>
            <a:ext uri="{FF2B5EF4-FFF2-40B4-BE49-F238E27FC236}">
              <a16:creationId xmlns:a16="http://schemas.microsoft.com/office/drawing/2014/main" xmlns="" id="{FF9F5801-BF90-4902-9B93-7C15CF65CDC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a:extLst>
            <a:ext uri="{FF2B5EF4-FFF2-40B4-BE49-F238E27FC236}">
              <a16:creationId xmlns:a16="http://schemas.microsoft.com/office/drawing/2014/main" xmlns="" id="{F5528E22-BABF-4BD1-A323-49FF59BF8DA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7" name="直線コネクタ 336">
          <a:extLst>
            <a:ext uri="{FF2B5EF4-FFF2-40B4-BE49-F238E27FC236}">
              <a16:creationId xmlns:a16="http://schemas.microsoft.com/office/drawing/2014/main" xmlns="" id="{ADBAD9A0-7ED2-4E14-AB28-CC9A31FDC5B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8" name="テキスト ボックス 337">
          <a:extLst>
            <a:ext uri="{FF2B5EF4-FFF2-40B4-BE49-F238E27FC236}">
              <a16:creationId xmlns:a16="http://schemas.microsoft.com/office/drawing/2014/main" xmlns="" id="{2C841DE7-89A6-46B8-9479-FC0DCB2B754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9" name="直線コネクタ 338">
          <a:extLst>
            <a:ext uri="{FF2B5EF4-FFF2-40B4-BE49-F238E27FC236}">
              <a16:creationId xmlns:a16="http://schemas.microsoft.com/office/drawing/2014/main" xmlns="" id="{27C85E0D-53F0-412C-8E17-BF4BCE34646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0" name="テキスト ボックス 339">
          <a:extLst>
            <a:ext uri="{FF2B5EF4-FFF2-40B4-BE49-F238E27FC236}">
              <a16:creationId xmlns:a16="http://schemas.microsoft.com/office/drawing/2014/main" xmlns="" id="{ACF531C5-4EDA-4058-80F2-2B4A1C79A01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1" name="直線コネクタ 340">
          <a:extLst>
            <a:ext uri="{FF2B5EF4-FFF2-40B4-BE49-F238E27FC236}">
              <a16:creationId xmlns:a16="http://schemas.microsoft.com/office/drawing/2014/main" xmlns="" id="{50FF26AA-08A0-403C-BFE6-8DDCFA64854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2" name="テキスト ボックス 341">
          <a:extLst>
            <a:ext uri="{FF2B5EF4-FFF2-40B4-BE49-F238E27FC236}">
              <a16:creationId xmlns:a16="http://schemas.microsoft.com/office/drawing/2014/main" xmlns="" id="{41B18469-2E04-412F-AE83-268EF6B6064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3" name="直線コネクタ 342">
          <a:extLst>
            <a:ext uri="{FF2B5EF4-FFF2-40B4-BE49-F238E27FC236}">
              <a16:creationId xmlns:a16="http://schemas.microsoft.com/office/drawing/2014/main" xmlns="" id="{220E5895-6541-4190-8CBE-B87B804ACCF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4" name="テキスト ボックス 343">
          <a:extLst>
            <a:ext uri="{FF2B5EF4-FFF2-40B4-BE49-F238E27FC236}">
              <a16:creationId xmlns:a16="http://schemas.microsoft.com/office/drawing/2014/main" xmlns="" id="{1217CDC0-A84E-477E-9905-53B2D6B9673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5" name="直線コネクタ 344">
          <a:extLst>
            <a:ext uri="{FF2B5EF4-FFF2-40B4-BE49-F238E27FC236}">
              <a16:creationId xmlns:a16="http://schemas.microsoft.com/office/drawing/2014/main" xmlns="" id="{2F8C394C-D547-4245-84D3-047335DD183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6" name="テキスト ボックス 345">
          <a:extLst>
            <a:ext uri="{FF2B5EF4-FFF2-40B4-BE49-F238E27FC236}">
              <a16:creationId xmlns:a16="http://schemas.microsoft.com/office/drawing/2014/main" xmlns="" id="{D4E06517-0AE1-4B46-A3FD-CB66EA0A968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a:extLst>
            <a:ext uri="{FF2B5EF4-FFF2-40B4-BE49-F238E27FC236}">
              <a16:creationId xmlns:a16="http://schemas.microsoft.com/office/drawing/2014/main" xmlns="" id="{CC515622-70F2-4048-A86D-F976D5BE84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8" name="テキスト ボックス 347">
          <a:extLst>
            <a:ext uri="{FF2B5EF4-FFF2-40B4-BE49-F238E27FC236}">
              <a16:creationId xmlns:a16="http://schemas.microsoft.com/office/drawing/2014/main" xmlns="" id="{24592326-D00D-484E-9F76-831AFF1580C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認定こども園・幼稚園・保育所】&#10;一人当たり面積グラフ枠">
          <a:extLst>
            <a:ext uri="{FF2B5EF4-FFF2-40B4-BE49-F238E27FC236}">
              <a16:creationId xmlns:a16="http://schemas.microsoft.com/office/drawing/2014/main" xmlns="" id="{37BEA0DB-8F75-4023-877A-4B9CA78288E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50" name="直線コネクタ 349">
          <a:extLst>
            <a:ext uri="{FF2B5EF4-FFF2-40B4-BE49-F238E27FC236}">
              <a16:creationId xmlns:a16="http://schemas.microsoft.com/office/drawing/2014/main" xmlns="" id="{D428F8BE-6255-4D33-961A-CEE3E7536D6B}"/>
            </a:ext>
          </a:extLst>
        </xdr:cNvPr>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51" name="【認定こども園・幼稚園・保育所】&#10;一人当たり面積最小値テキスト">
          <a:extLst>
            <a:ext uri="{FF2B5EF4-FFF2-40B4-BE49-F238E27FC236}">
              <a16:creationId xmlns:a16="http://schemas.microsoft.com/office/drawing/2014/main" xmlns="" id="{8F760499-7143-440F-B914-877AA285C641}"/>
            </a:ext>
          </a:extLst>
        </xdr:cNvPr>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52" name="直線コネクタ 351">
          <a:extLst>
            <a:ext uri="{FF2B5EF4-FFF2-40B4-BE49-F238E27FC236}">
              <a16:creationId xmlns:a16="http://schemas.microsoft.com/office/drawing/2014/main" xmlns="" id="{21281F26-BE9B-4707-A57A-F633E143E3FA}"/>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53" name="【認定こども園・幼稚園・保育所】&#10;一人当たり面積最大値テキスト">
          <a:extLst>
            <a:ext uri="{FF2B5EF4-FFF2-40B4-BE49-F238E27FC236}">
              <a16:creationId xmlns:a16="http://schemas.microsoft.com/office/drawing/2014/main" xmlns="" id="{6F2F7A74-91D0-429D-8219-BECCDA7D989E}"/>
            </a:ext>
          </a:extLst>
        </xdr:cNvPr>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54" name="直線コネクタ 353">
          <a:extLst>
            <a:ext uri="{FF2B5EF4-FFF2-40B4-BE49-F238E27FC236}">
              <a16:creationId xmlns:a16="http://schemas.microsoft.com/office/drawing/2014/main" xmlns="" id="{43332897-CADC-4CDC-AD65-30494356B475}"/>
            </a:ext>
          </a:extLst>
        </xdr:cNvPr>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5" name="【認定こども園・幼稚園・保育所】&#10;一人当たり面積平均値テキスト">
          <a:extLst>
            <a:ext uri="{FF2B5EF4-FFF2-40B4-BE49-F238E27FC236}">
              <a16:creationId xmlns:a16="http://schemas.microsoft.com/office/drawing/2014/main" xmlns="" id="{6DA11D6C-5462-454F-B8C5-D3E14C90520B}"/>
            </a:ext>
          </a:extLst>
        </xdr:cNvPr>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6" name="フローチャート : 判断 355">
          <a:extLst>
            <a:ext uri="{FF2B5EF4-FFF2-40B4-BE49-F238E27FC236}">
              <a16:creationId xmlns:a16="http://schemas.microsoft.com/office/drawing/2014/main" xmlns="" id="{5969282A-9E28-46B9-9138-1EDBA8C1E483}"/>
            </a:ext>
          </a:extLst>
        </xdr:cNvPr>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7" name="フローチャート : 判断 356">
          <a:extLst>
            <a:ext uri="{FF2B5EF4-FFF2-40B4-BE49-F238E27FC236}">
              <a16:creationId xmlns:a16="http://schemas.microsoft.com/office/drawing/2014/main" xmlns="" id="{841D5D8C-E2B0-4CAD-A567-F1AC2F24B8B2}"/>
            </a:ext>
          </a:extLst>
        </xdr:cNvPr>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xmlns="" id="{48428360-D5A5-465B-BEC9-782A86F958A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xmlns="" id="{EE94355A-438D-4FA3-8BC2-884979314E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xmlns="" id="{1B72ECA6-2E64-47F7-9D7C-58FB81A1A4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xmlns="" id="{AB402F22-22A9-49A3-8D07-19258A2258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xmlns="" id="{939B66AA-584D-4F74-9A0F-C5395EB270F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147320</xdr:rowOff>
    </xdr:from>
    <xdr:to>
      <xdr:col>31</xdr:col>
      <xdr:colOff>85725</xdr:colOff>
      <xdr:row>40</xdr:row>
      <xdr:rowOff>77470</xdr:rowOff>
    </xdr:to>
    <xdr:sp macro="" textlink="">
      <xdr:nvSpPr>
        <xdr:cNvPr id="363" name="円/楕円 362">
          <a:extLst>
            <a:ext uri="{FF2B5EF4-FFF2-40B4-BE49-F238E27FC236}">
              <a16:creationId xmlns:a16="http://schemas.microsoft.com/office/drawing/2014/main" xmlns="" id="{FAED4991-9BA7-467D-8FDC-7120516B95F9}"/>
            </a:ext>
          </a:extLst>
        </xdr:cNvPr>
        <xdr:cNvSpPr/>
      </xdr:nvSpPr>
      <xdr:spPr>
        <a:xfrm>
          <a:off x="21272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64" name="n_1aveValue【認定こども園・幼稚園・保育所】&#10;一人当たり面積">
          <a:extLst>
            <a:ext uri="{FF2B5EF4-FFF2-40B4-BE49-F238E27FC236}">
              <a16:creationId xmlns:a16="http://schemas.microsoft.com/office/drawing/2014/main" xmlns="" id="{A82B2602-A145-4F0A-9E8C-A5EE867DD9DB}"/>
            </a:ext>
          </a:extLst>
        </xdr:cNvPr>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93997</xdr:rowOff>
    </xdr:from>
    <xdr:ext cx="469744" cy="259045"/>
    <xdr:sp macro="" textlink="">
      <xdr:nvSpPr>
        <xdr:cNvPr id="365" name="n_1mainValue【認定こども園・幼稚園・保育所】&#10;一人当たり面積">
          <a:extLst>
            <a:ext uri="{FF2B5EF4-FFF2-40B4-BE49-F238E27FC236}">
              <a16:creationId xmlns:a16="http://schemas.microsoft.com/office/drawing/2014/main" xmlns="" id="{38053F40-5546-4C18-B486-D06579445220}"/>
            </a:ext>
          </a:extLst>
        </xdr:cNvPr>
        <xdr:cNvSpPr txBox="1"/>
      </xdr:nvSpPr>
      <xdr:spPr>
        <a:xfrm>
          <a:off x="210757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a:extLst>
            <a:ext uri="{FF2B5EF4-FFF2-40B4-BE49-F238E27FC236}">
              <a16:creationId xmlns:a16="http://schemas.microsoft.com/office/drawing/2014/main" xmlns="" id="{62829EDC-B9AB-427F-8B53-661E2B8B0C6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a:extLst>
            <a:ext uri="{FF2B5EF4-FFF2-40B4-BE49-F238E27FC236}">
              <a16:creationId xmlns:a16="http://schemas.microsoft.com/office/drawing/2014/main" xmlns="" id="{7F5F6567-96B3-46D5-BBD3-0DAE511132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a:extLst>
            <a:ext uri="{FF2B5EF4-FFF2-40B4-BE49-F238E27FC236}">
              <a16:creationId xmlns:a16="http://schemas.microsoft.com/office/drawing/2014/main" xmlns="" id="{C02A620C-0368-4DAB-85C1-16EB24AA5F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a:extLst>
            <a:ext uri="{FF2B5EF4-FFF2-40B4-BE49-F238E27FC236}">
              <a16:creationId xmlns:a16="http://schemas.microsoft.com/office/drawing/2014/main" xmlns="" id="{83EF8B3F-86D0-4E10-95B4-50F69CE405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a:extLst>
            <a:ext uri="{FF2B5EF4-FFF2-40B4-BE49-F238E27FC236}">
              <a16:creationId xmlns:a16="http://schemas.microsoft.com/office/drawing/2014/main" xmlns="" id="{D8C16BFC-18CE-490B-9769-E4F39C4393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a:extLst>
            <a:ext uri="{FF2B5EF4-FFF2-40B4-BE49-F238E27FC236}">
              <a16:creationId xmlns:a16="http://schemas.microsoft.com/office/drawing/2014/main" xmlns="" id="{94FE77BE-6C4C-4D8B-BD37-F77E0674FF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a:extLst>
            <a:ext uri="{FF2B5EF4-FFF2-40B4-BE49-F238E27FC236}">
              <a16:creationId xmlns:a16="http://schemas.microsoft.com/office/drawing/2014/main" xmlns="" id="{6B23C838-5F5F-409B-B2A1-2B9B45408B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a:extLst>
            <a:ext uri="{FF2B5EF4-FFF2-40B4-BE49-F238E27FC236}">
              <a16:creationId xmlns:a16="http://schemas.microsoft.com/office/drawing/2014/main" xmlns="" id="{EDDF8775-EAD6-480B-9AA2-7BEA96DE3A8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a:extLst>
            <a:ext uri="{FF2B5EF4-FFF2-40B4-BE49-F238E27FC236}">
              <a16:creationId xmlns:a16="http://schemas.microsoft.com/office/drawing/2014/main" xmlns="" id="{2817AE42-7748-408C-9D1B-FBADA1D97E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a:extLst>
            <a:ext uri="{FF2B5EF4-FFF2-40B4-BE49-F238E27FC236}">
              <a16:creationId xmlns:a16="http://schemas.microsoft.com/office/drawing/2014/main" xmlns="" id="{9A16BC14-94D0-47AD-8438-04792A3479F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6" name="テキスト ボックス 375">
          <a:extLst>
            <a:ext uri="{FF2B5EF4-FFF2-40B4-BE49-F238E27FC236}">
              <a16:creationId xmlns:a16="http://schemas.microsoft.com/office/drawing/2014/main" xmlns="" id="{76ACF7FD-A184-4879-A95C-5C3C9367204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a:extLst>
            <a:ext uri="{FF2B5EF4-FFF2-40B4-BE49-F238E27FC236}">
              <a16:creationId xmlns:a16="http://schemas.microsoft.com/office/drawing/2014/main" xmlns="" id="{4D1EFAC2-E1B8-4349-8886-5909D6DE9D6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8" name="テキスト ボックス 377">
          <a:extLst>
            <a:ext uri="{FF2B5EF4-FFF2-40B4-BE49-F238E27FC236}">
              <a16:creationId xmlns:a16="http://schemas.microsoft.com/office/drawing/2014/main" xmlns="" id="{FC0F668B-5D95-4D2D-91FC-4A1D4FE7E63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a:extLst>
            <a:ext uri="{FF2B5EF4-FFF2-40B4-BE49-F238E27FC236}">
              <a16:creationId xmlns:a16="http://schemas.microsoft.com/office/drawing/2014/main" xmlns="" id="{CA91ECE8-9124-4477-8FBF-F572BED74EE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0" name="テキスト ボックス 379">
          <a:extLst>
            <a:ext uri="{FF2B5EF4-FFF2-40B4-BE49-F238E27FC236}">
              <a16:creationId xmlns:a16="http://schemas.microsoft.com/office/drawing/2014/main" xmlns="" id="{D1E4C925-5AE6-409C-A426-2398DB67C72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a:extLst>
            <a:ext uri="{FF2B5EF4-FFF2-40B4-BE49-F238E27FC236}">
              <a16:creationId xmlns:a16="http://schemas.microsoft.com/office/drawing/2014/main" xmlns="" id="{B43D51D9-1FB4-49D2-A37C-DF4B318AA4F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2" name="テキスト ボックス 381">
          <a:extLst>
            <a:ext uri="{FF2B5EF4-FFF2-40B4-BE49-F238E27FC236}">
              <a16:creationId xmlns:a16="http://schemas.microsoft.com/office/drawing/2014/main" xmlns="" id="{3E4AEB89-869D-4DEB-A7A0-EBC4C4FEC5A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a:extLst>
            <a:ext uri="{FF2B5EF4-FFF2-40B4-BE49-F238E27FC236}">
              <a16:creationId xmlns:a16="http://schemas.microsoft.com/office/drawing/2014/main" xmlns="" id="{D516F96B-F3A5-4188-9E55-9E56203FA84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4" name="テキスト ボックス 383">
          <a:extLst>
            <a:ext uri="{FF2B5EF4-FFF2-40B4-BE49-F238E27FC236}">
              <a16:creationId xmlns:a16="http://schemas.microsoft.com/office/drawing/2014/main" xmlns="" id="{8DF43C94-CA15-43BE-BAA4-36F8A81075E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a:extLst>
            <a:ext uri="{FF2B5EF4-FFF2-40B4-BE49-F238E27FC236}">
              <a16:creationId xmlns:a16="http://schemas.microsoft.com/office/drawing/2014/main" xmlns="" id="{7DE27043-8403-46C9-B851-000B86343D0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6" name="テキスト ボックス 385">
          <a:extLst>
            <a:ext uri="{FF2B5EF4-FFF2-40B4-BE49-F238E27FC236}">
              <a16:creationId xmlns:a16="http://schemas.microsoft.com/office/drawing/2014/main" xmlns="" id="{DB84AB77-86B9-413E-A4FE-1D42E528D4E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a:extLst>
            <a:ext uri="{FF2B5EF4-FFF2-40B4-BE49-F238E27FC236}">
              <a16:creationId xmlns:a16="http://schemas.microsoft.com/office/drawing/2014/main" xmlns="" id="{A06149B5-5E53-4AC3-B203-877432DEF9B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a:extLst>
            <a:ext uri="{FF2B5EF4-FFF2-40B4-BE49-F238E27FC236}">
              <a16:creationId xmlns:a16="http://schemas.microsoft.com/office/drawing/2014/main" xmlns="" id="{071B9464-03BF-4998-BC4A-ECEC2E74E01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a:extLst>
            <a:ext uri="{FF2B5EF4-FFF2-40B4-BE49-F238E27FC236}">
              <a16:creationId xmlns:a16="http://schemas.microsoft.com/office/drawing/2014/main" xmlns="" id="{0EC481F7-21AF-4252-996A-7D125634AA9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90" name="直線コネクタ 389">
          <a:extLst>
            <a:ext uri="{FF2B5EF4-FFF2-40B4-BE49-F238E27FC236}">
              <a16:creationId xmlns:a16="http://schemas.microsoft.com/office/drawing/2014/main" xmlns="" id="{CF5BBA08-505F-4008-AA6E-09B08FC2B7C0}"/>
            </a:ext>
          </a:extLst>
        </xdr:cNvPr>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91" name="【学校施設】&#10;有形固定資産減価償却率最小値テキスト">
          <a:extLst>
            <a:ext uri="{FF2B5EF4-FFF2-40B4-BE49-F238E27FC236}">
              <a16:creationId xmlns:a16="http://schemas.microsoft.com/office/drawing/2014/main" xmlns="" id="{10EDDB5A-A3F7-47DB-BFA0-6285A0E16723}"/>
            </a:ext>
          </a:extLst>
        </xdr:cNvPr>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92" name="直線コネクタ 391">
          <a:extLst>
            <a:ext uri="{FF2B5EF4-FFF2-40B4-BE49-F238E27FC236}">
              <a16:creationId xmlns:a16="http://schemas.microsoft.com/office/drawing/2014/main" xmlns="" id="{277F5ED9-881C-443C-A48C-CEB3DDF3FD8E}"/>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93" name="【学校施設】&#10;有形固定資産減価償却率最大値テキスト">
          <a:extLst>
            <a:ext uri="{FF2B5EF4-FFF2-40B4-BE49-F238E27FC236}">
              <a16:creationId xmlns:a16="http://schemas.microsoft.com/office/drawing/2014/main" xmlns="" id="{B3B9437A-A725-42A8-9A0B-57D9DB4C18A9}"/>
            </a:ext>
          </a:extLst>
        </xdr:cNvPr>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94" name="直線コネクタ 393">
          <a:extLst>
            <a:ext uri="{FF2B5EF4-FFF2-40B4-BE49-F238E27FC236}">
              <a16:creationId xmlns:a16="http://schemas.microsoft.com/office/drawing/2014/main" xmlns="" id="{7F3F81DA-DC89-44C2-BECD-161576BD5560}"/>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5" name="【学校施設】&#10;有形固定資産減価償却率平均値テキスト">
          <a:extLst>
            <a:ext uri="{FF2B5EF4-FFF2-40B4-BE49-F238E27FC236}">
              <a16:creationId xmlns:a16="http://schemas.microsoft.com/office/drawing/2014/main" xmlns="" id="{9BC00C83-A67A-4B32-B757-EE032CA90EBB}"/>
            </a:ext>
          </a:extLst>
        </xdr:cNvPr>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6" name="フローチャート : 判断 395">
          <a:extLst>
            <a:ext uri="{FF2B5EF4-FFF2-40B4-BE49-F238E27FC236}">
              <a16:creationId xmlns:a16="http://schemas.microsoft.com/office/drawing/2014/main" xmlns="" id="{DEA7DDEE-1C0E-43CC-A70D-B15810868836}"/>
            </a:ext>
          </a:extLst>
        </xdr:cNvPr>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7" name="フローチャート : 判断 396">
          <a:extLst>
            <a:ext uri="{FF2B5EF4-FFF2-40B4-BE49-F238E27FC236}">
              <a16:creationId xmlns:a16="http://schemas.microsoft.com/office/drawing/2014/main" xmlns="" id="{1253BBA2-21B7-4F8A-95A5-391B6D5B38FE}"/>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2C0E1FA3-8C8F-473C-8849-593097A007B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4CDC60AC-206D-44A9-91E6-4A9951A93C0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xmlns="" id="{D054FFE9-4D0A-4EB6-8BB7-89B46FD7F8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a:extLst>
            <a:ext uri="{FF2B5EF4-FFF2-40B4-BE49-F238E27FC236}">
              <a16:creationId xmlns:a16="http://schemas.microsoft.com/office/drawing/2014/main" xmlns="" id="{16EC3945-4812-4DFC-9D9F-A3449670E9B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a:extLst>
            <a:ext uri="{FF2B5EF4-FFF2-40B4-BE49-F238E27FC236}">
              <a16:creationId xmlns:a16="http://schemas.microsoft.com/office/drawing/2014/main" xmlns="" id="{94C3A9A4-DC98-4F66-A6F9-99B47B33F9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105410</xdr:rowOff>
    </xdr:from>
    <xdr:to>
      <xdr:col>22</xdr:col>
      <xdr:colOff>415925</xdr:colOff>
      <xdr:row>56</xdr:row>
      <xdr:rowOff>35560</xdr:rowOff>
    </xdr:to>
    <xdr:sp macro="" textlink="">
      <xdr:nvSpPr>
        <xdr:cNvPr id="403" name="円/楕円 402">
          <a:extLst>
            <a:ext uri="{FF2B5EF4-FFF2-40B4-BE49-F238E27FC236}">
              <a16:creationId xmlns:a16="http://schemas.microsoft.com/office/drawing/2014/main" xmlns="" id="{DA9CEC15-3FF9-4A99-A28A-646822BF856D}"/>
            </a:ext>
          </a:extLst>
        </xdr:cNvPr>
        <xdr:cNvSpPr/>
      </xdr:nvSpPr>
      <xdr:spPr>
        <a:xfrm>
          <a:off x="15430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404" name="n_1aveValue【学校施設】&#10;有形固定資産減価償却率">
          <a:extLst>
            <a:ext uri="{FF2B5EF4-FFF2-40B4-BE49-F238E27FC236}">
              <a16:creationId xmlns:a16="http://schemas.microsoft.com/office/drawing/2014/main" xmlns="" id="{6FF2F619-D6C7-4DC3-A45A-0AE169BB9810}"/>
            </a:ext>
          </a:extLst>
        </xdr:cNvPr>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52087</xdr:rowOff>
    </xdr:from>
    <xdr:ext cx="405111" cy="259045"/>
    <xdr:sp macro="" textlink="">
      <xdr:nvSpPr>
        <xdr:cNvPr id="405" name="n_1mainValue【学校施設】&#10;有形固定資産減価償却率">
          <a:extLst>
            <a:ext uri="{FF2B5EF4-FFF2-40B4-BE49-F238E27FC236}">
              <a16:creationId xmlns:a16="http://schemas.microsoft.com/office/drawing/2014/main" xmlns="" id="{7D1B5009-451B-4F30-BAC3-6A23B99B78BF}"/>
            </a:ext>
          </a:extLst>
        </xdr:cNvPr>
        <xdr:cNvSpPr txBox="1"/>
      </xdr:nvSpPr>
      <xdr:spPr>
        <a:xfrm>
          <a:off x="15266043"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a:extLst>
            <a:ext uri="{FF2B5EF4-FFF2-40B4-BE49-F238E27FC236}">
              <a16:creationId xmlns:a16="http://schemas.microsoft.com/office/drawing/2014/main" xmlns="" id="{4AE039F2-D929-4D31-A234-A234EF1DBD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a:extLst>
            <a:ext uri="{FF2B5EF4-FFF2-40B4-BE49-F238E27FC236}">
              <a16:creationId xmlns:a16="http://schemas.microsoft.com/office/drawing/2014/main" xmlns="" id="{90EDB7B6-430C-496F-855C-7E31AB61111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a:extLst>
            <a:ext uri="{FF2B5EF4-FFF2-40B4-BE49-F238E27FC236}">
              <a16:creationId xmlns:a16="http://schemas.microsoft.com/office/drawing/2014/main" xmlns="" id="{35B12BB2-576C-46A7-A2EC-2CB9E898CE5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a:extLst>
            <a:ext uri="{FF2B5EF4-FFF2-40B4-BE49-F238E27FC236}">
              <a16:creationId xmlns:a16="http://schemas.microsoft.com/office/drawing/2014/main" xmlns="" id="{D093827A-7C28-4796-ACF0-1DABD6B048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a:extLst>
            <a:ext uri="{FF2B5EF4-FFF2-40B4-BE49-F238E27FC236}">
              <a16:creationId xmlns:a16="http://schemas.microsoft.com/office/drawing/2014/main" xmlns="" id="{ADCF6748-37EF-4109-BC58-DA70699BB5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a:extLst>
            <a:ext uri="{FF2B5EF4-FFF2-40B4-BE49-F238E27FC236}">
              <a16:creationId xmlns:a16="http://schemas.microsoft.com/office/drawing/2014/main" xmlns="" id="{D017D35F-D08F-4FED-966B-EF5C27C92E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a:extLst>
            <a:ext uri="{FF2B5EF4-FFF2-40B4-BE49-F238E27FC236}">
              <a16:creationId xmlns:a16="http://schemas.microsoft.com/office/drawing/2014/main" xmlns="" id="{FE4115CF-FFFB-4A85-BA3D-FE4DCCC46B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a:extLst>
            <a:ext uri="{FF2B5EF4-FFF2-40B4-BE49-F238E27FC236}">
              <a16:creationId xmlns:a16="http://schemas.microsoft.com/office/drawing/2014/main" xmlns="" id="{E54D7F95-AA2E-4AC0-9CC0-2680AA290DB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a:extLst>
            <a:ext uri="{FF2B5EF4-FFF2-40B4-BE49-F238E27FC236}">
              <a16:creationId xmlns:a16="http://schemas.microsoft.com/office/drawing/2014/main" xmlns="" id="{07FE8AFE-C051-46C1-A5EE-0C5BD72B989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a:extLst>
            <a:ext uri="{FF2B5EF4-FFF2-40B4-BE49-F238E27FC236}">
              <a16:creationId xmlns:a16="http://schemas.microsoft.com/office/drawing/2014/main" xmlns="" id="{E104DA84-CE97-4D5A-9D85-463DEE241A7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6" name="テキスト ボックス 415">
          <a:extLst>
            <a:ext uri="{FF2B5EF4-FFF2-40B4-BE49-F238E27FC236}">
              <a16:creationId xmlns:a16="http://schemas.microsoft.com/office/drawing/2014/main" xmlns="" id="{03158004-92E7-4B94-8828-3A8F82F7970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7" name="直線コネクタ 416">
          <a:extLst>
            <a:ext uri="{FF2B5EF4-FFF2-40B4-BE49-F238E27FC236}">
              <a16:creationId xmlns:a16="http://schemas.microsoft.com/office/drawing/2014/main" xmlns="" id="{9C932421-916A-47BD-B21A-60E6598A7C6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8" name="テキスト ボックス 417">
          <a:extLst>
            <a:ext uri="{FF2B5EF4-FFF2-40B4-BE49-F238E27FC236}">
              <a16:creationId xmlns:a16="http://schemas.microsoft.com/office/drawing/2014/main" xmlns="" id="{B43683F2-E4B7-4E8E-A49B-ED720272761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9" name="直線コネクタ 418">
          <a:extLst>
            <a:ext uri="{FF2B5EF4-FFF2-40B4-BE49-F238E27FC236}">
              <a16:creationId xmlns:a16="http://schemas.microsoft.com/office/drawing/2014/main" xmlns="" id="{A674FF01-EBE6-4717-A96D-60C1C354B04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0" name="テキスト ボックス 419">
          <a:extLst>
            <a:ext uri="{FF2B5EF4-FFF2-40B4-BE49-F238E27FC236}">
              <a16:creationId xmlns:a16="http://schemas.microsoft.com/office/drawing/2014/main" xmlns="" id="{C0EAF357-8B11-42D5-B300-2E9682594C0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1" name="直線コネクタ 420">
          <a:extLst>
            <a:ext uri="{FF2B5EF4-FFF2-40B4-BE49-F238E27FC236}">
              <a16:creationId xmlns:a16="http://schemas.microsoft.com/office/drawing/2014/main" xmlns="" id="{2FF31E42-4014-46D4-A1A1-DBAA503D46A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2" name="テキスト ボックス 421">
          <a:extLst>
            <a:ext uri="{FF2B5EF4-FFF2-40B4-BE49-F238E27FC236}">
              <a16:creationId xmlns:a16="http://schemas.microsoft.com/office/drawing/2014/main" xmlns="" id="{5ED89ACE-7EBF-46E9-B3B1-D5595427647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3" name="直線コネクタ 422">
          <a:extLst>
            <a:ext uri="{FF2B5EF4-FFF2-40B4-BE49-F238E27FC236}">
              <a16:creationId xmlns:a16="http://schemas.microsoft.com/office/drawing/2014/main" xmlns="" id="{9C655339-6EC0-4FBD-844A-4E890A46A98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4" name="テキスト ボックス 423">
          <a:extLst>
            <a:ext uri="{FF2B5EF4-FFF2-40B4-BE49-F238E27FC236}">
              <a16:creationId xmlns:a16="http://schemas.microsoft.com/office/drawing/2014/main" xmlns="" id="{BA67FB83-E2A9-402E-9F84-F71714FF6D5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5" name="直線コネクタ 424">
          <a:extLst>
            <a:ext uri="{FF2B5EF4-FFF2-40B4-BE49-F238E27FC236}">
              <a16:creationId xmlns:a16="http://schemas.microsoft.com/office/drawing/2014/main" xmlns="" id="{1C2B713C-D652-4834-930C-61CD98861BE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6" name="テキスト ボックス 425">
          <a:extLst>
            <a:ext uri="{FF2B5EF4-FFF2-40B4-BE49-F238E27FC236}">
              <a16:creationId xmlns:a16="http://schemas.microsoft.com/office/drawing/2014/main" xmlns="" id="{3FE7A4F8-2EC9-454A-A700-9593D378D02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a:extLst>
            <a:ext uri="{FF2B5EF4-FFF2-40B4-BE49-F238E27FC236}">
              <a16:creationId xmlns:a16="http://schemas.microsoft.com/office/drawing/2014/main" xmlns="" id="{7EDA4E99-433E-44EA-A4C8-EA3BEA8E0E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a:extLst>
            <a:ext uri="{FF2B5EF4-FFF2-40B4-BE49-F238E27FC236}">
              <a16:creationId xmlns:a16="http://schemas.microsoft.com/office/drawing/2014/main" xmlns="" id="{7A7E05E7-A712-49B0-82C8-98ACC45E0A8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a:extLst>
            <a:ext uri="{FF2B5EF4-FFF2-40B4-BE49-F238E27FC236}">
              <a16:creationId xmlns:a16="http://schemas.microsoft.com/office/drawing/2014/main" xmlns="" id="{3AEBB8CF-0139-422D-BD6F-0BC4E8D1B7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30" name="直線コネクタ 429">
          <a:extLst>
            <a:ext uri="{FF2B5EF4-FFF2-40B4-BE49-F238E27FC236}">
              <a16:creationId xmlns:a16="http://schemas.microsoft.com/office/drawing/2014/main" xmlns="" id="{7C41A4C5-130D-4B97-81A2-5D82DE8DB18D}"/>
            </a:ext>
          </a:extLst>
        </xdr:cNvPr>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31" name="【学校施設】&#10;一人当たり面積最小値テキスト">
          <a:extLst>
            <a:ext uri="{FF2B5EF4-FFF2-40B4-BE49-F238E27FC236}">
              <a16:creationId xmlns:a16="http://schemas.microsoft.com/office/drawing/2014/main" xmlns="" id="{790016FB-0050-453A-8B5C-471BE4929C64}"/>
            </a:ext>
          </a:extLst>
        </xdr:cNvPr>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32" name="直線コネクタ 431">
          <a:extLst>
            <a:ext uri="{FF2B5EF4-FFF2-40B4-BE49-F238E27FC236}">
              <a16:creationId xmlns:a16="http://schemas.microsoft.com/office/drawing/2014/main" xmlns="" id="{F7CF2E83-B1A3-4F5B-9DDB-4161ACE00642}"/>
            </a:ext>
          </a:extLst>
        </xdr:cNvPr>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33" name="【学校施設】&#10;一人当たり面積最大値テキスト">
          <a:extLst>
            <a:ext uri="{FF2B5EF4-FFF2-40B4-BE49-F238E27FC236}">
              <a16:creationId xmlns:a16="http://schemas.microsoft.com/office/drawing/2014/main" xmlns="" id="{B5C472B2-C8D6-4D96-BE2A-DB707E1C31BF}"/>
            </a:ext>
          </a:extLst>
        </xdr:cNvPr>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34" name="直線コネクタ 433">
          <a:extLst>
            <a:ext uri="{FF2B5EF4-FFF2-40B4-BE49-F238E27FC236}">
              <a16:creationId xmlns:a16="http://schemas.microsoft.com/office/drawing/2014/main" xmlns="" id="{08BF5379-BDAB-4FEC-A399-224CD2B14356}"/>
            </a:ext>
          </a:extLst>
        </xdr:cNvPr>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5" name="【学校施設】&#10;一人当たり面積平均値テキスト">
          <a:extLst>
            <a:ext uri="{FF2B5EF4-FFF2-40B4-BE49-F238E27FC236}">
              <a16:creationId xmlns:a16="http://schemas.microsoft.com/office/drawing/2014/main" xmlns="" id="{BCD3ED58-2DE0-4165-8C7E-3EF2CE3A82E0}"/>
            </a:ext>
          </a:extLst>
        </xdr:cNvPr>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6" name="フローチャート : 判断 435">
          <a:extLst>
            <a:ext uri="{FF2B5EF4-FFF2-40B4-BE49-F238E27FC236}">
              <a16:creationId xmlns:a16="http://schemas.microsoft.com/office/drawing/2014/main" xmlns="" id="{01C1CBFB-1AF9-41F9-8C07-CFAA9859BA0A}"/>
            </a:ext>
          </a:extLst>
        </xdr:cNvPr>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7" name="フローチャート : 判断 436">
          <a:extLst>
            <a:ext uri="{FF2B5EF4-FFF2-40B4-BE49-F238E27FC236}">
              <a16:creationId xmlns:a16="http://schemas.microsoft.com/office/drawing/2014/main" xmlns="" id="{AEC39425-4DE3-4BAD-9796-C374DCD8A0F6}"/>
            </a:ext>
          </a:extLst>
        </xdr:cNvPr>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8532EC23-FCF4-4781-9DFD-35BDE37D02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AB46ED70-C6D0-4872-90B6-21F532D319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D1A6957B-7D67-4BCA-BEC8-BC25B76DD23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78C1F068-9C9D-419D-ACAC-E91FEEAFC4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0B5AE8B6-39C4-4734-9B63-D65D97BDBED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63500</xdr:rowOff>
    </xdr:from>
    <xdr:to>
      <xdr:col>31</xdr:col>
      <xdr:colOff>85725</xdr:colOff>
      <xdr:row>61</xdr:row>
      <xdr:rowOff>165100</xdr:rowOff>
    </xdr:to>
    <xdr:sp macro="" textlink="">
      <xdr:nvSpPr>
        <xdr:cNvPr id="443" name="円/楕円 442">
          <a:extLst>
            <a:ext uri="{FF2B5EF4-FFF2-40B4-BE49-F238E27FC236}">
              <a16:creationId xmlns:a16="http://schemas.microsoft.com/office/drawing/2014/main" xmlns="" id="{383FD80C-B244-4505-A70A-91D6390C8116}"/>
            </a:ext>
          </a:extLst>
        </xdr:cNvPr>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44" name="n_1aveValue【学校施設】&#10;一人当たり面積">
          <a:extLst>
            <a:ext uri="{FF2B5EF4-FFF2-40B4-BE49-F238E27FC236}">
              <a16:creationId xmlns:a16="http://schemas.microsoft.com/office/drawing/2014/main" xmlns="" id="{C84F526D-6A80-48EF-97A1-B1E5C2BA89EB}"/>
            </a:ext>
          </a:extLst>
        </xdr:cNvPr>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156227</xdr:rowOff>
    </xdr:from>
    <xdr:ext cx="469744" cy="259045"/>
    <xdr:sp macro="" textlink="">
      <xdr:nvSpPr>
        <xdr:cNvPr id="445" name="n_1mainValue【学校施設】&#10;一人当たり面積">
          <a:extLst>
            <a:ext uri="{FF2B5EF4-FFF2-40B4-BE49-F238E27FC236}">
              <a16:creationId xmlns:a16="http://schemas.microsoft.com/office/drawing/2014/main" xmlns="" id="{B402F29B-ADE6-4263-8234-1BFA25A8C67A}"/>
            </a:ext>
          </a:extLst>
        </xdr:cNvPr>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a:extLst>
            <a:ext uri="{FF2B5EF4-FFF2-40B4-BE49-F238E27FC236}">
              <a16:creationId xmlns:a16="http://schemas.microsoft.com/office/drawing/2014/main" xmlns="" id="{6CF3F5C2-79D1-46CA-A844-49A3F74F859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a:extLst>
            <a:ext uri="{FF2B5EF4-FFF2-40B4-BE49-F238E27FC236}">
              <a16:creationId xmlns:a16="http://schemas.microsoft.com/office/drawing/2014/main" xmlns="" id="{0F5175DB-E5B1-497B-BCC7-4C9FEDB3E8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a:extLst>
            <a:ext uri="{FF2B5EF4-FFF2-40B4-BE49-F238E27FC236}">
              <a16:creationId xmlns:a16="http://schemas.microsoft.com/office/drawing/2014/main" xmlns="" id="{61B34F77-D67C-4997-A2B3-53EB93BD3C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a:extLst>
            <a:ext uri="{FF2B5EF4-FFF2-40B4-BE49-F238E27FC236}">
              <a16:creationId xmlns:a16="http://schemas.microsoft.com/office/drawing/2014/main" xmlns="" id="{A5407A4E-1020-4E01-855E-DB1B0EB0A49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a:extLst>
            <a:ext uri="{FF2B5EF4-FFF2-40B4-BE49-F238E27FC236}">
              <a16:creationId xmlns:a16="http://schemas.microsoft.com/office/drawing/2014/main" xmlns="" id="{C7A72E25-1926-4ADF-9997-6991245551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a:extLst>
            <a:ext uri="{FF2B5EF4-FFF2-40B4-BE49-F238E27FC236}">
              <a16:creationId xmlns:a16="http://schemas.microsoft.com/office/drawing/2014/main" xmlns="" id="{AF9A6A40-4C8E-40E1-9D40-173987D42CD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a:extLst>
            <a:ext uri="{FF2B5EF4-FFF2-40B4-BE49-F238E27FC236}">
              <a16:creationId xmlns:a16="http://schemas.microsoft.com/office/drawing/2014/main" xmlns="" id="{5DD0FA2A-D53B-40BE-B64C-99CEE60328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a:extLst>
            <a:ext uri="{FF2B5EF4-FFF2-40B4-BE49-F238E27FC236}">
              <a16:creationId xmlns:a16="http://schemas.microsoft.com/office/drawing/2014/main" xmlns="" id="{A055B864-6013-4E20-AF46-E514465F7BC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a:extLst>
            <a:ext uri="{FF2B5EF4-FFF2-40B4-BE49-F238E27FC236}">
              <a16:creationId xmlns:a16="http://schemas.microsoft.com/office/drawing/2014/main" xmlns="" id="{E61A35E6-5C3A-4A5B-9854-B6159A9307A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5" name="正方形/長方形 454">
          <a:extLst>
            <a:ext uri="{FF2B5EF4-FFF2-40B4-BE49-F238E27FC236}">
              <a16:creationId xmlns:a16="http://schemas.microsoft.com/office/drawing/2014/main" xmlns="" id="{26C92D14-5CCD-48B4-8635-40A78F3A8C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6" name="正方形/長方形 455">
          <a:extLst>
            <a:ext uri="{FF2B5EF4-FFF2-40B4-BE49-F238E27FC236}">
              <a16:creationId xmlns:a16="http://schemas.microsoft.com/office/drawing/2014/main" xmlns="" id="{90ECF5EF-46EB-44A1-ACCF-3F7951E2950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7" name="正方形/長方形 456">
          <a:extLst>
            <a:ext uri="{FF2B5EF4-FFF2-40B4-BE49-F238E27FC236}">
              <a16:creationId xmlns:a16="http://schemas.microsoft.com/office/drawing/2014/main" xmlns="" id="{A9FA07F1-CC5C-43F0-A156-C8D563A1E7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8" name="正方形/長方形 457">
          <a:extLst>
            <a:ext uri="{FF2B5EF4-FFF2-40B4-BE49-F238E27FC236}">
              <a16:creationId xmlns:a16="http://schemas.microsoft.com/office/drawing/2014/main" xmlns="" id="{8334D865-7F93-4C84-BF86-1A51F1CE7C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9" name="正方形/長方形 458">
          <a:extLst>
            <a:ext uri="{FF2B5EF4-FFF2-40B4-BE49-F238E27FC236}">
              <a16:creationId xmlns:a16="http://schemas.microsoft.com/office/drawing/2014/main" xmlns="" id="{BF076562-5B67-4989-9EDA-09E910911B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0" name="正方形/長方形 459">
          <a:extLst>
            <a:ext uri="{FF2B5EF4-FFF2-40B4-BE49-F238E27FC236}">
              <a16:creationId xmlns:a16="http://schemas.microsoft.com/office/drawing/2014/main" xmlns="" id="{93CEB1E1-6056-4BF3-9700-E3D3814ED12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1" name="正方形/長方形 460">
          <a:extLst>
            <a:ext uri="{FF2B5EF4-FFF2-40B4-BE49-F238E27FC236}">
              <a16:creationId xmlns:a16="http://schemas.microsoft.com/office/drawing/2014/main" xmlns="" id="{0C4A0F4D-FCEB-4214-81C5-BFADCA234B8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a:extLst>
            <a:ext uri="{FF2B5EF4-FFF2-40B4-BE49-F238E27FC236}">
              <a16:creationId xmlns:a16="http://schemas.microsoft.com/office/drawing/2014/main" xmlns="" id="{B988FBA2-EBEA-45D5-80CB-7E8CBEA4729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a:extLst>
            <a:ext uri="{FF2B5EF4-FFF2-40B4-BE49-F238E27FC236}">
              <a16:creationId xmlns:a16="http://schemas.microsoft.com/office/drawing/2014/main" xmlns="" id="{62F8D783-D4A3-4875-80AE-5BA0CE7F1F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a:extLst>
            <a:ext uri="{FF2B5EF4-FFF2-40B4-BE49-F238E27FC236}">
              <a16:creationId xmlns:a16="http://schemas.microsoft.com/office/drawing/2014/main" xmlns="" id="{E1C12EC7-1EFA-49E8-9576-9B66EC5E259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a:extLst>
            <a:ext uri="{FF2B5EF4-FFF2-40B4-BE49-F238E27FC236}">
              <a16:creationId xmlns:a16="http://schemas.microsoft.com/office/drawing/2014/main" xmlns="" id="{9852DD7D-0A46-421F-8E24-ACB349FC3D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a:extLst>
            <a:ext uri="{FF2B5EF4-FFF2-40B4-BE49-F238E27FC236}">
              <a16:creationId xmlns:a16="http://schemas.microsoft.com/office/drawing/2014/main" xmlns="" id="{E1E54BD5-5705-4B00-B5AA-323781B21D8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a:extLst>
            <a:ext uri="{FF2B5EF4-FFF2-40B4-BE49-F238E27FC236}">
              <a16:creationId xmlns:a16="http://schemas.microsoft.com/office/drawing/2014/main" xmlns="" id="{085ACFEF-F415-4241-A8FD-7419D3C311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a:extLst>
            <a:ext uri="{FF2B5EF4-FFF2-40B4-BE49-F238E27FC236}">
              <a16:creationId xmlns:a16="http://schemas.microsoft.com/office/drawing/2014/main" xmlns="" id="{2EC00468-AC75-47AF-9457-100C65E6D31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a:extLst>
            <a:ext uri="{FF2B5EF4-FFF2-40B4-BE49-F238E27FC236}">
              <a16:creationId xmlns:a16="http://schemas.microsoft.com/office/drawing/2014/main" xmlns="" id="{62DFF631-9C75-403C-91D2-19DCB711797E}"/>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70" name="正方形/長方形 469">
          <a:extLst>
            <a:ext uri="{FF2B5EF4-FFF2-40B4-BE49-F238E27FC236}">
              <a16:creationId xmlns:a16="http://schemas.microsoft.com/office/drawing/2014/main" xmlns="" id="{AADB6D62-8AB7-454F-898D-A2E708C2C4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1" name="正方形/長方形 470">
          <a:extLst>
            <a:ext uri="{FF2B5EF4-FFF2-40B4-BE49-F238E27FC236}">
              <a16:creationId xmlns:a16="http://schemas.microsoft.com/office/drawing/2014/main" xmlns="" id="{87A6EA22-071C-4D5D-A5F8-52F984C074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2" name="正方形/長方形 471">
          <a:extLst>
            <a:ext uri="{FF2B5EF4-FFF2-40B4-BE49-F238E27FC236}">
              <a16:creationId xmlns:a16="http://schemas.microsoft.com/office/drawing/2014/main" xmlns="" id="{FE5141A9-B12D-4635-B89D-6E1BCECA67E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3" name="正方形/長方形 472">
          <a:extLst>
            <a:ext uri="{FF2B5EF4-FFF2-40B4-BE49-F238E27FC236}">
              <a16:creationId xmlns:a16="http://schemas.microsoft.com/office/drawing/2014/main" xmlns="" id="{19C810EC-57EB-4C28-8275-604F196DE0C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4" name="正方形/長方形 473">
          <a:extLst>
            <a:ext uri="{FF2B5EF4-FFF2-40B4-BE49-F238E27FC236}">
              <a16:creationId xmlns:a16="http://schemas.microsoft.com/office/drawing/2014/main" xmlns="" id="{3D8E2908-1619-426E-9469-69F5448450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5" name="正方形/長方形 474">
          <a:extLst>
            <a:ext uri="{FF2B5EF4-FFF2-40B4-BE49-F238E27FC236}">
              <a16:creationId xmlns:a16="http://schemas.microsoft.com/office/drawing/2014/main" xmlns="" id="{28B881C3-BF5A-4CDF-B7D7-B60E6717CA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6" name="正方形/長方形 475">
          <a:extLst>
            <a:ext uri="{FF2B5EF4-FFF2-40B4-BE49-F238E27FC236}">
              <a16:creationId xmlns:a16="http://schemas.microsoft.com/office/drawing/2014/main" xmlns="" id="{774C6FE0-758D-4442-A7A5-83A5F6A1F14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7" name="正方形/長方形 476">
          <a:extLst>
            <a:ext uri="{FF2B5EF4-FFF2-40B4-BE49-F238E27FC236}">
              <a16:creationId xmlns:a16="http://schemas.microsoft.com/office/drawing/2014/main" xmlns="" id="{76196C72-7CE0-43F9-A105-945A2653FDF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8" name="正方形/長方形 477">
          <a:extLst>
            <a:ext uri="{FF2B5EF4-FFF2-40B4-BE49-F238E27FC236}">
              <a16:creationId xmlns:a16="http://schemas.microsoft.com/office/drawing/2014/main" xmlns="" id="{CDB7CCC8-89AA-4808-9943-B81537EF9A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9" name="正方形/長方形 478">
          <a:extLst>
            <a:ext uri="{FF2B5EF4-FFF2-40B4-BE49-F238E27FC236}">
              <a16:creationId xmlns:a16="http://schemas.microsoft.com/office/drawing/2014/main" xmlns="" id="{18865558-5DB8-4089-BB25-8034DEE31ED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0" name="テキスト ボックス 479">
          <a:extLst>
            <a:ext uri="{FF2B5EF4-FFF2-40B4-BE49-F238E27FC236}">
              <a16:creationId xmlns:a16="http://schemas.microsoft.com/office/drawing/2014/main" xmlns="" id="{87B58B32-A0E5-4B3A-A04F-507A20DAD1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して特に有形固定資産減価償却率が高くなっている施設は、学校施設、公営住宅であり、特に低くなっている施設は、幼稚園・保育所、橋りょう・トンネルである。学校施設については、有形固定資産減価償却率が</a:t>
          </a:r>
          <a:r>
            <a:rPr kumimoji="1" lang="en-US" altLang="ja-JP" sz="1200">
              <a:solidFill>
                <a:schemeClr val="dk1"/>
              </a:solidFill>
              <a:effectLst/>
              <a:latin typeface="+mn-lt"/>
              <a:ea typeface="+mn-ea"/>
              <a:cs typeface="+mn-cs"/>
            </a:rPr>
            <a:t>78.4</a:t>
          </a:r>
          <a:r>
            <a:rPr kumimoji="1" lang="ja-JP" altLang="ja-JP" sz="1200">
              <a:solidFill>
                <a:schemeClr val="dk1"/>
              </a:solidFill>
              <a:effectLst/>
              <a:latin typeface="+mn-lt"/>
              <a:ea typeface="+mn-ea"/>
              <a:cs typeface="+mn-cs"/>
            </a:rPr>
            <a:t>％と高くなっており、中学校の１校を平成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か年にわたり大規模改修工事を行い、老朽化対策に取り組んでいくこととしている。また、公営住宅については、耐震基準を満たしていない物件の使用を禁止するなどの対策を講じており、建物の取り壊しも視野に入れている。また、入居可能な住宅について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年度より社会資本整備総合交付金を活用して、外壁防水塗装工事等により長寿命化対策を行っている。</a:t>
          </a:r>
          <a:endParaRPr lang="ja-JP" altLang="ja-JP" sz="1200">
            <a:effectLst/>
          </a:endParaRPr>
        </a:p>
        <a:p>
          <a:r>
            <a:rPr kumimoji="1" lang="ja-JP" altLang="ja-JP" sz="1200">
              <a:solidFill>
                <a:schemeClr val="dk1"/>
              </a:solidFill>
              <a:effectLst/>
              <a:latin typeface="+mn-lt"/>
              <a:ea typeface="+mn-ea"/>
              <a:cs typeface="+mn-cs"/>
            </a:rPr>
            <a:t>　幼稚園・保育所については、待機児童解消対策として、平成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年度に保育園の増築を行ったことが減価償却率を下げている要因となっている。また、橋りょう・トンネルについては、平成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年に東駿河湾環状道路が全面開通し、交通量の増加に伴い主要道路をはじめとするインフラ整備を重点施策と位置づけ実施した結果、類似団体の比率を大きく下回っている。</a:t>
          </a:r>
          <a:endParaRPr lang="ja-JP" altLang="ja-JP" sz="12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275540CA-8FAF-4242-898C-61D882656F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27B2E12E-F88E-4A39-BEBE-E89A202AD2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4567034C-BA99-43AD-9574-E9011D7C17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19C9971C-2B99-40CA-954B-182D71F5BD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静岡県函南町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265443FC-380A-4FD7-9F81-80B3001833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2D661718-0F33-461D-8670-F2D422708E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205014F-8621-40D9-8844-2D10D18A91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A506F8B2-69E7-4E98-8FF5-2FF125856F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B549A2C8-E761-41B3-B61F-8D34454A57E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A1AB2925-65E0-46FC-B815-071101661A1C}"/>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38,363
38,050
65.16
12,169,261
11,730,702
411,979
7,569,249
11,173,644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A9C996A5-EB4D-49DF-9367-65195615237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12F084C5-2C04-4C0B-9576-92F5DEF615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F0A1EAAE-B851-4F34-BE62-CD4D9570996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A60C4710-CDA0-47F9-84E1-4B619F8F56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57781912-425C-45B1-95DE-D6DA5F3324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CE605FCD-FE67-4473-AE8A-B21412B2465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D534EE62-A6C7-42D8-8C9D-DA00B876E8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E594B975-67FC-4329-8394-724E9551878D}"/>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A737DF0C-AE81-4F23-BBDB-6D3FFB3686CD}"/>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3A5B99C5-8888-4869-A248-96BB5BE44FCB}"/>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87BBCA2C-4010-4DC4-B66D-91B3B4E1E4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8E44FA79-1235-47E2-A011-B3BB662B22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6A4A0B5D-B2B9-4C68-978F-ED8464AE02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D179B8AF-44FE-4F2D-B585-72C495E064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77DCCC11-3A6D-4CC4-B00F-C2183EF21E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BD903917-6358-4C40-93F4-018C13B412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B648F8DC-5503-4F68-8DA2-7F29C0E20B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746F1AA6-3A8A-47B7-B890-611A67533DC5}"/>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E5248FA2-4143-4E42-855F-FA395B6680AD}"/>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CC941E3A-B076-4AD8-9394-61E4A0219CB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C956D66F-B6D2-4B85-9772-6A817F9300F2}"/>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A17C38C-3D60-4A55-9D92-DCF58A3A32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47AF8984-066D-4455-A160-C041A298BB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93DD6195-8D95-4596-811F-CF3CD3C769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9556DD24-DC82-4B03-BC16-E1F9A6BE46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F94DEF01-3929-4939-B317-86B18B6156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DF2FA28B-7800-4344-8588-2F4CA42AAD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215A9698-8550-4680-8CFC-2A5B7A06BFD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56B35892-5D72-44FE-A6F0-335032C714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CF7A5FB7-AB5F-4D4E-8522-6C09DF26D50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61AF4805-F777-4F8B-A766-C9813B0B15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a:extLst>
            <a:ext uri="{FF2B5EF4-FFF2-40B4-BE49-F238E27FC236}">
              <a16:creationId xmlns:a16="http://schemas.microsoft.com/office/drawing/2014/main" xmlns="" id="{94E7F028-6AAB-473B-A125-78E6EFE74C8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a:extLst>
            <a:ext uri="{FF2B5EF4-FFF2-40B4-BE49-F238E27FC236}">
              <a16:creationId xmlns:a16="http://schemas.microsoft.com/office/drawing/2014/main" xmlns="" id="{3FA3655D-0986-4FF1-B3BB-5EBCED030875}"/>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a:extLst>
            <a:ext uri="{FF2B5EF4-FFF2-40B4-BE49-F238E27FC236}">
              <a16:creationId xmlns:a16="http://schemas.microsoft.com/office/drawing/2014/main" xmlns="" id="{5FB06C87-C5F5-4570-8491-75FF9972B40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2FF30FD2-9281-40A4-97C3-5745CCB6CB7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a:extLst>
            <a:ext uri="{FF2B5EF4-FFF2-40B4-BE49-F238E27FC236}">
              <a16:creationId xmlns:a16="http://schemas.microsoft.com/office/drawing/2014/main" xmlns="" id="{240D6104-2CAD-4D7D-A429-60A5DDD7977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CD4043A2-CAC7-4EA0-AD0D-2B65251AAEE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a:extLst>
            <a:ext uri="{FF2B5EF4-FFF2-40B4-BE49-F238E27FC236}">
              <a16:creationId xmlns:a16="http://schemas.microsoft.com/office/drawing/2014/main" xmlns="" id="{EACA7AA7-B3F2-4EA1-AA61-D0634D9DE9D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DC999F09-252D-484F-8821-CB726C4539A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a:extLst>
            <a:ext uri="{FF2B5EF4-FFF2-40B4-BE49-F238E27FC236}">
              <a16:creationId xmlns:a16="http://schemas.microsoft.com/office/drawing/2014/main" xmlns="" id="{8AB5AA5C-8828-48CE-AE92-6064279D559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a:extLst>
            <a:ext uri="{FF2B5EF4-FFF2-40B4-BE49-F238E27FC236}">
              <a16:creationId xmlns:a16="http://schemas.microsoft.com/office/drawing/2014/main" xmlns="" id="{BFA65EF2-BB66-4D09-B597-78CC46536DA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a:extLst>
            <a:ext uri="{FF2B5EF4-FFF2-40B4-BE49-F238E27FC236}">
              <a16:creationId xmlns:a16="http://schemas.microsoft.com/office/drawing/2014/main" xmlns="" id="{5036CDB9-7FA1-4D82-AF89-A2F25B58A87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2DF407DF-F16C-48EB-9B22-782DA5ED3B5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84C033FE-011B-4F69-833A-3473DAEAF6B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108585</xdr:rowOff>
    </xdr:from>
    <xdr:to>
      <xdr:col>6</xdr:col>
      <xdr:colOff>510540</xdr:colOff>
      <xdr:row>40</xdr:row>
      <xdr:rowOff>13335</xdr:rowOff>
    </xdr:to>
    <xdr:cxnSp macro="">
      <xdr:nvCxnSpPr>
        <xdr:cNvPr id="56" name="直線コネクタ 55">
          <a:extLst>
            <a:ext uri="{FF2B5EF4-FFF2-40B4-BE49-F238E27FC236}">
              <a16:creationId xmlns:a16="http://schemas.microsoft.com/office/drawing/2014/main" xmlns="" id="{1D8DE386-991E-45B8-9241-4FFCEE686D8E}"/>
            </a:ext>
          </a:extLst>
        </xdr:cNvPr>
        <xdr:cNvCxnSpPr/>
      </xdr:nvCxnSpPr>
      <xdr:spPr>
        <a:xfrm flipV="1">
          <a:off x="4634865" y="576643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17162</xdr:rowOff>
    </xdr:from>
    <xdr:ext cx="405111" cy="259045"/>
    <xdr:sp macro="" textlink="">
      <xdr:nvSpPr>
        <xdr:cNvPr id="57" name="【図書館】&#10;有形固定資産減価償却率最小値テキスト">
          <a:extLst>
            <a:ext uri="{FF2B5EF4-FFF2-40B4-BE49-F238E27FC236}">
              <a16:creationId xmlns:a16="http://schemas.microsoft.com/office/drawing/2014/main" xmlns="" id="{28DEBC77-B4DA-4411-BF66-DCE5AEFE676D}"/>
            </a:ext>
          </a:extLst>
        </xdr:cNvPr>
        <xdr:cNvSpPr txBox="1"/>
      </xdr:nvSpPr>
      <xdr:spPr>
        <a:xfrm>
          <a:off x="472440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40</xdr:row>
      <xdr:rowOff>13335</xdr:rowOff>
    </xdr:from>
    <xdr:to>
      <xdr:col>6</xdr:col>
      <xdr:colOff>600075</xdr:colOff>
      <xdr:row>40</xdr:row>
      <xdr:rowOff>13335</xdr:rowOff>
    </xdr:to>
    <xdr:cxnSp macro="">
      <xdr:nvCxnSpPr>
        <xdr:cNvPr id="58" name="直線コネクタ 57">
          <a:extLst>
            <a:ext uri="{FF2B5EF4-FFF2-40B4-BE49-F238E27FC236}">
              <a16:creationId xmlns:a16="http://schemas.microsoft.com/office/drawing/2014/main" xmlns="" id="{D0533FFE-3366-4817-BA6C-26125CCF3815}"/>
            </a:ext>
          </a:extLst>
        </xdr:cNvPr>
        <xdr:cNvCxnSpPr/>
      </xdr:nvCxnSpPr>
      <xdr:spPr>
        <a:xfrm>
          <a:off x="4546600" y="687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55262</xdr:rowOff>
    </xdr:from>
    <xdr:ext cx="405111" cy="259045"/>
    <xdr:sp macro="" textlink="">
      <xdr:nvSpPr>
        <xdr:cNvPr id="59" name="【図書館】&#10;有形固定資産減価償却率最大値テキスト">
          <a:extLst>
            <a:ext uri="{FF2B5EF4-FFF2-40B4-BE49-F238E27FC236}">
              <a16:creationId xmlns:a16="http://schemas.microsoft.com/office/drawing/2014/main" xmlns="" id="{13AB1C56-8A1D-4A47-AC5C-FB63D30F4E81}"/>
            </a:ext>
          </a:extLst>
        </xdr:cNvPr>
        <xdr:cNvSpPr txBox="1"/>
      </xdr:nvSpPr>
      <xdr:spPr>
        <a:xfrm>
          <a:off x="47244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33</xdr:row>
      <xdr:rowOff>108585</xdr:rowOff>
    </xdr:from>
    <xdr:to>
      <xdr:col>6</xdr:col>
      <xdr:colOff>600075</xdr:colOff>
      <xdr:row>33</xdr:row>
      <xdr:rowOff>108585</xdr:rowOff>
    </xdr:to>
    <xdr:cxnSp macro="">
      <xdr:nvCxnSpPr>
        <xdr:cNvPr id="60" name="直線コネクタ 59">
          <a:extLst>
            <a:ext uri="{FF2B5EF4-FFF2-40B4-BE49-F238E27FC236}">
              <a16:creationId xmlns:a16="http://schemas.microsoft.com/office/drawing/2014/main" xmlns="" id="{267E890C-4B8D-44F9-B62D-DB766F086A5C}"/>
            </a:ext>
          </a:extLst>
        </xdr:cNvPr>
        <xdr:cNvCxnSpPr/>
      </xdr:nvCxnSpPr>
      <xdr:spPr>
        <a:xfrm>
          <a:off x="4546600" y="576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55262</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C9E632D9-0A9D-4027-9A35-DD7DB461A1C5}"/>
            </a:ext>
          </a:extLst>
        </xdr:cNvPr>
        <xdr:cNvSpPr txBox="1"/>
      </xdr:nvSpPr>
      <xdr:spPr>
        <a:xfrm>
          <a:off x="47244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76835</xdr:rowOff>
    </xdr:from>
    <xdr:to>
      <xdr:col>6</xdr:col>
      <xdr:colOff>561975</xdr:colOff>
      <xdr:row>38</xdr:row>
      <xdr:rowOff>6985</xdr:rowOff>
    </xdr:to>
    <xdr:sp macro="" textlink="">
      <xdr:nvSpPr>
        <xdr:cNvPr id="62" name="フローチャート : 判断 61">
          <a:extLst>
            <a:ext uri="{FF2B5EF4-FFF2-40B4-BE49-F238E27FC236}">
              <a16:creationId xmlns:a16="http://schemas.microsoft.com/office/drawing/2014/main" xmlns="" id="{77596E8C-368E-429A-80E0-14C2C06E495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65405</xdr:rowOff>
    </xdr:from>
    <xdr:to>
      <xdr:col>5</xdr:col>
      <xdr:colOff>409575</xdr:colOff>
      <xdr:row>37</xdr:row>
      <xdr:rowOff>167005</xdr:rowOff>
    </xdr:to>
    <xdr:sp macro="" textlink="">
      <xdr:nvSpPr>
        <xdr:cNvPr id="63" name="フローチャート : 判断 62">
          <a:extLst>
            <a:ext uri="{FF2B5EF4-FFF2-40B4-BE49-F238E27FC236}">
              <a16:creationId xmlns:a16="http://schemas.microsoft.com/office/drawing/2014/main" xmlns="" id="{12B2FA7A-2EA8-4595-94C9-F5DAF6BDC897}"/>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12082</xdr:rowOff>
    </xdr:from>
    <xdr:ext cx="405111" cy="259045"/>
    <xdr:sp macro="" textlink="">
      <xdr:nvSpPr>
        <xdr:cNvPr id="64" name="n_1aveValue【図書館】&#10;有形固定資産減価償却率">
          <a:extLst>
            <a:ext uri="{FF2B5EF4-FFF2-40B4-BE49-F238E27FC236}">
              <a16:creationId xmlns:a16="http://schemas.microsoft.com/office/drawing/2014/main" xmlns="" id="{7EF21148-CD24-41FE-9C59-C38275179335}"/>
            </a:ext>
          </a:extLst>
        </xdr:cNvPr>
        <xdr:cNvSpPr txBox="1"/>
      </xdr:nvSpPr>
      <xdr:spPr>
        <a:xfrm>
          <a:off x="3582043"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2F9776F9-E842-4F9A-88CB-2432B9953E9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F6594934-E9BF-4913-A609-22B1DED8DE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78BF0B24-C504-4E14-A743-A04E3DA8F6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DF221F7-7052-413C-8CF8-2F771697F71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1379AEF-F99E-4185-91FD-B45981EED11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124460</xdr:rowOff>
    </xdr:from>
    <xdr:to>
      <xdr:col>5</xdr:col>
      <xdr:colOff>409575</xdr:colOff>
      <xdr:row>41</xdr:row>
      <xdr:rowOff>54610</xdr:rowOff>
    </xdr:to>
    <xdr:sp macro="" textlink="">
      <xdr:nvSpPr>
        <xdr:cNvPr id="70" name="円/楕円 69">
          <a:extLst>
            <a:ext uri="{FF2B5EF4-FFF2-40B4-BE49-F238E27FC236}">
              <a16:creationId xmlns:a16="http://schemas.microsoft.com/office/drawing/2014/main" xmlns="" id="{89560F98-7D74-4049-A937-3B09C67F4327}"/>
            </a:ext>
          </a:extLst>
        </xdr:cNvPr>
        <xdr:cNvSpPr/>
      </xdr:nvSpPr>
      <xdr:spPr>
        <a:xfrm>
          <a:off x="3746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45737</xdr:rowOff>
    </xdr:from>
    <xdr:ext cx="405111" cy="259045"/>
    <xdr:sp macro="" textlink="">
      <xdr:nvSpPr>
        <xdr:cNvPr id="71" name="n_1mainValue【図書館】&#10;有形固定資産減価償却率">
          <a:extLst>
            <a:ext uri="{FF2B5EF4-FFF2-40B4-BE49-F238E27FC236}">
              <a16:creationId xmlns:a16="http://schemas.microsoft.com/office/drawing/2014/main" xmlns="" id="{03DD0F7D-BB7D-4EA4-ABB6-00C72FC378C2}"/>
            </a:ext>
          </a:extLst>
        </xdr:cNvPr>
        <xdr:cNvSpPr txBox="1"/>
      </xdr:nvSpPr>
      <xdr:spPr>
        <a:xfrm>
          <a:off x="3582043"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a:extLst>
            <a:ext uri="{FF2B5EF4-FFF2-40B4-BE49-F238E27FC236}">
              <a16:creationId xmlns:a16="http://schemas.microsoft.com/office/drawing/2014/main" xmlns="" id="{932FECCD-BAC7-48E8-8B51-29266B1EB9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a:extLst>
            <a:ext uri="{FF2B5EF4-FFF2-40B4-BE49-F238E27FC236}">
              <a16:creationId xmlns:a16="http://schemas.microsoft.com/office/drawing/2014/main" xmlns="" id="{6D765305-E69E-4683-9A40-DBCD034DD27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a:extLst>
            <a:ext uri="{FF2B5EF4-FFF2-40B4-BE49-F238E27FC236}">
              <a16:creationId xmlns:a16="http://schemas.microsoft.com/office/drawing/2014/main" xmlns="" id="{6D3E8276-B632-4A44-8518-EDB2BF86BEB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a:extLst>
            <a:ext uri="{FF2B5EF4-FFF2-40B4-BE49-F238E27FC236}">
              <a16:creationId xmlns:a16="http://schemas.microsoft.com/office/drawing/2014/main" xmlns="" id="{2582965D-80E0-4891-8690-347D01F9CB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a:extLst>
            <a:ext uri="{FF2B5EF4-FFF2-40B4-BE49-F238E27FC236}">
              <a16:creationId xmlns:a16="http://schemas.microsoft.com/office/drawing/2014/main" xmlns="" id="{62CA9897-C52A-4B02-B84E-4AACEFA94F4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a:extLst>
            <a:ext uri="{FF2B5EF4-FFF2-40B4-BE49-F238E27FC236}">
              <a16:creationId xmlns:a16="http://schemas.microsoft.com/office/drawing/2014/main" xmlns="" id="{C56A2C98-2C29-42DE-9584-626D46E970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a:extLst>
            <a:ext uri="{FF2B5EF4-FFF2-40B4-BE49-F238E27FC236}">
              <a16:creationId xmlns:a16="http://schemas.microsoft.com/office/drawing/2014/main" xmlns="" id="{2EEA1481-AD17-43E6-9C8D-48CDEA8B0C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a:extLst>
            <a:ext uri="{FF2B5EF4-FFF2-40B4-BE49-F238E27FC236}">
              <a16:creationId xmlns:a16="http://schemas.microsoft.com/office/drawing/2014/main" xmlns="" id="{DB9CECD5-EF31-4733-8669-20EEE38CC0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a:extLst>
            <a:ext uri="{FF2B5EF4-FFF2-40B4-BE49-F238E27FC236}">
              <a16:creationId xmlns:a16="http://schemas.microsoft.com/office/drawing/2014/main" xmlns="" id="{29B6168E-94A1-4D99-A233-4AAA1BEF7A2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a:extLst>
            <a:ext uri="{FF2B5EF4-FFF2-40B4-BE49-F238E27FC236}">
              <a16:creationId xmlns:a16="http://schemas.microsoft.com/office/drawing/2014/main" xmlns="" id="{B050854A-19CB-46B7-A50F-A01723C5E7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a:extLst>
            <a:ext uri="{FF2B5EF4-FFF2-40B4-BE49-F238E27FC236}">
              <a16:creationId xmlns:a16="http://schemas.microsoft.com/office/drawing/2014/main" xmlns="" id="{5086923B-6616-4586-ADF2-41F8B318F73B}"/>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a:extLst>
            <a:ext uri="{FF2B5EF4-FFF2-40B4-BE49-F238E27FC236}">
              <a16:creationId xmlns:a16="http://schemas.microsoft.com/office/drawing/2014/main" xmlns="" id="{8864DA94-6343-4A08-8CE7-A3553DE7C36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a:extLst>
            <a:ext uri="{FF2B5EF4-FFF2-40B4-BE49-F238E27FC236}">
              <a16:creationId xmlns:a16="http://schemas.microsoft.com/office/drawing/2014/main" xmlns="" id="{BEFC8C7A-52C9-493D-819E-6AE37DB0425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a:extLst>
            <a:ext uri="{FF2B5EF4-FFF2-40B4-BE49-F238E27FC236}">
              <a16:creationId xmlns:a16="http://schemas.microsoft.com/office/drawing/2014/main" xmlns="" id="{A71DBF97-E7BE-4EB9-8707-1F7C138457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a:extLst>
            <a:ext uri="{FF2B5EF4-FFF2-40B4-BE49-F238E27FC236}">
              <a16:creationId xmlns:a16="http://schemas.microsoft.com/office/drawing/2014/main" xmlns="" id="{71A9ABD7-219A-43DD-B3B5-A6A1EC1E9C2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a:extLst>
            <a:ext uri="{FF2B5EF4-FFF2-40B4-BE49-F238E27FC236}">
              <a16:creationId xmlns:a16="http://schemas.microsoft.com/office/drawing/2014/main" xmlns="" id="{143DA986-0FA6-4855-A5C1-32C4ECD69B7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a:extLst>
            <a:ext uri="{FF2B5EF4-FFF2-40B4-BE49-F238E27FC236}">
              <a16:creationId xmlns:a16="http://schemas.microsoft.com/office/drawing/2014/main" xmlns="" id="{44DA46AC-DC45-49A7-8393-3302098143F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a:extLst>
            <a:ext uri="{FF2B5EF4-FFF2-40B4-BE49-F238E27FC236}">
              <a16:creationId xmlns:a16="http://schemas.microsoft.com/office/drawing/2014/main" xmlns="" id="{B0752175-5204-427B-910C-5A46D1F3C3A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a:extLst>
            <a:ext uri="{FF2B5EF4-FFF2-40B4-BE49-F238E27FC236}">
              <a16:creationId xmlns:a16="http://schemas.microsoft.com/office/drawing/2014/main" xmlns="" id="{2CB982C6-AF1D-451D-B01D-8149863DBFD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a:extLst>
            <a:ext uri="{FF2B5EF4-FFF2-40B4-BE49-F238E27FC236}">
              <a16:creationId xmlns:a16="http://schemas.microsoft.com/office/drawing/2014/main" xmlns="" id="{7EE9502D-DB45-4445-BE04-0762BCD4E2E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a:extLst>
            <a:ext uri="{FF2B5EF4-FFF2-40B4-BE49-F238E27FC236}">
              <a16:creationId xmlns:a16="http://schemas.microsoft.com/office/drawing/2014/main" xmlns="" id="{E81A9B1B-0431-4C55-8382-C0A4E145220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xmlns="" id="{05D26FB2-C1D5-4A7D-9F26-7712C48FB2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a:extLst>
            <a:ext uri="{FF2B5EF4-FFF2-40B4-BE49-F238E27FC236}">
              <a16:creationId xmlns:a16="http://schemas.microsoft.com/office/drawing/2014/main" xmlns="" id="{D5307430-25F9-4267-81DA-C6A2B87FF20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a:extLst>
            <a:ext uri="{FF2B5EF4-FFF2-40B4-BE49-F238E27FC236}">
              <a16:creationId xmlns:a16="http://schemas.microsoft.com/office/drawing/2014/main" xmlns="" id="{BDADC732-7B0D-41B2-8A82-75C11A480E2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6" name="直線コネクタ 95">
          <a:extLst>
            <a:ext uri="{FF2B5EF4-FFF2-40B4-BE49-F238E27FC236}">
              <a16:creationId xmlns:a16="http://schemas.microsoft.com/office/drawing/2014/main" xmlns="" id="{E0A537B6-E81A-46FB-A5B5-B8DEDDF66285}"/>
            </a:ext>
          </a:extLst>
        </xdr:cNvPr>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7" name="【図書館】&#10;一人当たり面積最小値テキスト">
          <a:extLst>
            <a:ext uri="{FF2B5EF4-FFF2-40B4-BE49-F238E27FC236}">
              <a16:creationId xmlns:a16="http://schemas.microsoft.com/office/drawing/2014/main" xmlns="" id="{A777DADA-F018-4DF7-A465-9745E295E0E3}"/>
            </a:ext>
          </a:extLst>
        </xdr:cNvPr>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8" name="直線コネクタ 97">
          <a:extLst>
            <a:ext uri="{FF2B5EF4-FFF2-40B4-BE49-F238E27FC236}">
              <a16:creationId xmlns:a16="http://schemas.microsoft.com/office/drawing/2014/main" xmlns="" id="{F59FB70C-B9E4-42A0-8354-39C71B4AB2C0}"/>
            </a:ext>
          </a:extLst>
        </xdr:cNvPr>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9" name="【図書館】&#10;一人当たり面積最大値テキスト">
          <a:extLst>
            <a:ext uri="{FF2B5EF4-FFF2-40B4-BE49-F238E27FC236}">
              <a16:creationId xmlns:a16="http://schemas.microsoft.com/office/drawing/2014/main" xmlns="" id="{11D631CB-AD13-492D-9AC3-E2F51099F57C}"/>
            </a:ext>
          </a:extLst>
        </xdr:cNvPr>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0" name="直線コネクタ 99">
          <a:extLst>
            <a:ext uri="{FF2B5EF4-FFF2-40B4-BE49-F238E27FC236}">
              <a16:creationId xmlns:a16="http://schemas.microsoft.com/office/drawing/2014/main" xmlns="" id="{CC414F35-5586-42CC-8F85-43B9C8F7BAA7}"/>
            </a:ext>
          </a:extLst>
        </xdr:cNvPr>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1" name="【図書館】&#10;一人当たり面積平均値テキスト">
          <a:extLst>
            <a:ext uri="{FF2B5EF4-FFF2-40B4-BE49-F238E27FC236}">
              <a16:creationId xmlns:a16="http://schemas.microsoft.com/office/drawing/2014/main" xmlns="" id="{146C4EC6-0652-4C12-8DB3-7DC18B3B787D}"/>
            </a:ext>
          </a:extLst>
        </xdr:cNvPr>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2" name="フローチャート : 判断 101">
          <a:extLst>
            <a:ext uri="{FF2B5EF4-FFF2-40B4-BE49-F238E27FC236}">
              <a16:creationId xmlns:a16="http://schemas.microsoft.com/office/drawing/2014/main" xmlns="" id="{3ED7DA61-BD87-4CB4-9A6F-C2DCC26D235A}"/>
            </a:ext>
          </a:extLst>
        </xdr:cNvPr>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3" name="フローチャート : 判断 102">
          <a:extLst>
            <a:ext uri="{FF2B5EF4-FFF2-40B4-BE49-F238E27FC236}">
              <a16:creationId xmlns:a16="http://schemas.microsoft.com/office/drawing/2014/main" xmlns="" id="{FABCF36F-B4E0-4643-9C70-6512FC7F73B5}"/>
            </a:ext>
          </a:extLst>
        </xdr:cNvPr>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4" name="n_1aveValue【図書館】&#10;一人当たり面積">
          <a:extLst>
            <a:ext uri="{FF2B5EF4-FFF2-40B4-BE49-F238E27FC236}">
              <a16:creationId xmlns:a16="http://schemas.microsoft.com/office/drawing/2014/main" xmlns="" id="{A6B817B5-1441-43A0-976C-C4E86D13F5EE}"/>
            </a:ext>
          </a:extLst>
        </xdr:cNvPr>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AAA1F72E-80EE-41C5-898F-8E6653B0C7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2C73443D-0585-4DDE-A6F6-6167116CF4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946AD8B2-2198-427F-A629-60B6276692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D85C3A7B-64BC-4F4D-8CCA-54A9EC532CF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917CA1B3-C4B9-4643-A1BD-08142FF8D5E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0" name="円/楕円 109">
          <a:extLst>
            <a:ext uri="{FF2B5EF4-FFF2-40B4-BE49-F238E27FC236}">
              <a16:creationId xmlns:a16="http://schemas.microsoft.com/office/drawing/2014/main" xmlns="" id="{6A6CFF46-1D1A-4364-BB4B-02FD80AF11DB}"/>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22877</xdr:rowOff>
    </xdr:from>
    <xdr:ext cx="469744" cy="259045"/>
    <xdr:sp macro="" textlink="">
      <xdr:nvSpPr>
        <xdr:cNvPr id="111" name="n_1mainValue【図書館】&#10;一人当たり面積">
          <a:extLst>
            <a:ext uri="{FF2B5EF4-FFF2-40B4-BE49-F238E27FC236}">
              <a16:creationId xmlns:a16="http://schemas.microsoft.com/office/drawing/2014/main" xmlns="" id="{49A09999-FA58-430B-8FC2-4F49866487B7}"/>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xmlns="" id="{098947A2-AFCB-4259-B911-3F82DDFDF1E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xmlns="" id="{AE0AF78B-17B4-4DB1-9579-FF6BADEDD04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xmlns="" id="{67AA3184-8F63-4779-B4BF-D70E475F16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xmlns="" id="{49C85579-D979-4E8D-B557-96FEEE01E9E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xmlns="" id="{C60B313C-130B-462B-BF60-FD7CBB230D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xmlns="" id="{F39E10AC-4EF7-4A0A-B365-ED0A36EDBD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xmlns="" id="{A2CD22A0-ABDE-486D-AC9C-060BE22990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xmlns="" id="{09930AB8-43F6-4D21-93A4-EBCDB76F37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xmlns="" id="{CAFE352C-C186-4CFA-965E-15A6ED4605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xmlns="" id="{6A213105-74F5-4335-9EA0-E0A59BDC13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a16="http://schemas.microsoft.com/office/drawing/2014/main" xmlns="" id="{DF8D7DAB-601C-4227-9515-03677D31EB9C}"/>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a:extLst>
            <a:ext uri="{FF2B5EF4-FFF2-40B4-BE49-F238E27FC236}">
              <a16:creationId xmlns:a16="http://schemas.microsoft.com/office/drawing/2014/main" xmlns="" id="{EAA1FD70-147D-4091-8A67-674F4233225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a:extLst>
            <a:ext uri="{FF2B5EF4-FFF2-40B4-BE49-F238E27FC236}">
              <a16:creationId xmlns:a16="http://schemas.microsoft.com/office/drawing/2014/main" xmlns="" id="{2032D95B-7609-43C0-9436-01AF89B741CA}"/>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a:extLst>
            <a:ext uri="{FF2B5EF4-FFF2-40B4-BE49-F238E27FC236}">
              <a16:creationId xmlns:a16="http://schemas.microsoft.com/office/drawing/2014/main" xmlns="" id="{BAC5709D-3BCE-48F2-9904-7628E218F38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a:extLst>
            <a:ext uri="{FF2B5EF4-FFF2-40B4-BE49-F238E27FC236}">
              <a16:creationId xmlns:a16="http://schemas.microsoft.com/office/drawing/2014/main" xmlns="" id="{E5857FC5-56C0-43A5-BB79-AC35143A147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a:extLst>
            <a:ext uri="{FF2B5EF4-FFF2-40B4-BE49-F238E27FC236}">
              <a16:creationId xmlns:a16="http://schemas.microsoft.com/office/drawing/2014/main" xmlns="" id="{8AB72550-3DDC-44FD-82FD-7E55D0E4ACD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a:extLst>
            <a:ext uri="{FF2B5EF4-FFF2-40B4-BE49-F238E27FC236}">
              <a16:creationId xmlns:a16="http://schemas.microsoft.com/office/drawing/2014/main" xmlns="" id="{33F1CC96-4525-4699-AA16-6DA0DB23BC1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a:extLst>
            <a:ext uri="{FF2B5EF4-FFF2-40B4-BE49-F238E27FC236}">
              <a16:creationId xmlns:a16="http://schemas.microsoft.com/office/drawing/2014/main" xmlns="" id="{8DCA861B-4034-4631-8316-87E0D43CB58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a:extLst>
            <a:ext uri="{FF2B5EF4-FFF2-40B4-BE49-F238E27FC236}">
              <a16:creationId xmlns:a16="http://schemas.microsoft.com/office/drawing/2014/main" xmlns="" id="{A2FD62EC-FEE5-48EF-80EC-AD61291CFE9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a:extLst>
            <a:ext uri="{FF2B5EF4-FFF2-40B4-BE49-F238E27FC236}">
              <a16:creationId xmlns:a16="http://schemas.microsoft.com/office/drawing/2014/main" xmlns="" id="{AD4D511B-5CE6-4B46-8C37-7545D22E0A3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a:extLst>
            <a:ext uri="{FF2B5EF4-FFF2-40B4-BE49-F238E27FC236}">
              <a16:creationId xmlns:a16="http://schemas.microsoft.com/office/drawing/2014/main" xmlns="" id="{0080624E-DA97-4863-8BAD-A321B6DDC0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a:extLst>
            <a:ext uri="{FF2B5EF4-FFF2-40B4-BE49-F238E27FC236}">
              <a16:creationId xmlns:a16="http://schemas.microsoft.com/office/drawing/2014/main" xmlns="" id="{C9351ADE-8FB9-4DB2-BBDA-2AD0366D167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a:extLst>
            <a:ext uri="{FF2B5EF4-FFF2-40B4-BE49-F238E27FC236}">
              <a16:creationId xmlns:a16="http://schemas.microsoft.com/office/drawing/2014/main" xmlns="" id="{1910EBE4-CA75-4642-980E-C3BE3E14EA3A}"/>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a:extLst>
            <a:ext uri="{FF2B5EF4-FFF2-40B4-BE49-F238E27FC236}">
              <a16:creationId xmlns:a16="http://schemas.microsoft.com/office/drawing/2014/main" xmlns="" id="{E802BA27-C64E-42F7-8A31-E4DC6CC898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xmlns="" id="{F50B54D6-0731-4AAD-93A6-25802427A16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xmlns="" id="{8715D910-5650-4771-9E5B-9A75FA9A1E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8" name="直線コネクタ 137">
          <a:extLst>
            <a:ext uri="{FF2B5EF4-FFF2-40B4-BE49-F238E27FC236}">
              <a16:creationId xmlns:a16="http://schemas.microsoft.com/office/drawing/2014/main" xmlns="" id="{CB01E018-E3CA-4ECE-B0B0-DE950E64C572}"/>
            </a:ext>
          </a:extLst>
        </xdr:cNvPr>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xmlns="" id="{4C1DE413-7D0E-40F2-A535-BE633B3590F4}"/>
            </a:ext>
          </a:extLst>
        </xdr:cNvPr>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0" name="直線コネクタ 139">
          <a:extLst>
            <a:ext uri="{FF2B5EF4-FFF2-40B4-BE49-F238E27FC236}">
              <a16:creationId xmlns:a16="http://schemas.microsoft.com/office/drawing/2014/main" xmlns="" id="{60E1A65E-0D2D-40F3-BA5D-ABDEFA6723B5}"/>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xmlns="" id="{A6DF3DB6-876B-4E9C-B219-BD86BEF00F74}"/>
            </a:ext>
          </a:extLst>
        </xdr:cNvPr>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2" name="直線コネクタ 141">
          <a:extLst>
            <a:ext uri="{FF2B5EF4-FFF2-40B4-BE49-F238E27FC236}">
              <a16:creationId xmlns:a16="http://schemas.microsoft.com/office/drawing/2014/main" xmlns="" id="{2ABD214B-BABF-491E-B934-594B630CD826}"/>
            </a:ext>
          </a:extLst>
        </xdr:cNvPr>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xmlns="" id="{641D0359-AF54-48A1-83EE-6FD604EA59D1}"/>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a:extLst>
            <a:ext uri="{FF2B5EF4-FFF2-40B4-BE49-F238E27FC236}">
              <a16:creationId xmlns:a16="http://schemas.microsoft.com/office/drawing/2014/main" xmlns="" id="{0205EBAD-5F9D-4D96-8867-030B9703FB1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5" name="フローチャート : 判断 144">
          <a:extLst>
            <a:ext uri="{FF2B5EF4-FFF2-40B4-BE49-F238E27FC236}">
              <a16:creationId xmlns:a16="http://schemas.microsoft.com/office/drawing/2014/main" xmlns="" id="{94637480-FB49-484E-B6CC-CEDF05D88F38}"/>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6" name="n_1aveValue【体育館・プール】&#10;有形固定資産減価償却率">
          <a:extLst>
            <a:ext uri="{FF2B5EF4-FFF2-40B4-BE49-F238E27FC236}">
              <a16:creationId xmlns:a16="http://schemas.microsoft.com/office/drawing/2014/main" xmlns="" id="{1293096D-D53E-401D-903F-E7029AAADC53}"/>
            </a:ext>
          </a:extLst>
        </xdr:cNvPr>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EFAA1418-67AA-494F-B237-4687C35D740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E9EBD819-1FB1-4338-BE9B-C7330EB961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576E606C-FBF5-458C-89AA-AA3763CDDD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E5FDFD79-7C3C-4C3D-B53A-58EEDDF438A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14DD8D1E-1FBD-4A18-91BB-8E9D22BD2F5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34109</xdr:rowOff>
    </xdr:from>
    <xdr:to>
      <xdr:col>5</xdr:col>
      <xdr:colOff>409575</xdr:colOff>
      <xdr:row>58</xdr:row>
      <xdr:rowOff>135709</xdr:rowOff>
    </xdr:to>
    <xdr:sp macro="" textlink="">
      <xdr:nvSpPr>
        <xdr:cNvPr id="152" name="円/楕円 151">
          <a:extLst>
            <a:ext uri="{FF2B5EF4-FFF2-40B4-BE49-F238E27FC236}">
              <a16:creationId xmlns:a16="http://schemas.microsoft.com/office/drawing/2014/main" xmlns="" id="{34F9C48F-77B9-4370-9D4C-193A90D68464}"/>
            </a:ext>
          </a:extLst>
        </xdr:cNvPr>
        <xdr:cNvSpPr/>
      </xdr:nvSpPr>
      <xdr:spPr>
        <a:xfrm>
          <a:off x="3746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152236</xdr:rowOff>
    </xdr:from>
    <xdr:ext cx="405111" cy="259045"/>
    <xdr:sp macro="" textlink="">
      <xdr:nvSpPr>
        <xdr:cNvPr id="153" name="n_1mainValue【体育館・プール】&#10;有形固定資産減価償却率">
          <a:extLst>
            <a:ext uri="{FF2B5EF4-FFF2-40B4-BE49-F238E27FC236}">
              <a16:creationId xmlns:a16="http://schemas.microsoft.com/office/drawing/2014/main" xmlns="" id="{2DF9DA33-3437-4937-A024-207FA61E87C6}"/>
            </a:ext>
          </a:extLst>
        </xdr:cNvPr>
        <xdr:cNvSpPr txBox="1"/>
      </xdr:nvSpPr>
      <xdr:spPr>
        <a:xfrm>
          <a:off x="3582043"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a:extLst>
            <a:ext uri="{FF2B5EF4-FFF2-40B4-BE49-F238E27FC236}">
              <a16:creationId xmlns:a16="http://schemas.microsoft.com/office/drawing/2014/main" xmlns="" id="{13CE3F5F-12B1-40A5-A9A5-059870E9EC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a:extLst>
            <a:ext uri="{FF2B5EF4-FFF2-40B4-BE49-F238E27FC236}">
              <a16:creationId xmlns:a16="http://schemas.microsoft.com/office/drawing/2014/main" xmlns="" id="{EE54ADD8-492C-4EE2-8250-7284F81312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a:extLst>
            <a:ext uri="{FF2B5EF4-FFF2-40B4-BE49-F238E27FC236}">
              <a16:creationId xmlns:a16="http://schemas.microsoft.com/office/drawing/2014/main" xmlns="" id="{F2C38DCF-BBDF-456D-A4AB-753A4FBD329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a:extLst>
            <a:ext uri="{FF2B5EF4-FFF2-40B4-BE49-F238E27FC236}">
              <a16:creationId xmlns:a16="http://schemas.microsoft.com/office/drawing/2014/main" xmlns="" id="{5079F9A8-6627-4E83-89C3-D21D5D7CABE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a:extLst>
            <a:ext uri="{FF2B5EF4-FFF2-40B4-BE49-F238E27FC236}">
              <a16:creationId xmlns:a16="http://schemas.microsoft.com/office/drawing/2014/main" xmlns="" id="{90711B42-065D-49CE-A19C-AEC805CB28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a:extLst>
            <a:ext uri="{FF2B5EF4-FFF2-40B4-BE49-F238E27FC236}">
              <a16:creationId xmlns:a16="http://schemas.microsoft.com/office/drawing/2014/main" xmlns="" id="{3BF6FA0D-4B93-4B9A-9FB0-FBB7AC8516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a:extLst>
            <a:ext uri="{FF2B5EF4-FFF2-40B4-BE49-F238E27FC236}">
              <a16:creationId xmlns:a16="http://schemas.microsoft.com/office/drawing/2014/main" xmlns="" id="{E2D5220F-6097-40FB-B220-2FF7EC590E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a:extLst>
            <a:ext uri="{FF2B5EF4-FFF2-40B4-BE49-F238E27FC236}">
              <a16:creationId xmlns:a16="http://schemas.microsoft.com/office/drawing/2014/main" xmlns="" id="{83A086CC-00C7-45B6-9CEF-807845FCFA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a:extLst>
            <a:ext uri="{FF2B5EF4-FFF2-40B4-BE49-F238E27FC236}">
              <a16:creationId xmlns:a16="http://schemas.microsoft.com/office/drawing/2014/main" xmlns="" id="{54EA5488-C985-4E41-B762-DD473B9C8D8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a:extLst>
            <a:ext uri="{FF2B5EF4-FFF2-40B4-BE49-F238E27FC236}">
              <a16:creationId xmlns:a16="http://schemas.microsoft.com/office/drawing/2014/main" xmlns="" id="{0E475A53-4C32-4FFD-9F4F-E2BB147E0F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a:extLst>
            <a:ext uri="{FF2B5EF4-FFF2-40B4-BE49-F238E27FC236}">
              <a16:creationId xmlns:a16="http://schemas.microsoft.com/office/drawing/2014/main" xmlns="" id="{993E5EA1-6E11-4AA7-BCCB-0A3D70C7E00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a:extLst>
            <a:ext uri="{FF2B5EF4-FFF2-40B4-BE49-F238E27FC236}">
              <a16:creationId xmlns:a16="http://schemas.microsoft.com/office/drawing/2014/main" xmlns="" id="{47A87A88-2573-41BA-B182-78A7A57E51F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a:extLst>
            <a:ext uri="{FF2B5EF4-FFF2-40B4-BE49-F238E27FC236}">
              <a16:creationId xmlns:a16="http://schemas.microsoft.com/office/drawing/2014/main" xmlns="" id="{3185A4F0-CA32-4F15-9F08-B0F7117D0CE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a:extLst>
            <a:ext uri="{FF2B5EF4-FFF2-40B4-BE49-F238E27FC236}">
              <a16:creationId xmlns:a16="http://schemas.microsoft.com/office/drawing/2014/main" xmlns="" id="{1EEC9D0E-17BE-434C-8642-B783D9D276E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a:extLst>
            <a:ext uri="{FF2B5EF4-FFF2-40B4-BE49-F238E27FC236}">
              <a16:creationId xmlns:a16="http://schemas.microsoft.com/office/drawing/2014/main" xmlns="" id="{6DD90D13-6EB7-4FF6-98BC-5B71D38BA3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a:extLst>
            <a:ext uri="{FF2B5EF4-FFF2-40B4-BE49-F238E27FC236}">
              <a16:creationId xmlns:a16="http://schemas.microsoft.com/office/drawing/2014/main" xmlns="" id="{F8145109-729D-4C2D-AA33-6C9FD9A6896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a:extLst>
            <a:ext uri="{FF2B5EF4-FFF2-40B4-BE49-F238E27FC236}">
              <a16:creationId xmlns:a16="http://schemas.microsoft.com/office/drawing/2014/main" xmlns="" id="{BBD08237-E486-44EC-AA8D-B21D8190DF3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a:extLst>
            <a:ext uri="{FF2B5EF4-FFF2-40B4-BE49-F238E27FC236}">
              <a16:creationId xmlns:a16="http://schemas.microsoft.com/office/drawing/2014/main" xmlns="" id="{1A2783A1-BA64-4900-A8CE-6C526B5BEE2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a:extLst>
            <a:ext uri="{FF2B5EF4-FFF2-40B4-BE49-F238E27FC236}">
              <a16:creationId xmlns:a16="http://schemas.microsoft.com/office/drawing/2014/main" xmlns="" id="{CCDB1273-89E8-4B2A-9252-7ABEB930A76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a:extLst>
            <a:ext uri="{FF2B5EF4-FFF2-40B4-BE49-F238E27FC236}">
              <a16:creationId xmlns:a16="http://schemas.microsoft.com/office/drawing/2014/main" xmlns="" id="{6E2A591E-AF1D-4E70-80ED-B518EB73755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a:extLst>
            <a:ext uri="{FF2B5EF4-FFF2-40B4-BE49-F238E27FC236}">
              <a16:creationId xmlns:a16="http://schemas.microsoft.com/office/drawing/2014/main" xmlns="" id="{18770E5A-3FF7-4237-A8C4-D7CDA34D3E8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a:extLst>
            <a:ext uri="{FF2B5EF4-FFF2-40B4-BE49-F238E27FC236}">
              <a16:creationId xmlns:a16="http://schemas.microsoft.com/office/drawing/2014/main" xmlns="" id="{29C68DB5-E2C7-42DC-9741-D690CD671B9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a:extLst>
            <a:ext uri="{FF2B5EF4-FFF2-40B4-BE49-F238E27FC236}">
              <a16:creationId xmlns:a16="http://schemas.microsoft.com/office/drawing/2014/main" xmlns="" id="{060B3DCD-F8AB-4A15-939A-B44C656B08F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7" name="直線コネクタ 176">
          <a:extLst>
            <a:ext uri="{FF2B5EF4-FFF2-40B4-BE49-F238E27FC236}">
              <a16:creationId xmlns:a16="http://schemas.microsoft.com/office/drawing/2014/main" xmlns="" id="{ADEDE114-E105-46FF-833C-CDDAAE9C24E8}"/>
            </a:ext>
          </a:extLst>
        </xdr:cNvPr>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8" name="【体育館・プール】&#10;一人当たり面積最小値テキスト">
          <a:extLst>
            <a:ext uri="{FF2B5EF4-FFF2-40B4-BE49-F238E27FC236}">
              <a16:creationId xmlns:a16="http://schemas.microsoft.com/office/drawing/2014/main" xmlns="" id="{9AB041F5-2C8D-4ECD-9A5D-88085009C78B}"/>
            </a:ext>
          </a:extLst>
        </xdr:cNvPr>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9" name="直線コネクタ 178">
          <a:extLst>
            <a:ext uri="{FF2B5EF4-FFF2-40B4-BE49-F238E27FC236}">
              <a16:creationId xmlns:a16="http://schemas.microsoft.com/office/drawing/2014/main" xmlns="" id="{A3AC629A-3CA3-41C2-B65E-08671F20966D}"/>
            </a:ext>
          </a:extLst>
        </xdr:cNvPr>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0" name="【体育館・プール】&#10;一人当たり面積最大値テキスト">
          <a:extLst>
            <a:ext uri="{FF2B5EF4-FFF2-40B4-BE49-F238E27FC236}">
              <a16:creationId xmlns:a16="http://schemas.microsoft.com/office/drawing/2014/main" xmlns="" id="{CE77599E-F66B-445C-92B9-21E5130CA90B}"/>
            </a:ext>
          </a:extLst>
        </xdr:cNvPr>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1" name="直線コネクタ 180">
          <a:extLst>
            <a:ext uri="{FF2B5EF4-FFF2-40B4-BE49-F238E27FC236}">
              <a16:creationId xmlns:a16="http://schemas.microsoft.com/office/drawing/2014/main" xmlns="" id="{22B26209-F290-4FE4-B7BA-A1C30CC24A34}"/>
            </a:ext>
          </a:extLst>
        </xdr:cNvPr>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2" name="【体育館・プール】&#10;一人当たり面積平均値テキスト">
          <a:extLst>
            <a:ext uri="{FF2B5EF4-FFF2-40B4-BE49-F238E27FC236}">
              <a16:creationId xmlns:a16="http://schemas.microsoft.com/office/drawing/2014/main" xmlns="" id="{0C91D650-6BFE-4736-926E-35158432EE7E}"/>
            </a:ext>
          </a:extLst>
        </xdr:cNvPr>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3" name="フローチャート : 判断 182">
          <a:extLst>
            <a:ext uri="{FF2B5EF4-FFF2-40B4-BE49-F238E27FC236}">
              <a16:creationId xmlns:a16="http://schemas.microsoft.com/office/drawing/2014/main" xmlns="" id="{D1DD351E-8E7C-4207-AFAC-2D26B167A852}"/>
            </a:ext>
          </a:extLst>
        </xdr:cNvPr>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4" name="フローチャート : 判断 183">
          <a:extLst>
            <a:ext uri="{FF2B5EF4-FFF2-40B4-BE49-F238E27FC236}">
              <a16:creationId xmlns:a16="http://schemas.microsoft.com/office/drawing/2014/main" xmlns="" id="{6B0515A7-62D8-43AE-BA47-1545C31082F2}"/>
            </a:ext>
          </a:extLst>
        </xdr:cNvPr>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5" name="n_1aveValue【体育館・プール】&#10;一人当たり面積">
          <a:extLst>
            <a:ext uri="{FF2B5EF4-FFF2-40B4-BE49-F238E27FC236}">
              <a16:creationId xmlns:a16="http://schemas.microsoft.com/office/drawing/2014/main" xmlns="" id="{4A95C87F-CDFD-4FC8-85AB-3565E2B5C101}"/>
            </a:ext>
          </a:extLst>
        </xdr:cNvPr>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B0EC8197-AE08-49A9-B92B-E102759BF69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537D9FD4-8B24-4CA9-ADD7-578DD39C23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F54A5EF8-41DD-42D6-ABDA-23DEDC467F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7E683ACE-C6D1-404B-8029-4EBF12B781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B5E39D01-A23B-4442-8545-2BBAECED2F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10160</xdr:rowOff>
    </xdr:from>
    <xdr:to>
      <xdr:col>14</xdr:col>
      <xdr:colOff>79375</xdr:colOff>
      <xdr:row>63</xdr:row>
      <xdr:rowOff>111760</xdr:rowOff>
    </xdr:to>
    <xdr:sp macro="" textlink="">
      <xdr:nvSpPr>
        <xdr:cNvPr id="191" name="円/楕円 190">
          <a:extLst>
            <a:ext uri="{FF2B5EF4-FFF2-40B4-BE49-F238E27FC236}">
              <a16:creationId xmlns:a16="http://schemas.microsoft.com/office/drawing/2014/main" xmlns="" id="{708005DD-C7BB-4F4D-8840-B50D31AA6C6A}"/>
            </a:ext>
          </a:extLst>
        </xdr:cNvPr>
        <xdr:cNvSpPr/>
      </xdr:nvSpPr>
      <xdr:spPr>
        <a:xfrm>
          <a:off x="958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102887</xdr:rowOff>
    </xdr:from>
    <xdr:ext cx="469744" cy="259045"/>
    <xdr:sp macro="" textlink="">
      <xdr:nvSpPr>
        <xdr:cNvPr id="192" name="n_1mainValue【体育館・プール】&#10;一人当たり面積">
          <a:extLst>
            <a:ext uri="{FF2B5EF4-FFF2-40B4-BE49-F238E27FC236}">
              <a16:creationId xmlns:a16="http://schemas.microsoft.com/office/drawing/2014/main" xmlns="" id="{4829C52D-A5A6-468A-9A73-16AA2EDB64FA}"/>
            </a:ext>
          </a:extLst>
        </xdr:cNvPr>
        <xdr:cNvSpPr txBox="1"/>
      </xdr:nvSpPr>
      <xdr:spPr>
        <a:xfrm>
          <a:off x="9391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a:extLst>
            <a:ext uri="{FF2B5EF4-FFF2-40B4-BE49-F238E27FC236}">
              <a16:creationId xmlns:a16="http://schemas.microsoft.com/office/drawing/2014/main" xmlns="" id="{B2407F3B-C9B2-4144-BDE8-E37F3A0AAC4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a:extLst>
            <a:ext uri="{FF2B5EF4-FFF2-40B4-BE49-F238E27FC236}">
              <a16:creationId xmlns:a16="http://schemas.microsoft.com/office/drawing/2014/main" xmlns="" id="{5ABA639C-D298-463B-8179-8F0FF8C714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a:extLst>
            <a:ext uri="{FF2B5EF4-FFF2-40B4-BE49-F238E27FC236}">
              <a16:creationId xmlns:a16="http://schemas.microsoft.com/office/drawing/2014/main" xmlns="" id="{2A905EBB-FB1A-487D-84D7-111CE2D32B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a:extLst>
            <a:ext uri="{FF2B5EF4-FFF2-40B4-BE49-F238E27FC236}">
              <a16:creationId xmlns:a16="http://schemas.microsoft.com/office/drawing/2014/main" xmlns="" id="{41171E14-A22E-48CC-AAEF-1FCB9485C8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a:extLst>
            <a:ext uri="{FF2B5EF4-FFF2-40B4-BE49-F238E27FC236}">
              <a16:creationId xmlns:a16="http://schemas.microsoft.com/office/drawing/2014/main" xmlns="" id="{3BB793F0-A654-4D51-A459-F713D3F3F16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a:extLst>
            <a:ext uri="{FF2B5EF4-FFF2-40B4-BE49-F238E27FC236}">
              <a16:creationId xmlns:a16="http://schemas.microsoft.com/office/drawing/2014/main" xmlns="" id="{7BDB640F-C5C3-4B0E-A364-72610BB694D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a:extLst>
            <a:ext uri="{FF2B5EF4-FFF2-40B4-BE49-F238E27FC236}">
              <a16:creationId xmlns:a16="http://schemas.microsoft.com/office/drawing/2014/main" xmlns="" id="{1D68B638-AF81-4A0B-A061-40D67D7A370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a:extLst>
            <a:ext uri="{FF2B5EF4-FFF2-40B4-BE49-F238E27FC236}">
              <a16:creationId xmlns:a16="http://schemas.microsoft.com/office/drawing/2014/main" xmlns="" id="{B1C8DA86-4FD3-4247-9816-2B4BB722D3D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a:extLst>
            <a:ext uri="{FF2B5EF4-FFF2-40B4-BE49-F238E27FC236}">
              <a16:creationId xmlns:a16="http://schemas.microsoft.com/office/drawing/2014/main" xmlns="" id="{D9E0719E-C300-4867-9AC3-C3D9DA76E79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a:extLst>
            <a:ext uri="{FF2B5EF4-FFF2-40B4-BE49-F238E27FC236}">
              <a16:creationId xmlns:a16="http://schemas.microsoft.com/office/drawing/2014/main" xmlns="" id="{8D1366B7-964B-4D3A-A4FE-527BF93F944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a:extLst>
            <a:ext uri="{FF2B5EF4-FFF2-40B4-BE49-F238E27FC236}">
              <a16:creationId xmlns:a16="http://schemas.microsoft.com/office/drawing/2014/main" xmlns="" id="{EF952EFC-BA6A-4BAD-B350-BC0D8CD95001}"/>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a:extLst>
            <a:ext uri="{FF2B5EF4-FFF2-40B4-BE49-F238E27FC236}">
              <a16:creationId xmlns:a16="http://schemas.microsoft.com/office/drawing/2014/main" xmlns="" id="{D3465975-A9F0-4C7D-8311-FB11BB5AA95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a:extLst>
            <a:ext uri="{FF2B5EF4-FFF2-40B4-BE49-F238E27FC236}">
              <a16:creationId xmlns:a16="http://schemas.microsoft.com/office/drawing/2014/main" xmlns="" id="{9147930F-D304-47F8-B8B0-F8C25858526B}"/>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a:extLst>
            <a:ext uri="{FF2B5EF4-FFF2-40B4-BE49-F238E27FC236}">
              <a16:creationId xmlns:a16="http://schemas.microsoft.com/office/drawing/2014/main" xmlns="" id="{FB79325E-A6F8-4E62-A111-3B2F1033FD2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a:extLst>
            <a:ext uri="{FF2B5EF4-FFF2-40B4-BE49-F238E27FC236}">
              <a16:creationId xmlns:a16="http://schemas.microsoft.com/office/drawing/2014/main" xmlns="" id="{080F6942-E01F-4E82-AEAD-7EDC5BDC681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a:extLst>
            <a:ext uri="{FF2B5EF4-FFF2-40B4-BE49-F238E27FC236}">
              <a16:creationId xmlns:a16="http://schemas.microsoft.com/office/drawing/2014/main" xmlns="" id="{E94798A7-3614-434C-B10B-E25CFFBD80F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a:extLst>
            <a:ext uri="{FF2B5EF4-FFF2-40B4-BE49-F238E27FC236}">
              <a16:creationId xmlns:a16="http://schemas.microsoft.com/office/drawing/2014/main" xmlns="" id="{4D9D8D6B-A40C-4FF6-A401-64846D5BC28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a:extLst>
            <a:ext uri="{FF2B5EF4-FFF2-40B4-BE49-F238E27FC236}">
              <a16:creationId xmlns:a16="http://schemas.microsoft.com/office/drawing/2014/main" xmlns="" id="{E0243F69-4CF9-4CCF-9FDB-673599B5FEC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1" name="テキスト ボックス 210">
          <a:extLst>
            <a:ext uri="{FF2B5EF4-FFF2-40B4-BE49-F238E27FC236}">
              <a16:creationId xmlns:a16="http://schemas.microsoft.com/office/drawing/2014/main" xmlns="" id="{FBC696B6-FD4C-4485-99C6-D87DDCB5B1F7}"/>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a:extLst>
            <a:ext uri="{FF2B5EF4-FFF2-40B4-BE49-F238E27FC236}">
              <a16:creationId xmlns:a16="http://schemas.microsoft.com/office/drawing/2014/main" xmlns="" id="{983DF3AC-5B3D-4116-98DA-24A74CC65A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xmlns="" id="{962A31D3-0234-4F2A-BF0F-460EB51E2F6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a:extLst>
            <a:ext uri="{FF2B5EF4-FFF2-40B4-BE49-F238E27FC236}">
              <a16:creationId xmlns:a16="http://schemas.microsoft.com/office/drawing/2014/main" xmlns="" id="{FC9E989D-1A36-4953-9814-B1013288181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5" name="直線コネクタ 214">
          <a:extLst>
            <a:ext uri="{FF2B5EF4-FFF2-40B4-BE49-F238E27FC236}">
              <a16:creationId xmlns:a16="http://schemas.microsoft.com/office/drawing/2014/main" xmlns="" id="{B4D1FFE9-24E5-439A-9F0C-DA718C37DA5C}"/>
            </a:ext>
          </a:extLst>
        </xdr:cNvPr>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6" name="【福祉施設】&#10;有形固定資産減価償却率最小値テキスト">
          <a:extLst>
            <a:ext uri="{FF2B5EF4-FFF2-40B4-BE49-F238E27FC236}">
              <a16:creationId xmlns:a16="http://schemas.microsoft.com/office/drawing/2014/main" xmlns="" id="{DFB03341-9E27-4E50-BE3F-797ED7FFE5B6}"/>
            </a:ext>
          </a:extLst>
        </xdr:cNvPr>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7" name="直線コネクタ 216">
          <a:extLst>
            <a:ext uri="{FF2B5EF4-FFF2-40B4-BE49-F238E27FC236}">
              <a16:creationId xmlns:a16="http://schemas.microsoft.com/office/drawing/2014/main" xmlns="" id="{9A333F37-7FDC-4E03-8891-157BF52FC818}"/>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8" name="【福祉施設】&#10;有形固定資産減価償却率最大値テキスト">
          <a:extLst>
            <a:ext uri="{FF2B5EF4-FFF2-40B4-BE49-F238E27FC236}">
              <a16:creationId xmlns:a16="http://schemas.microsoft.com/office/drawing/2014/main" xmlns="" id="{342D9FC6-35B0-4053-8A3E-4B5194C46924}"/>
            </a:ext>
          </a:extLst>
        </xdr:cNvPr>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9" name="直線コネクタ 218">
          <a:extLst>
            <a:ext uri="{FF2B5EF4-FFF2-40B4-BE49-F238E27FC236}">
              <a16:creationId xmlns:a16="http://schemas.microsoft.com/office/drawing/2014/main" xmlns="" id="{BB030838-D6ED-4D8A-9E21-B7AC55009FF1}"/>
            </a:ext>
          </a:extLst>
        </xdr:cNvPr>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20" name="【福祉施設】&#10;有形固定資産減価償却率平均値テキスト">
          <a:extLst>
            <a:ext uri="{FF2B5EF4-FFF2-40B4-BE49-F238E27FC236}">
              <a16:creationId xmlns:a16="http://schemas.microsoft.com/office/drawing/2014/main" xmlns="" id="{93D42ADC-E394-4723-B05F-639118889B5D}"/>
            </a:ext>
          </a:extLst>
        </xdr:cNvPr>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1" name="フローチャート : 判断 220">
          <a:extLst>
            <a:ext uri="{FF2B5EF4-FFF2-40B4-BE49-F238E27FC236}">
              <a16:creationId xmlns:a16="http://schemas.microsoft.com/office/drawing/2014/main" xmlns="" id="{AC329D1C-ECF1-409D-9BF8-7D2476EC4F3A}"/>
            </a:ext>
          </a:extLst>
        </xdr:cNvPr>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2" name="フローチャート : 判断 221">
          <a:extLst>
            <a:ext uri="{FF2B5EF4-FFF2-40B4-BE49-F238E27FC236}">
              <a16:creationId xmlns:a16="http://schemas.microsoft.com/office/drawing/2014/main" xmlns="" id="{453313E0-897D-44F9-AE31-2A3861FDC6FD}"/>
            </a:ext>
          </a:extLst>
        </xdr:cNvPr>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3" name="n_1aveValue【福祉施設】&#10;有形固定資産減価償却率">
          <a:extLst>
            <a:ext uri="{FF2B5EF4-FFF2-40B4-BE49-F238E27FC236}">
              <a16:creationId xmlns:a16="http://schemas.microsoft.com/office/drawing/2014/main" xmlns="" id="{D668F2A4-BAB9-4EEA-91DA-F68B1C454FE8}"/>
            </a:ext>
          </a:extLst>
        </xdr:cNvPr>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2B9789F1-52D3-4698-9EF4-68AFC4BA4F6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xmlns="" id="{28FC1F51-B0E9-4560-94CB-6975862D5AE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xmlns="" id="{B1D39CC5-CB7C-46B0-90F1-543AA60405A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D77866CE-D6E8-464B-B905-7B893D492D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444714FC-D166-4231-8D8A-CD64107BB6D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35306</xdr:rowOff>
    </xdr:from>
    <xdr:to>
      <xdr:col>5</xdr:col>
      <xdr:colOff>409575</xdr:colOff>
      <xdr:row>81</xdr:row>
      <xdr:rowOff>136906</xdr:rowOff>
    </xdr:to>
    <xdr:sp macro="" textlink="">
      <xdr:nvSpPr>
        <xdr:cNvPr id="229" name="円/楕円 228">
          <a:extLst>
            <a:ext uri="{FF2B5EF4-FFF2-40B4-BE49-F238E27FC236}">
              <a16:creationId xmlns:a16="http://schemas.microsoft.com/office/drawing/2014/main" xmlns="" id="{520F7D28-F8F6-4F67-A145-6B02730B7617}"/>
            </a:ext>
          </a:extLst>
        </xdr:cNvPr>
        <xdr:cNvSpPr/>
      </xdr:nvSpPr>
      <xdr:spPr>
        <a:xfrm>
          <a:off x="3746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153433</xdr:rowOff>
    </xdr:from>
    <xdr:ext cx="405111" cy="259045"/>
    <xdr:sp macro="" textlink="">
      <xdr:nvSpPr>
        <xdr:cNvPr id="230" name="n_1mainValue【福祉施設】&#10;有形固定資産減価償却率">
          <a:extLst>
            <a:ext uri="{FF2B5EF4-FFF2-40B4-BE49-F238E27FC236}">
              <a16:creationId xmlns:a16="http://schemas.microsoft.com/office/drawing/2014/main" xmlns="" id="{772564FD-3A8F-4A6D-B46D-5428330995C0}"/>
            </a:ext>
          </a:extLst>
        </xdr:cNvPr>
        <xdr:cNvSpPr txBox="1"/>
      </xdr:nvSpPr>
      <xdr:spPr>
        <a:xfrm>
          <a:off x="3582043" y="136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a:extLst>
            <a:ext uri="{FF2B5EF4-FFF2-40B4-BE49-F238E27FC236}">
              <a16:creationId xmlns:a16="http://schemas.microsoft.com/office/drawing/2014/main" xmlns="" id="{B4EC5243-5908-4057-B53B-DAF9E3D490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a:extLst>
            <a:ext uri="{FF2B5EF4-FFF2-40B4-BE49-F238E27FC236}">
              <a16:creationId xmlns:a16="http://schemas.microsoft.com/office/drawing/2014/main" xmlns="" id="{98C8717F-AB08-4E65-874F-4546829D17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a:extLst>
            <a:ext uri="{FF2B5EF4-FFF2-40B4-BE49-F238E27FC236}">
              <a16:creationId xmlns:a16="http://schemas.microsoft.com/office/drawing/2014/main" xmlns="" id="{4780D9E1-C8FD-40EE-8A50-DF1495F8280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a:extLst>
            <a:ext uri="{FF2B5EF4-FFF2-40B4-BE49-F238E27FC236}">
              <a16:creationId xmlns:a16="http://schemas.microsoft.com/office/drawing/2014/main" xmlns="" id="{3F172202-38DF-4418-9BCD-BBE8397F92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a:extLst>
            <a:ext uri="{FF2B5EF4-FFF2-40B4-BE49-F238E27FC236}">
              <a16:creationId xmlns:a16="http://schemas.microsoft.com/office/drawing/2014/main" xmlns="" id="{89E8DE0F-77E8-4E8A-8D8C-AEB47109A01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a:extLst>
            <a:ext uri="{FF2B5EF4-FFF2-40B4-BE49-F238E27FC236}">
              <a16:creationId xmlns:a16="http://schemas.microsoft.com/office/drawing/2014/main" xmlns="" id="{03FB92FE-A5E2-4DBC-8AF3-FAB559A4460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a:extLst>
            <a:ext uri="{FF2B5EF4-FFF2-40B4-BE49-F238E27FC236}">
              <a16:creationId xmlns:a16="http://schemas.microsoft.com/office/drawing/2014/main" xmlns="" id="{A03B36F0-8124-47AF-B1C0-5D7A3312274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a:extLst>
            <a:ext uri="{FF2B5EF4-FFF2-40B4-BE49-F238E27FC236}">
              <a16:creationId xmlns:a16="http://schemas.microsoft.com/office/drawing/2014/main" xmlns="" id="{38D595AA-20E7-4EA7-91F5-10FA066BBA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a:extLst>
            <a:ext uri="{FF2B5EF4-FFF2-40B4-BE49-F238E27FC236}">
              <a16:creationId xmlns:a16="http://schemas.microsoft.com/office/drawing/2014/main" xmlns="" id="{04225247-946F-4392-B946-007924FA2E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a:extLst>
            <a:ext uri="{FF2B5EF4-FFF2-40B4-BE49-F238E27FC236}">
              <a16:creationId xmlns:a16="http://schemas.microsoft.com/office/drawing/2014/main" xmlns="" id="{FF9C8C0A-550D-496D-97CA-9A9692BEF45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1" name="直線コネクタ 240">
          <a:extLst>
            <a:ext uri="{FF2B5EF4-FFF2-40B4-BE49-F238E27FC236}">
              <a16:creationId xmlns:a16="http://schemas.microsoft.com/office/drawing/2014/main" xmlns="" id="{118E69F6-D982-457B-8985-B5B774D4A2E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2" name="テキスト ボックス 241">
          <a:extLst>
            <a:ext uri="{FF2B5EF4-FFF2-40B4-BE49-F238E27FC236}">
              <a16:creationId xmlns:a16="http://schemas.microsoft.com/office/drawing/2014/main" xmlns="" id="{36F58E25-B064-414D-9EAC-9A50808E7651}"/>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a:extLst>
            <a:ext uri="{FF2B5EF4-FFF2-40B4-BE49-F238E27FC236}">
              <a16:creationId xmlns:a16="http://schemas.microsoft.com/office/drawing/2014/main" xmlns="" id="{47593A10-4360-4400-8585-4C293934EF5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a:extLst>
            <a:ext uri="{FF2B5EF4-FFF2-40B4-BE49-F238E27FC236}">
              <a16:creationId xmlns:a16="http://schemas.microsoft.com/office/drawing/2014/main" xmlns="" id="{20A72BAF-4F0C-490C-9FF9-AF445376D41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5" name="直線コネクタ 244">
          <a:extLst>
            <a:ext uri="{FF2B5EF4-FFF2-40B4-BE49-F238E27FC236}">
              <a16:creationId xmlns:a16="http://schemas.microsoft.com/office/drawing/2014/main" xmlns="" id="{50EDAE71-10D7-4B2B-8805-309D12FD098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6" name="テキスト ボックス 245">
          <a:extLst>
            <a:ext uri="{FF2B5EF4-FFF2-40B4-BE49-F238E27FC236}">
              <a16:creationId xmlns:a16="http://schemas.microsoft.com/office/drawing/2014/main" xmlns="" id="{45099F49-028D-4E0E-AEFE-C28E48CFB72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xmlns="" id="{C6448B0E-CF28-437B-9B90-EE4454ED1D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a:extLst>
            <a:ext uri="{FF2B5EF4-FFF2-40B4-BE49-F238E27FC236}">
              <a16:creationId xmlns:a16="http://schemas.microsoft.com/office/drawing/2014/main" xmlns="" id="{EC759632-1AC0-475B-99BA-649A3C7B55F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a:extLst>
            <a:ext uri="{FF2B5EF4-FFF2-40B4-BE49-F238E27FC236}">
              <a16:creationId xmlns:a16="http://schemas.microsoft.com/office/drawing/2014/main" xmlns="" id="{E1512625-07E0-45D3-BA7D-463509684D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50" name="直線コネクタ 249">
          <a:extLst>
            <a:ext uri="{FF2B5EF4-FFF2-40B4-BE49-F238E27FC236}">
              <a16:creationId xmlns:a16="http://schemas.microsoft.com/office/drawing/2014/main" xmlns="" id="{5DD83DF9-B0C9-460E-9E3B-7A2EB31A5D2C}"/>
            </a:ext>
          </a:extLst>
        </xdr:cNvPr>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1" name="【福祉施設】&#10;一人当たり面積最小値テキスト">
          <a:extLst>
            <a:ext uri="{FF2B5EF4-FFF2-40B4-BE49-F238E27FC236}">
              <a16:creationId xmlns:a16="http://schemas.microsoft.com/office/drawing/2014/main" xmlns="" id="{F27F5AE2-B624-414E-8A8B-29DCFA6CEAD8}"/>
            </a:ext>
          </a:extLst>
        </xdr:cNvPr>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2" name="直線コネクタ 251">
          <a:extLst>
            <a:ext uri="{FF2B5EF4-FFF2-40B4-BE49-F238E27FC236}">
              <a16:creationId xmlns:a16="http://schemas.microsoft.com/office/drawing/2014/main" xmlns="" id="{73D2F1B3-300A-471C-ACFE-A0690037DEAA}"/>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3" name="【福祉施設】&#10;一人当たり面積最大値テキスト">
          <a:extLst>
            <a:ext uri="{FF2B5EF4-FFF2-40B4-BE49-F238E27FC236}">
              <a16:creationId xmlns:a16="http://schemas.microsoft.com/office/drawing/2014/main" xmlns="" id="{F40A98EE-CFF9-40D5-BE05-53FF7D3FF011}"/>
            </a:ext>
          </a:extLst>
        </xdr:cNvPr>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4" name="直線コネクタ 253">
          <a:extLst>
            <a:ext uri="{FF2B5EF4-FFF2-40B4-BE49-F238E27FC236}">
              <a16:creationId xmlns:a16="http://schemas.microsoft.com/office/drawing/2014/main" xmlns="" id="{06EAFB6B-A9CA-4BF4-A310-9BE7A7C657A6}"/>
            </a:ext>
          </a:extLst>
        </xdr:cNvPr>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5" name="【福祉施設】&#10;一人当たり面積平均値テキスト">
          <a:extLst>
            <a:ext uri="{FF2B5EF4-FFF2-40B4-BE49-F238E27FC236}">
              <a16:creationId xmlns:a16="http://schemas.microsoft.com/office/drawing/2014/main" xmlns="" id="{1B83CC40-BF68-47DC-ADD4-1D7905AC7FCF}"/>
            </a:ext>
          </a:extLst>
        </xdr:cNvPr>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6" name="フローチャート : 判断 255">
          <a:extLst>
            <a:ext uri="{FF2B5EF4-FFF2-40B4-BE49-F238E27FC236}">
              <a16:creationId xmlns:a16="http://schemas.microsoft.com/office/drawing/2014/main" xmlns="" id="{1865BE77-34BE-4D38-B7DE-44A06D65DAC5}"/>
            </a:ext>
          </a:extLst>
        </xdr:cNvPr>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7" name="フローチャート : 判断 256">
          <a:extLst>
            <a:ext uri="{FF2B5EF4-FFF2-40B4-BE49-F238E27FC236}">
              <a16:creationId xmlns:a16="http://schemas.microsoft.com/office/drawing/2014/main" xmlns="" id="{16FCDA3D-6184-43E1-8E20-1012AE5DACCE}"/>
            </a:ext>
          </a:extLst>
        </xdr:cNvPr>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8" name="n_1aveValue【福祉施設】&#10;一人当たり面積">
          <a:extLst>
            <a:ext uri="{FF2B5EF4-FFF2-40B4-BE49-F238E27FC236}">
              <a16:creationId xmlns:a16="http://schemas.microsoft.com/office/drawing/2014/main" xmlns="" id="{B4FA7CA7-CAD5-4B7C-8B5D-C9F8045ECE5F}"/>
            </a:ext>
          </a:extLst>
        </xdr:cNvPr>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356B386F-7DFC-46F9-9513-AB2214DD7A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3E524703-DC0A-4E96-953A-129D188D096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11894785-75C6-4820-A5A0-702B6E1394F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42D42FC1-AD6A-4188-81C6-A41358600C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3DAF93F2-221D-4CF0-8634-FCCC444E1FE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113030</xdr:rowOff>
    </xdr:from>
    <xdr:to>
      <xdr:col>14</xdr:col>
      <xdr:colOff>79375</xdr:colOff>
      <xdr:row>85</xdr:row>
      <xdr:rowOff>43180</xdr:rowOff>
    </xdr:to>
    <xdr:sp macro="" textlink="">
      <xdr:nvSpPr>
        <xdr:cNvPr id="264" name="円/楕円 263">
          <a:extLst>
            <a:ext uri="{FF2B5EF4-FFF2-40B4-BE49-F238E27FC236}">
              <a16:creationId xmlns:a16="http://schemas.microsoft.com/office/drawing/2014/main" xmlns="" id="{AEC1F836-20BC-4329-9E03-4348D02FA128}"/>
            </a:ext>
          </a:extLst>
        </xdr:cNvPr>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34307</xdr:rowOff>
    </xdr:from>
    <xdr:ext cx="469744" cy="259045"/>
    <xdr:sp macro="" textlink="">
      <xdr:nvSpPr>
        <xdr:cNvPr id="265" name="n_1mainValue【福祉施設】&#10;一人当たり面積">
          <a:extLst>
            <a:ext uri="{FF2B5EF4-FFF2-40B4-BE49-F238E27FC236}">
              <a16:creationId xmlns:a16="http://schemas.microsoft.com/office/drawing/2014/main" xmlns="" id="{40D8ABBE-216A-43FB-88D2-04650B697400}"/>
            </a:ext>
          </a:extLst>
        </xdr:cNvPr>
        <xdr:cNvSpPr txBox="1"/>
      </xdr:nvSpPr>
      <xdr:spPr>
        <a:xfrm>
          <a:off x="9391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xmlns="" id="{A508DD80-40DB-4806-B1F1-2AEA50177E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xmlns="" id="{83B8F563-71A1-4203-805F-FD441397B1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xmlns="" id="{02189812-A99B-4263-876A-4D3B337257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xmlns="" id="{A8B5E05C-8B8C-4659-971D-F8BBA20C50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xmlns="" id="{55F6D701-4B68-41B2-B03C-6FFE0068835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xmlns="" id="{FAA80926-EE13-4695-A32A-03B7EF42CB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xmlns="" id="{1071A9CD-9590-4980-B051-AF2F729A0F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xmlns="" id="{D00FC41F-767E-446F-AD9F-F4EA4D44AB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a:extLst>
            <a:ext uri="{FF2B5EF4-FFF2-40B4-BE49-F238E27FC236}">
              <a16:creationId xmlns:a16="http://schemas.microsoft.com/office/drawing/2014/main" xmlns="" id="{302E78BB-4861-4E67-A80B-CE6ED611BBA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a:extLst>
            <a:ext uri="{FF2B5EF4-FFF2-40B4-BE49-F238E27FC236}">
              <a16:creationId xmlns:a16="http://schemas.microsoft.com/office/drawing/2014/main" xmlns="" id="{3A81257F-FF66-4FAD-B972-560C1CEFB45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6" name="テキスト ボックス 275">
          <a:extLst>
            <a:ext uri="{FF2B5EF4-FFF2-40B4-BE49-F238E27FC236}">
              <a16:creationId xmlns:a16="http://schemas.microsoft.com/office/drawing/2014/main" xmlns="" id="{478AB07D-33F1-40B0-9B2A-CBFEB9AA02BC}"/>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a:extLst>
            <a:ext uri="{FF2B5EF4-FFF2-40B4-BE49-F238E27FC236}">
              <a16:creationId xmlns:a16="http://schemas.microsoft.com/office/drawing/2014/main" xmlns="" id="{A20A5595-1B40-41A2-B1EE-998519D2AAA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a:extLst>
            <a:ext uri="{FF2B5EF4-FFF2-40B4-BE49-F238E27FC236}">
              <a16:creationId xmlns:a16="http://schemas.microsoft.com/office/drawing/2014/main" xmlns="" id="{E1C073D6-A4B6-449B-8C27-C0A206B3B70E}"/>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a:extLst>
            <a:ext uri="{FF2B5EF4-FFF2-40B4-BE49-F238E27FC236}">
              <a16:creationId xmlns:a16="http://schemas.microsoft.com/office/drawing/2014/main" xmlns="" id="{745D49EB-2532-49E2-B82E-4A7196ABC2A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a:extLst>
            <a:ext uri="{FF2B5EF4-FFF2-40B4-BE49-F238E27FC236}">
              <a16:creationId xmlns:a16="http://schemas.microsoft.com/office/drawing/2014/main" xmlns="" id="{8C4C01CB-8E6E-480C-9C02-0B2A745AF36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a:extLst>
            <a:ext uri="{FF2B5EF4-FFF2-40B4-BE49-F238E27FC236}">
              <a16:creationId xmlns:a16="http://schemas.microsoft.com/office/drawing/2014/main" xmlns="" id="{9627C794-393A-426E-A817-302F424841C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a:extLst>
            <a:ext uri="{FF2B5EF4-FFF2-40B4-BE49-F238E27FC236}">
              <a16:creationId xmlns:a16="http://schemas.microsoft.com/office/drawing/2014/main" xmlns="" id="{05B23E71-D126-4BC0-ABB1-CF5B56731C7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a:extLst>
            <a:ext uri="{FF2B5EF4-FFF2-40B4-BE49-F238E27FC236}">
              <a16:creationId xmlns:a16="http://schemas.microsoft.com/office/drawing/2014/main" xmlns="" id="{5769F49D-C4CC-447D-B47B-2D43153ACF5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a:extLst>
            <a:ext uri="{FF2B5EF4-FFF2-40B4-BE49-F238E27FC236}">
              <a16:creationId xmlns:a16="http://schemas.microsoft.com/office/drawing/2014/main" xmlns="" id="{B89322FB-7E37-4C43-A6E5-71BA1EC415E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a:extLst>
            <a:ext uri="{FF2B5EF4-FFF2-40B4-BE49-F238E27FC236}">
              <a16:creationId xmlns:a16="http://schemas.microsoft.com/office/drawing/2014/main" xmlns="" id="{39C987D3-41C9-4381-8349-69F08761CB8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6" name="テキスト ボックス 285">
          <a:extLst>
            <a:ext uri="{FF2B5EF4-FFF2-40B4-BE49-F238E27FC236}">
              <a16:creationId xmlns:a16="http://schemas.microsoft.com/office/drawing/2014/main" xmlns="" id="{0C2817CA-D9C9-4198-A4EE-EB053F5D15CE}"/>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a:extLst>
            <a:ext uri="{FF2B5EF4-FFF2-40B4-BE49-F238E27FC236}">
              <a16:creationId xmlns:a16="http://schemas.microsoft.com/office/drawing/2014/main" xmlns="" id="{5C3B93CE-1DA1-432A-B408-04461344D33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a:extLst>
            <a:ext uri="{FF2B5EF4-FFF2-40B4-BE49-F238E27FC236}">
              <a16:creationId xmlns:a16="http://schemas.microsoft.com/office/drawing/2014/main" xmlns="" id="{CA2C1B36-348A-48D3-ACB7-4EAE573F9CE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a:extLst>
            <a:ext uri="{FF2B5EF4-FFF2-40B4-BE49-F238E27FC236}">
              <a16:creationId xmlns:a16="http://schemas.microsoft.com/office/drawing/2014/main" xmlns="" id="{7AC41166-34C5-4020-B44C-0EC7312DC28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90" name="直線コネクタ 289">
          <a:extLst>
            <a:ext uri="{FF2B5EF4-FFF2-40B4-BE49-F238E27FC236}">
              <a16:creationId xmlns:a16="http://schemas.microsoft.com/office/drawing/2014/main" xmlns="" id="{051BFC1F-DC70-4D48-AACA-3E9B35D46F03}"/>
            </a:ext>
          </a:extLst>
        </xdr:cNvPr>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1" name="【市民会館】&#10;有形固定資産減価償却率最小値テキスト">
          <a:extLst>
            <a:ext uri="{FF2B5EF4-FFF2-40B4-BE49-F238E27FC236}">
              <a16:creationId xmlns:a16="http://schemas.microsoft.com/office/drawing/2014/main" xmlns="" id="{00DE0240-FE91-4BCF-AE7E-DD6E1F4CB31F}"/>
            </a:ext>
          </a:extLst>
        </xdr:cNvPr>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2" name="直線コネクタ 291">
          <a:extLst>
            <a:ext uri="{FF2B5EF4-FFF2-40B4-BE49-F238E27FC236}">
              <a16:creationId xmlns:a16="http://schemas.microsoft.com/office/drawing/2014/main" xmlns="" id="{B5992330-E66B-486E-8239-B132817B62E3}"/>
            </a:ext>
          </a:extLst>
        </xdr:cNvPr>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3" name="【市民会館】&#10;有形固定資産減価償却率最大値テキスト">
          <a:extLst>
            <a:ext uri="{FF2B5EF4-FFF2-40B4-BE49-F238E27FC236}">
              <a16:creationId xmlns:a16="http://schemas.microsoft.com/office/drawing/2014/main" xmlns="" id="{67489FE8-2710-404B-8BC5-6876EFCAC0BE}"/>
            </a:ext>
          </a:extLst>
        </xdr:cNvPr>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4" name="直線コネクタ 293">
          <a:extLst>
            <a:ext uri="{FF2B5EF4-FFF2-40B4-BE49-F238E27FC236}">
              <a16:creationId xmlns:a16="http://schemas.microsoft.com/office/drawing/2014/main" xmlns="" id="{82DD070E-B4E1-4A8E-B287-7E58CF43CF2B}"/>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5" name="【市民会館】&#10;有形固定資産減価償却率平均値テキスト">
          <a:extLst>
            <a:ext uri="{FF2B5EF4-FFF2-40B4-BE49-F238E27FC236}">
              <a16:creationId xmlns:a16="http://schemas.microsoft.com/office/drawing/2014/main" xmlns="" id="{83ED0714-373B-48B2-89FE-098EE6EAE428}"/>
            </a:ext>
          </a:extLst>
        </xdr:cNvPr>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6" name="フローチャート : 判断 295">
          <a:extLst>
            <a:ext uri="{FF2B5EF4-FFF2-40B4-BE49-F238E27FC236}">
              <a16:creationId xmlns:a16="http://schemas.microsoft.com/office/drawing/2014/main" xmlns="" id="{4BD61783-CC5F-4D28-842B-DA9540EF7169}"/>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7" name="フローチャート : 判断 296">
          <a:extLst>
            <a:ext uri="{FF2B5EF4-FFF2-40B4-BE49-F238E27FC236}">
              <a16:creationId xmlns:a16="http://schemas.microsoft.com/office/drawing/2014/main" xmlns="" id="{7D1035B3-FAF8-4DBA-B681-D51C1D0D2A28}"/>
            </a:ext>
          </a:extLst>
        </xdr:cNvPr>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98" name="n_1aveValue【市民会館】&#10;有形固定資産減価償却率">
          <a:extLst>
            <a:ext uri="{FF2B5EF4-FFF2-40B4-BE49-F238E27FC236}">
              <a16:creationId xmlns:a16="http://schemas.microsoft.com/office/drawing/2014/main" xmlns="" id="{C5EE10C1-F20A-49D2-ACC8-DAFEEDAAA4E4}"/>
            </a:ext>
          </a:extLst>
        </xdr:cNvPr>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a:extLst>
            <a:ext uri="{FF2B5EF4-FFF2-40B4-BE49-F238E27FC236}">
              <a16:creationId xmlns:a16="http://schemas.microsoft.com/office/drawing/2014/main" xmlns="" id="{0648B176-8519-4DB8-BD7C-87010F41F55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xmlns="" id="{C9B1E0ED-1060-47FC-BAD3-C524471B0E4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xmlns="" id="{14884B90-2667-4097-A549-A6FA20AD3D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xmlns="" id="{B6D29881-3C53-4467-A48D-C9E0B8564F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xmlns="" id="{ABEA0880-7B9F-4AD2-A922-004CC7ECFCB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130175</xdr:rowOff>
    </xdr:from>
    <xdr:to>
      <xdr:col>5</xdr:col>
      <xdr:colOff>409575</xdr:colOff>
      <xdr:row>102</xdr:row>
      <xdr:rowOff>60325</xdr:rowOff>
    </xdr:to>
    <xdr:sp macro="" textlink="">
      <xdr:nvSpPr>
        <xdr:cNvPr id="304" name="円/楕円 303">
          <a:extLst>
            <a:ext uri="{FF2B5EF4-FFF2-40B4-BE49-F238E27FC236}">
              <a16:creationId xmlns:a16="http://schemas.microsoft.com/office/drawing/2014/main" xmlns="" id="{3B6C98AE-BA6D-4DE0-B7FE-3C403A2126DD}"/>
            </a:ext>
          </a:extLst>
        </xdr:cNvPr>
        <xdr:cNvSpPr/>
      </xdr:nvSpPr>
      <xdr:spPr>
        <a:xfrm>
          <a:off x="3746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76852</xdr:rowOff>
    </xdr:from>
    <xdr:ext cx="405111" cy="259045"/>
    <xdr:sp macro="" textlink="">
      <xdr:nvSpPr>
        <xdr:cNvPr id="305" name="n_1mainValue【市民会館】&#10;有形固定資産減価償却率">
          <a:extLst>
            <a:ext uri="{FF2B5EF4-FFF2-40B4-BE49-F238E27FC236}">
              <a16:creationId xmlns:a16="http://schemas.microsoft.com/office/drawing/2014/main" xmlns="" id="{0520DD07-8241-4BD3-937D-E22606E2A009}"/>
            </a:ext>
          </a:extLst>
        </xdr:cNvPr>
        <xdr:cNvSpPr txBox="1"/>
      </xdr:nvSpPr>
      <xdr:spPr>
        <a:xfrm>
          <a:off x="3582043"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a:extLst>
            <a:ext uri="{FF2B5EF4-FFF2-40B4-BE49-F238E27FC236}">
              <a16:creationId xmlns:a16="http://schemas.microsoft.com/office/drawing/2014/main" xmlns="" id="{25E2B6AC-208D-453F-8596-46842480E9B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a:extLst>
            <a:ext uri="{FF2B5EF4-FFF2-40B4-BE49-F238E27FC236}">
              <a16:creationId xmlns:a16="http://schemas.microsoft.com/office/drawing/2014/main" xmlns="" id="{0E18363B-C481-4262-AC96-0D55A86BBA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a:extLst>
            <a:ext uri="{FF2B5EF4-FFF2-40B4-BE49-F238E27FC236}">
              <a16:creationId xmlns:a16="http://schemas.microsoft.com/office/drawing/2014/main" xmlns="" id="{C137FA4C-CA6D-471C-B16D-648453670E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a:extLst>
            <a:ext uri="{FF2B5EF4-FFF2-40B4-BE49-F238E27FC236}">
              <a16:creationId xmlns:a16="http://schemas.microsoft.com/office/drawing/2014/main" xmlns="" id="{5749C388-C21C-4DE8-9D68-EC30F706C5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a:extLst>
            <a:ext uri="{FF2B5EF4-FFF2-40B4-BE49-F238E27FC236}">
              <a16:creationId xmlns:a16="http://schemas.microsoft.com/office/drawing/2014/main" xmlns="" id="{19C3531B-22F6-43C0-BA98-93115C51B5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a:extLst>
            <a:ext uri="{FF2B5EF4-FFF2-40B4-BE49-F238E27FC236}">
              <a16:creationId xmlns:a16="http://schemas.microsoft.com/office/drawing/2014/main" xmlns="" id="{1F5EB17F-49A9-42EF-85F5-B4B1AC377FF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a:extLst>
            <a:ext uri="{FF2B5EF4-FFF2-40B4-BE49-F238E27FC236}">
              <a16:creationId xmlns:a16="http://schemas.microsoft.com/office/drawing/2014/main" xmlns="" id="{09651716-1A79-4936-B48A-3E9E23BCFF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a:extLst>
            <a:ext uri="{FF2B5EF4-FFF2-40B4-BE49-F238E27FC236}">
              <a16:creationId xmlns:a16="http://schemas.microsoft.com/office/drawing/2014/main" xmlns="" id="{0631A36E-F668-4C8B-8A0E-DDE4CFFE6EE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a:extLst>
            <a:ext uri="{FF2B5EF4-FFF2-40B4-BE49-F238E27FC236}">
              <a16:creationId xmlns:a16="http://schemas.microsoft.com/office/drawing/2014/main" xmlns="" id="{E8FE1D21-79B0-411E-92DF-2320536F0CA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a:extLst>
            <a:ext uri="{FF2B5EF4-FFF2-40B4-BE49-F238E27FC236}">
              <a16:creationId xmlns:a16="http://schemas.microsoft.com/office/drawing/2014/main" xmlns="" id="{050392D2-A3F6-4E53-9F87-521A925D45A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6" name="テキスト ボックス 315">
          <a:extLst>
            <a:ext uri="{FF2B5EF4-FFF2-40B4-BE49-F238E27FC236}">
              <a16:creationId xmlns:a16="http://schemas.microsoft.com/office/drawing/2014/main" xmlns="" id="{0975165C-3981-43F2-BBA6-6F964FED76AC}"/>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17" name="直線コネクタ 316">
          <a:extLst>
            <a:ext uri="{FF2B5EF4-FFF2-40B4-BE49-F238E27FC236}">
              <a16:creationId xmlns:a16="http://schemas.microsoft.com/office/drawing/2014/main" xmlns="" id="{065A6532-5943-4A7E-85C9-DCF4B75A8A1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8" name="テキスト ボックス 317">
          <a:extLst>
            <a:ext uri="{FF2B5EF4-FFF2-40B4-BE49-F238E27FC236}">
              <a16:creationId xmlns:a16="http://schemas.microsoft.com/office/drawing/2014/main" xmlns="" id="{12D229F9-18CB-48E8-B3A0-972CE95DFE9C}"/>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9" name="直線コネクタ 318">
          <a:extLst>
            <a:ext uri="{FF2B5EF4-FFF2-40B4-BE49-F238E27FC236}">
              <a16:creationId xmlns:a16="http://schemas.microsoft.com/office/drawing/2014/main" xmlns="" id="{6254D271-FDBF-40D4-AC91-4E12F56FE5F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0" name="テキスト ボックス 319">
          <a:extLst>
            <a:ext uri="{FF2B5EF4-FFF2-40B4-BE49-F238E27FC236}">
              <a16:creationId xmlns:a16="http://schemas.microsoft.com/office/drawing/2014/main" xmlns="" id="{7AAFA8F8-A1AA-46EE-88AF-5068A72F4EC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1" name="直線コネクタ 320">
          <a:extLst>
            <a:ext uri="{FF2B5EF4-FFF2-40B4-BE49-F238E27FC236}">
              <a16:creationId xmlns:a16="http://schemas.microsoft.com/office/drawing/2014/main" xmlns="" id="{1F711501-E616-475D-8962-2A38E0703899}"/>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22" name="テキスト ボックス 321">
          <a:extLst>
            <a:ext uri="{FF2B5EF4-FFF2-40B4-BE49-F238E27FC236}">
              <a16:creationId xmlns:a16="http://schemas.microsoft.com/office/drawing/2014/main" xmlns="" id="{2C07E578-2F35-485D-A98D-7255E7ABB8F5}"/>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a:extLst>
            <a:ext uri="{FF2B5EF4-FFF2-40B4-BE49-F238E27FC236}">
              <a16:creationId xmlns:a16="http://schemas.microsoft.com/office/drawing/2014/main" xmlns="" id="{0DBC5ABC-BE95-4751-86E2-21CF9CADAC9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a:extLst>
            <a:ext uri="{FF2B5EF4-FFF2-40B4-BE49-F238E27FC236}">
              <a16:creationId xmlns:a16="http://schemas.microsoft.com/office/drawing/2014/main" xmlns="" id="{7127FE0E-8FA3-4503-B9C3-CED0569EC0D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市民会館】&#10;一人当たり面積グラフ枠">
          <a:extLst>
            <a:ext uri="{FF2B5EF4-FFF2-40B4-BE49-F238E27FC236}">
              <a16:creationId xmlns:a16="http://schemas.microsoft.com/office/drawing/2014/main" xmlns="" id="{FBD55B70-6B0F-42DE-AA63-49C9E7C219F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326" name="直線コネクタ 325">
          <a:extLst>
            <a:ext uri="{FF2B5EF4-FFF2-40B4-BE49-F238E27FC236}">
              <a16:creationId xmlns:a16="http://schemas.microsoft.com/office/drawing/2014/main" xmlns="" id="{839EBF8F-A4E2-4CAB-80FC-5F1A5A9240C8}"/>
            </a:ext>
          </a:extLst>
        </xdr:cNvPr>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327" name="【市民会館】&#10;一人当たり面積最小値テキスト">
          <a:extLst>
            <a:ext uri="{FF2B5EF4-FFF2-40B4-BE49-F238E27FC236}">
              <a16:creationId xmlns:a16="http://schemas.microsoft.com/office/drawing/2014/main" xmlns="" id="{CD43599A-20CA-49C9-AF16-94F0427A2D33}"/>
            </a:ext>
          </a:extLst>
        </xdr:cNvPr>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328" name="直線コネクタ 327">
          <a:extLst>
            <a:ext uri="{FF2B5EF4-FFF2-40B4-BE49-F238E27FC236}">
              <a16:creationId xmlns:a16="http://schemas.microsoft.com/office/drawing/2014/main" xmlns="" id="{BB3CBDEA-5BBD-4994-938D-5A23557F4167}"/>
            </a:ext>
          </a:extLst>
        </xdr:cNvPr>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29" name="【市民会館】&#10;一人当たり面積最大値テキスト">
          <a:extLst>
            <a:ext uri="{FF2B5EF4-FFF2-40B4-BE49-F238E27FC236}">
              <a16:creationId xmlns:a16="http://schemas.microsoft.com/office/drawing/2014/main" xmlns="" id="{EC2556F4-7765-4222-AC30-508998D2A9A7}"/>
            </a:ext>
          </a:extLst>
        </xdr:cNvPr>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30" name="直線コネクタ 329">
          <a:extLst>
            <a:ext uri="{FF2B5EF4-FFF2-40B4-BE49-F238E27FC236}">
              <a16:creationId xmlns:a16="http://schemas.microsoft.com/office/drawing/2014/main" xmlns="" id="{E44A07AE-F2A7-42B5-B56B-85AE946FFCE5}"/>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331" name="【市民会館】&#10;一人当たり面積平均値テキスト">
          <a:extLst>
            <a:ext uri="{FF2B5EF4-FFF2-40B4-BE49-F238E27FC236}">
              <a16:creationId xmlns:a16="http://schemas.microsoft.com/office/drawing/2014/main" xmlns="" id="{BC02DB53-3564-4F79-BE92-5515FDBB48D2}"/>
            </a:ext>
          </a:extLst>
        </xdr:cNvPr>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32" name="フローチャート : 判断 331">
          <a:extLst>
            <a:ext uri="{FF2B5EF4-FFF2-40B4-BE49-F238E27FC236}">
              <a16:creationId xmlns:a16="http://schemas.microsoft.com/office/drawing/2014/main" xmlns="" id="{EEAB4167-1DF3-4872-AC68-66D3AB0EE8FF}"/>
            </a:ext>
          </a:extLst>
        </xdr:cNvPr>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333" name="フローチャート : 判断 332">
          <a:extLst>
            <a:ext uri="{FF2B5EF4-FFF2-40B4-BE49-F238E27FC236}">
              <a16:creationId xmlns:a16="http://schemas.microsoft.com/office/drawing/2014/main" xmlns="" id="{3BAF1778-37B2-4E1E-8001-0A6A615BED86}"/>
            </a:ext>
          </a:extLst>
        </xdr:cNvPr>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334" name="n_1aveValue【市民会館】&#10;一人当たり面積">
          <a:extLst>
            <a:ext uri="{FF2B5EF4-FFF2-40B4-BE49-F238E27FC236}">
              <a16:creationId xmlns:a16="http://schemas.microsoft.com/office/drawing/2014/main" xmlns="" id="{A549455B-AE39-45B2-8F71-3D4DEDAA69BE}"/>
            </a:ext>
          </a:extLst>
        </xdr:cNvPr>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5" name="テキスト ボックス 334">
          <a:extLst>
            <a:ext uri="{FF2B5EF4-FFF2-40B4-BE49-F238E27FC236}">
              <a16:creationId xmlns:a16="http://schemas.microsoft.com/office/drawing/2014/main" xmlns="" id="{77AC63FF-40DA-4EB2-8740-8E565F8D876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B1E9553E-A74D-4E05-AF0B-BCC047B89BB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26D70EBD-A7C5-4B0F-9827-3EF53DB4758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C3C5D840-086F-408B-96E0-09A8836B1D6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2AB88636-3276-4EA1-950D-1E36F9656C9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116839</xdr:rowOff>
    </xdr:from>
    <xdr:to>
      <xdr:col>14</xdr:col>
      <xdr:colOff>79375</xdr:colOff>
      <xdr:row>108</xdr:row>
      <xdr:rowOff>46989</xdr:rowOff>
    </xdr:to>
    <xdr:sp macro="" textlink="">
      <xdr:nvSpPr>
        <xdr:cNvPr id="340" name="円/楕円 339">
          <a:extLst>
            <a:ext uri="{FF2B5EF4-FFF2-40B4-BE49-F238E27FC236}">
              <a16:creationId xmlns:a16="http://schemas.microsoft.com/office/drawing/2014/main" xmlns="" id="{8EF27154-80BF-4E75-A5B9-FDCFE62CC399}"/>
            </a:ext>
          </a:extLst>
        </xdr:cNvPr>
        <xdr:cNvSpPr/>
      </xdr:nvSpPr>
      <xdr:spPr>
        <a:xfrm>
          <a:off x="9588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38116</xdr:rowOff>
    </xdr:from>
    <xdr:ext cx="469744" cy="259045"/>
    <xdr:sp macro="" textlink="">
      <xdr:nvSpPr>
        <xdr:cNvPr id="341" name="n_1mainValue【市民会館】&#10;一人当たり面積">
          <a:extLst>
            <a:ext uri="{FF2B5EF4-FFF2-40B4-BE49-F238E27FC236}">
              <a16:creationId xmlns:a16="http://schemas.microsoft.com/office/drawing/2014/main" xmlns="" id="{CBB1B744-B1F7-4FC2-918D-42682B65837A}"/>
            </a:ext>
          </a:extLst>
        </xdr:cNvPr>
        <xdr:cNvSpPr txBox="1"/>
      </xdr:nvSpPr>
      <xdr:spPr>
        <a:xfrm>
          <a:off x="93917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a:extLst>
            <a:ext uri="{FF2B5EF4-FFF2-40B4-BE49-F238E27FC236}">
              <a16:creationId xmlns:a16="http://schemas.microsoft.com/office/drawing/2014/main" xmlns="" id="{405E0BD6-B560-4352-BA3C-717644E1BD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a:extLst>
            <a:ext uri="{FF2B5EF4-FFF2-40B4-BE49-F238E27FC236}">
              <a16:creationId xmlns:a16="http://schemas.microsoft.com/office/drawing/2014/main" xmlns="" id="{98065C4A-7A72-4777-9CB7-E236319735B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a:extLst>
            <a:ext uri="{FF2B5EF4-FFF2-40B4-BE49-F238E27FC236}">
              <a16:creationId xmlns:a16="http://schemas.microsoft.com/office/drawing/2014/main" xmlns="" id="{D3CB2EE9-0F87-488E-9C5A-FFE4D512E9B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a:extLst>
            <a:ext uri="{FF2B5EF4-FFF2-40B4-BE49-F238E27FC236}">
              <a16:creationId xmlns:a16="http://schemas.microsoft.com/office/drawing/2014/main" xmlns="" id="{FFD75F50-348C-47B4-92DD-529A826C8C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a:extLst>
            <a:ext uri="{FF2B5EF4-FFF2-40B4-BE49-F238E27FC236}">
              <a16:creationId xmlns:a16="http://schemas.microsoft.com/office/drawing/2014/main" xmlns="" id="{B0D9E4B3-DD41-494B-B8FB-55CDF5BD2A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a:extLst>
            <a:ext uri="{FF2B5EF4-FFF2-40B4-BE49-F238E27FC236}">
              <a16:creationId xmlns:a16="http://schemas.microsoft.com/office/drawing/2014/main" xmlns="" id="{610F6F87-2F7A-4BD9-8E24-7D69C787FF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a:extLst>
            <a:ext uri="{FF2B5EF4-FFF2-40B4-BE49-F238E27FC236}">
              <a16:creationId xmlns:a16="http://schemas.microsoft.com/office/drawing/2014/main" xmlns="" id="{B56BD5BD-644F-4E2C-85FA-DA50A1D1C4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a:extLst>
            <a:ext uri="{FF2B5EF4-FFF2-40B4-BE49-F238E27FC236}">
              <a16:creationId xmlns:a16="http://schemas.microsoft.com/office/drawing/2014/main" xmlns="" id="{12760094-BD6D-4E53-BAE7-F229872772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a:extLst>
            <a:ext uri="{FF2B5EF4-FFF2-40B4-BE49-F238E27FC236}">
              <a16:creationId xmlns:a16="http://schemas.microsoft.com/office/drawing/2014/main" xmlns="" id="{44DC55D1-178F-44B1-B6EB-0F8E104805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a:extLst>
            <a:ext uri="{FF2B5EF4-FFF2-40B4-BE49-F238E27FC236}">
              <a16:creationId xmlns:a16="http://schemas.microsoft.com/office/drawing/2014/main" xmlns="" id="{907E03A7-054B-4BF8-B09C-4967BD633DB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2" name="テキスト ボックス 351">
          <a:extLst>
            <a:ext uri="{FF2B5EF4-FFF2-40B4-BE49-F238E27FC236}">
              <a16:creationId xmlns:a16="http://schemas.microsoft.com/office/drawing/2014/main" xmlns="" id="{2FAF09D4-16B6-4FAF-90F4-C2B245BAAFD1}"/>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3" name="直線コネクタ 352">
          <a:extLst>
            <a:ext uri="{FF2B5EF4-FFF2-40B4-BE49-F238E27FC236}">
              <a16:creationId xmlns:a16="http://schemas.microsoft.com/office/drawing/2014/main" xmlns="" id="{F0EBF70F-7C08-4E92-8621-75EF8C64E05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4" name="テキスト ボックス 353">
          <a:extLst>
            <a:ext uri="{FF2B5EF4-FFF2-40B4-BE49-F238E27FC236}">
              <a16:creationId xmlns:a16="http://schemas.microsoft.com/office/drawing/2014/main" xmlns="" id="{27682335-F98B-4BF0-B7B1-202CAA111C96}"/>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5" name="直線コネクタ 354">
          <a:extLst>
            <a:ext uri="{FF2B5EF4-FFF2-40B4-BE49-F238E27FC236}">
              <a16:creationId xmlns:a16="http://schemas.microsoft.com/office/drawing/2014/main" xmlns="" id="{B82D3CD1-D2E4-4786-84EC-89534871DD1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6" name="テキスト ボックス 355">
          <a:extLst>
            <a:ext uri="{FF2B5EF4-FFF2-40B4-BE49-F238E27FC236}">
              <a16:creationId xmlns:a16="http://schemas.microsoft.com/office/drawing/2014/main" xmlns="" id="{A1F3D5E9-044F-4924-A1AD-F6B4A88F80B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7" name="直線コネクタ 356">
          <a:extLst>
            <a:ext uri="{FF2B5EF4-FFF2-40B4-BE49-F238E27FC236}">
              <a16:creationId xmlns:a16="http://schemas.microsoft.com/office/drawing/2014/main" xmlns="" id="{757D3FBB-568E-4DB5-9585-694561E2BEE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8" name="テキスト ボックス 357">
          <a:extLst>
            <a:ext uri="{FF2B5EF4-FFF2-40B4-BE49-F238E27FC236}">
              <a16:creationId xmlns:a16="http://schemas.microsoft.com/office/drawing/2014/main" xmlns="" id="{68687F06-346C-47A8-B94E-F06775D63D1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9" name="直線コネクタ 358">
          <a:extLst>
            <a:ext uri="{FF2B5EF4-FFF2-40B4-BE49-F238E27FC236}">
              <a16:creationId xmlns:a16="http://schemas.microsoft.com/office/drawing/2014/main" xmlns="" id="{31D4EB56-E937-42EE-8656-E2AB8BCBE59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0" name="テキスト ボックス 359">
          <a:extLst>
            <a:ext uri="{FF2B5EF4-FFF2-40B4-BE49-F238E27FC236}">
              <a16:creationId xmlns:a16="http://schemas.microsoft.com/office/drawing/2014/main" xmlns="" id="{0C5B092B-7106-4C19-A397-04050973363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1" name="直線コネクタ 360">
          <a:extLst>
            <a:ext uri="{FF2B5EF4-FFF2-40B4-BE49-F238E27FC236}">
              <a16:creationId xmlns:a16="http://schemas.microsoft.com/office/drawing/2014/main" xmlns="" id="{C763D500-A6F6-44A5-99C1-B3AA290DA76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2" name="テキスト ボックス 361">
          <a:extLst>
            <a:ext uri="{FF2B5EF4-FFF2-40B4-BE49-F238E27FC236}">
              <a16:creationId xmlns:a16="http://schemas.microsoft.com/office/drawing/2014/main" xmlns="" id="{6FA4D7C0-F3FF-41DF-9AAE-8C3336B3D82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3" name="直線コネクタ 362">
          <a:extLst>
            <a:ext uri="{FF2B5EF4-FFF2-40B4-BE49-F238E27FC236}">
              <a16:creationId xmlns:a16="http://schemas.microsoft.com/office/drawing/2014/main" xmlns="" id="{20195AF9-E676-4962-B34D-35D560F62EF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4" name="テキスト ボックス 363">
          <a:extLst>
            <a:ext uri="{FF2B5EF4-FFF2-40B4-BE49-F238E27FC236}">
              <a16:creationId xmlns:a16="http://schemas.microsoft.com/office/drawing/2014/main" xmlns="" id="{74F3B08F-21C3-4C1B-BD39-DD64C7ADD808}"/>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a:extLst>
            <a:ext uri="{FF2B5EF4-FFF2-40B4-BE49-F238E27FC236}">
              <a16:creationId xmlns:a16="http://schemas.microsoft.com/office/drawing/2014/main" xmlns="" id="{42F89454-C845-4898-BB4A-096355ED250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6" name="テキスト ボックス 365">
          <a:extLst>
            <a:ext uri="{FF2B5EF4-FFF2-40B4-BE49-F238E27FC236}">
              <a16:creationId xmlns:a16="http://schemas.microsoft.com/office/drawing/2014/main" xmlns="" id="{B3422D93-C685-4C49-AF08-5365EF6BBA9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a:extLst>
            <a:ext uri="{FF2B5EF4-FFF2-40B4-BE49-F238E27FC236}">
              <a16:creationId xmlns:a16="http://schemas.microsoft.com/office/drawing/2014/main" xmlns="" id="{AEE5B1CC-4AFA-43DF-81E4-3328291624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68" name="直線コネクタ 367">
          <a:extLst>
            <a:ext uri="{FF2B5EF4-FFF2-40B4-BE49-F238E27FC236}">
              <a16:creationId xmlns:a16="http://schemas.microsoft.com/office/drawing/2014/main" xmlns="" id="{2BFE30DB-A9A8-46A4-B5D8-7BFFCDCDCF47}"/>
            </a:ext>
          </a:extLst>
        </xdr:cNvPr>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69" name="【一般廃棄物処理施設】&#10;有形固定資産減価償却率最小値テキスト">
          <a:extLst>
            <a:ext uri="{FF2B5EF4-FFF2-40B4-BE49-F238E27FC236}">
              <a16:creationId xmlns:a16="http://schemas.microsoft.com/office/drawing/2014/main" xmlns="" id="{B22A18BC-7E4B-411D-AB77-E7A0E0FD58CD}"/>
            </a:ext>
          </a:extLst>
        </xdr:cNvPr>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70" name="直線コネクタ 369">
          <a:extLst>
            <a:ext uri="{FF2B5EF4-FFF2-40B4-BE49-F238E27FC236}">
              <a16:creationId xmlns:a16="http://schemas.microsoft.com/office/drawing/2014/main" xmlns="" id="{5845A1B3-D64D-4F5B-94DC-73079D64A5EB}"/>
            </a:ext>
          </a:extLst>
        </xdr:cNvPr>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71" name="【一般廃棄物処理施設】&#10;有形固定資産減価償却率最大値テキスト">
          <a:extLst>
            <a:ext uri="{FF2B5EF4-FFF2-40B4-BE49-F238E27FC236}">
              <a16:creationId xmlns:a16="http://schemas.microsoft.com/office/drawing/2014/main" xmlns="" id="{5FAFE150-DDC7-4FB2-A609-89708B4E0A34}"/>
            </a:ext>
          </a:extLst>
        </xdr:cNvPr>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72" name="直線コネクタ 371">
          <a:extLst>
            <a:ext uri="{FF2B5EF4-FFF2-40B4-BE49-F238E27FC236}">
              <a16:creationId xmlns:a16="http://schemas.microsoft.com/office/drawing/2014/main" xmlns="" id="{27E1E9EA-77BE-4776-A3A9-2DF511EC3D16}"/>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3" name="【一般廃棄物処理施設】&#10;有形固定資産減価償却率平均値テキスト">
          <a:extLst>
            <a:ext uri="{FF2B5EF4-FFF2-40B4-BE49-F238E27FC236}">
              <a16:creationId xmlns:a16="http://schemas.microsoft.com/office/drawing/2014/main" xmlns="" id="{C2469ADF-ADEC-48A6-9A98-8926EDE5C768}"/>
            </a:ext>
          </a:extLst>
        </xdr:cNvPr>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4" name="フローチャート : 判断 373">
          <a:extLst>
            <a:ext uri="{FF2B5EF4-FFF2-40B4-BE49-F238E27FC236}">
              <a16:creationId xmlns:a16="http://schemas.microsoft.com/office/drawing/2014/main" xmlns="" id="{E310FC5B-C64A-48A8-BC26-D1A624E3C693}"/>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75" name="フローチャート : 判断 374">
          <a:extLst>
            <a:ext uri="{FF2B5EF4-FFF2-40B4-BE49-F238E27FC236}">
              <a16:creationId xmlns:a16="http://schemas.microsoft.com/office/drawing/2014/main" xmlns="" id="{A507DA55-33DD-4AD3-9E54-2BD36AFC5BC9}"/>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135363</xdr:rowOff>
    </xdr:from>
    <xdr:ext cx="405111" cy="259045"/>
    <xdr:sp macro="" textlink="">
      <xdr:nvSpPr>
        <xdr:cNvPr id="376" name="n_1aveValue【一般廃棄物処理施設】&#10;有形固定資産減価償却率">
          <a:extLst>
            <a:ext uri="{FF2B5EF4-FFF2-40B4-BE49-F238E27FC236}">
              <a16:creationId xmlns:a16="http://schemas.microsoft.com/office/drawing/2014/main" xmlns="" id="{EDA57172-03F6-4C0D-806B-F6879893D954}"/>
            </a:ext>
          </a:extLst>
        </xdr:cNvPr>
        <xdr:cNvSpPr txBox="1"/>
      </xdr:nvSpPr>
      <xdr:spPr>
        <a:xfrm>
          <a:off x="1526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BE284CE6-9373-47E5-A4A1-F28FE8AA18A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8DC0A962-4D0B-42AF-A542-A48EE95909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858F1443-029B-443C-94D2-F75E1E2D36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5DE3EAEE-02C6-4DB3-8D3A-8CD5C6CBC81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FA332A97-F7B3-42A9-8387-A9BE7291DD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100512</xdr:rowOff>
    </xdr:from>
    <xdr:to>
      <xdr:col>22</xdr:col>
      <xdr:colOff>415925</xdr:colOff>
      <xdr:row>39</xdr:row>
      <xdr:rowOff>30662</xdr:rowOff>
    </xdr:to>
    <xdr:sp macro="" textlink="">
      <xdr:nvSpPr>
        <xdr:cNvPr id="382" name="円/楕円 381">
          <a:extLst>
            <a:ext uri="{FF2B5EF4-FFF2-40B4-BE49-F238E27FC236}">
              <a16:creationId xmlns:a16="http://schemas.microsoft.com/office/drawing/2014/main" xmlns="" id="{5F6A4787-2F25-46C2-B307-A1CC5F801BA1}"/>
            </a:ext>
          </a:extLst>
        </xdr:cNvPr>
        <xdr:cNvSpPr/>
      </xdr:nvSpPr>
      <xdr:spPr>
        <a:xfrm>
          <a:off x="15430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21789</xdr:rowOff>
    </xdr:from>
    <xdr:ext cx="405111" cy="259045"/>
    <xdr:sp macro="" textlink="">
      <xdr:nvSpPr>
        <xdr:cNvPr id="383" name="n_1mainValue【一般廃棄物処理施設】&#10;有形固定資産減価償却率">
          <a:extLst>
            <a:ext uri="{FF2B5EF4-FFF2-40B4-BE49-F238E27FC236}">
              <a16:creationId xmlns:a16="http://schemas.microsoft.com/office/drawing/2014/main" xmlns="" id="{3EB28195-0618-46E8-9047-BBBF10CACFF1}"/>
            </a:ext>
          </a:extLst>
        </xdr:cNvPr>
        <xdr:cNvSpPr txBox="1"/>
      </xdr:nvSpPr>
      <xdr:spPr>
        <a:xfrm>
          <a:off x="15266043"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a:extLst>
            <a:ext uri="{FF2B5EF4-FFF2-40B4-BE49-F238E27FC236}">
              <a16:creationId xmlns:a16="http://schemas.microsoft.com/office/drawing/2014/main" xmlns="" id="{28E3294A-F7BD-40F2-BC9C-81DFE07CCE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a:extLst>
            <a:ext uri="{FF2B5EF4-FFF2-40B4-BE49-F238E27FC236}">
              <a16:creationId xmlns:a16="http://schemas.microsoft.com/office/drawing/2014/main" xmlns="" id="{0FDF3D29-F992-45C3-ACF7-5460AC0823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a:extLst>
            <a:ext uri="{FF2B5EF4-FFF2-40B4-BE49-F238E27FC236}">
              <a16:creationId xmlns:a16="http://schemas.microsoft.com/office/drawing/2014/main" xmlns="" id="{1E41C530-3B8D-40B1-9A9B-CCF77BFCDE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a:extLst>
            <a:ext uri="{FF2B5EF4-FFF2-40B4-BE49-F238E27FC236}">
              <a16:creationId xmlns:a16="http://schemas.microsoft.com/office/drawing/2014/main" xmlns="" id="{1C55571F-77D0-46C3-8D81-7CB955847A3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a:extLst>
            <a:ext uri="{FF2B5EF4-FFF2-40B4-BE49-F238E27FC236}">
              <a16:creationId xmlns:a16="http://schemas.microsoft.com/office/drawing/2014/main" xmlns="" id="{E865E509-E0DF-4D88-8E96-3C367E043FF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a:extLst>
            <a:ext uri="{FF2B5EF4-FFF2-40B4-BE49-F238E27FC236}">
              <a16:creationId xmlns:a16="http://schemas.microsoft.com/office/drawing/2014/main" xmlns="" id="{D0A5E354-5416-4430-9FB4-41F454BA2DC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a:extLst>
            <a:ext uri="{FF2B5EF4-FFF2-40B4-BE49-F238E27FC236}">
              <a16:creationId xmlns:a16="http://schemas.microsoft.com/office/drawing/2014/main" xmlns="" id="{1C55A8AD-38BD-481D-A3CE-2257D95043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a:extLst>
            <a:ext uri="{FF2B5EF4-FFF2-40B4-BE49-F238E27FC236}">
              <a16:creationId xmlns:a16="http://schemas.microsoft.com/office/drawing/2014/main" xmlns="" id="{B177E85C-397A-44F7-9B04-8A39BB3487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a:extLst>
            <a:ext uri="{FF2B5EF4-FFF2-40B4-BE49-F238E27FC236}">
              <a16:creationId xmlns:a16="http://schemas.microsoft.com/office/drawing/2014/main" xmlns="" id="{708FB1AE-63BA-4DDE-A954-21E332E35E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a:extLst>
            <a:ext uri="{FF2B5EF4-FFF2-40B4-BE49-F238E27FC236}">
              <a16:creationId xmlns:a16="http://schemas.microsoft.com/office/drawing/2014/main" xmlns="" id="{F5E4281E-1467-4F76-9E63-61E11216FA9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94" name="テキスト ボックス 393">
          <a:extLst>
            <a:ext uri="{FF2B5EF4-FFF2-40B4-BE49-F238E27FC236}">
              <a16:creationId xmlns:a16="http://schemas.microsoft.com/office/drawing/2014/main" xmlns="" id="{75106241-44AE-429C-ADB8-C436C0F05AC0}"/>
            </a:ext>
          </a:extLst>
        </xdr:cNvPr>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a:extLst>
            <a:ext uri="{FF2B5EF4-FFF2-40B4-BE49-F238E27FC236}">
              <a16:creationId xmlns:a16="http://schemas.microsoft.com/office/drawing/2014/main" xmlns="" id="{45721DA8-B354-41EB-B0E5-436CC3964B9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96" name="テキスト ボックス 395">
          <a:extLst>
            <a:ext uri="{FF2B5EF4-FFF2-40B4-BE49-F238E27FC236}">
              <a16:creationId xmlns:a16="http://schemas.microsoft.com/office/drawing/2014/main" xmlns="" id="{3C20C557-A46D-489B-9C9C-EDF6382556A2}"/>
            </a:ext>
          </a:extLst>
        </xdr:cNvPr>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a:extLst>
            <a:ext uri="{FF2B5EF4-FFF2-40B4-BE49-F238E27FC236}">
              <a16:creationId xmlns:a16="http://schemas.microsoft.com/office/drawing/2014/main" xmlns="" id="{2553511E-D6CC-42CC-A2FD-8C2442A6B03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8" name="テキスト ボックス 397">
          <a:extLst>
            <a:ext uri="{FF2B5EF4-FFF2-40B4-BE49-F238E27FC236}">
              <a16:creationId xmlns:a16="http://schemas.microsoft.com/office/drawing/2014/main" xmlns="" id="{F803D1E8-3FDE-49AD-BF74-26937BE4B3DC}"/>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a:extLst>
            <a:ext uri="{FF2B5EF4-FFF2-40B4-BE49-F238E27FC236}">
              <a16:creationId xmlns:a16="http://schemas.microsoft.com/office/drawing/2014/main" xmlns="" id="{1135C9B0-BAFC-4D5C-9879-B5AB468BDEC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00" name="テキスト ボックス 399">
          <a:extLst>
            <a:ext uri="{FF2B5EF4-FFF2-40B4-BE49-F238E27FC236}">
              <a16:creationId xmlns:a16="http://schemas.microsoft.com/office/drawing/2014/main" xmlns="" id="{2ADD1C14-5926-4512-93BD-574912365023}"/>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a:extLst>
            <a:ext uri="{FF2B5EF4-FFF2-40B4-BE49-F238E27FC236}">
              <a16:creationId xmlns:a16="http://schemas.microsoft.com/office/drawing/2014/main" xmlns="" id="{5A44CEE8-8A89-40EF-890A-5A6E6840D90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2" name="テキスト ボックス 401">
          <a:extLst>
            <a:ext uri="{FF2B5EF4-FFF2-40B4-BE49-F238E27FC236}">
              <a16:creationId xmlns:a16="http://schemas.microsoft.com/office/drawing/2014/main" xmlns="" id="{A44DB777-99DB-4173-A59B-E5BB401EF26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a:extLst>
            <a:ext uri="{FF2B5EF4-FFF2-40B4-BE49-F238E27FC236}">
              <a16:creationId xmlns:a16="http://schemas.microsoft.com/office/drawing/2014/main" xmlns="" id="{FC8B952C-6836-4BB3-AB55-70C7345F0E0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4" name="テキスト ボックス 403">
          <a:extLst>
            <a:ext uri="{FF2B5EF4-FFF2-40B4-BE49-F238E27FC236}">
              <a16:creationId xmlns:a16="http://schemas.microsoft.com/office/drawing/2014/main" xmlns="" id="{E6061CDE-6170-4D03-BA49-803D7483572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a:extLst>
            <a:ext uri="{FF2B5EF4-FFF2-40B4-BE49-F238E27FC236}">
              <a16:creationId xmlns:a16="http://schemas.microsoft.com/office/drawing/2014/main" xmlns="" id="{84D9BDA9-5AAB-4522-B65C-EC2DF6F6AD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a:extLst>
            <a:ext uri="{FF2B5EF4-FFF2-40B4-BE49-F238E27FC236}">
              <a16:creationId xmlns:a16="http://schemas.microsoft.com/office/drawing/2014/main" xmlns="" id="{05C7599B-8BCE-4BCC-8C2A-4EA5C024A95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a:extLst>
            <a:ext uri="{FF2B5EF4-FFF2-40B4-BE49-F238E27FC236}">
              <a16:creationId xmlns:a16="http://schemas.microsoft.com/office/drawing/2014/main" xmlns="" id="{1B5E5BF3-B367-4F04-806C-498C0CFD203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36005</xdr:rowOff>
    </xdr:from>
    <xdr:to>
      <xdr:col>32</xdr:col>
      <xdr:colOff>186689</xdr:colOff>
      <xdr:row>42</xdr:row>
      <xdr:rowOff>116053</xdr:rowOff>
    </xdr:to>
    <xdr:cxnSp macro="">
      <xdr:nvCxnSpPr>
        <xdr:cNvPr id="408" name="直線コネクタ 407">
          <a:extLst>
            <a:ext uri="{FF2B5EF4-FFF2-40B4-BE49-F238E27FC236}">
              <a16:creationId xmlns:a16="http://schemas.microsoft.com/office/drawing/2014/main" xmlns="" id="{B318FA3C-9CF2-4CA9-93AE-2EBDDDB4D17D}"/>
            </a:ext>
          </a:extLst>
        </xdr:cNvPr>
        <xdr:cNvCxnSpPr/>
      </xdr:nvCxnSpPr>
      <xdr:spPr>
        <a:xfrm flipV="1">
          <a:off x="22160864" y="6551105"/>
          <a:ext cx="0" cy="765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119880</xdr:rowOff>
    </xdr:from>
    <xdr:ext cx="534377" cy="259045"/>
    <xdr:sp macro="" textlink="">
      <xdr:nvSpPr>
        <xdr:cNvPr id="409" name="【一般廃棄物処理施設】&#10;一人当たり有形固定資産（償却資産）額最小値テキスト">
          <a:extLst>
            <a:ext uri="{FF2B5EF4-FFF2-40B4-BE49-F238E27FC236}">
              <a16:creationId xmlns:a16="http://schemas.microsoft.com/office/drawing/2014/main" xmlns="" id="{944CFE38-253E-4DAD-BEF0-18C11FD4BA4C}"/>
            </a:ext>
          </a:extLst>
        </xdr:cNvPr>
        <xdr:cNvSpPr txBox="1"/>
      </xdr:nvSpPr>
      <xdr:spPr>
        <a:xfrm>
          <a:off x="22250400" y="73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42</xdr:row>
      <xdr:rowOff>116053</xdr:rowOff>
    </xdr:from>
    <xdr:to>
      <xdr:col>32</xdr:col>
      <xdr:colOff>276225</xdr:colOff>
      <xdr:row>42</xdr:row>
      <xdr:rowOff>116053</xdr:rowOff>
    </xdr:to>
    <xdr:cxnSp macro="">
      <xdr:nvCxnSpPr>
        <xdr:cNvPr id="410" name="直線コネクタ 409">
          <a:extLst>
            <a:ext uri="{FF2B5EF4-FFF2-40B4-BE49-F238E27FC236}">
              <a16:creationId xmlns:a16="http://schemas.microsoft.com/office/drawing/2014/main" xmlns="" id="{826FE7D6-E6BA-4D4A-A7AF-CBC28E550A41}"/>
            </a:ext>
          </a:extLst>
        </xdr:cNvPr>
        <xdr:cNvCxnSpPr/>
      </xdr:nvCxnSpPr>
      <xdr:spPr>
        <a:xfrm>
          <a:off x="22072600" y="731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154131</xdr:rowOff>
    </xdr:from>
    <xdr:ext cx="534377" cy="259045"/>
    <xdr:sp macro="" textlink="">
      <xdr:nvSpPr>
        <xdr:cNvPr id="411" name="【一般廃棄物処理施設】&#10;一人当たり有形固定資産（償却資産）額最大値テキスト">
          <a:extLst>
            <a:ext uri="{FF2B5EF4-FFF2-40B4-BE49-F238E27FC236}">
              <a16:creationId xmlns:a16="http://schemas.microsoft.com/office/drawing/2014/main" xmlns="" id="{9349029C-D064-4B4E-AFB8-AFBF125E56C1}"/>
            </a:ext>
          </a:extLst>
        </xdr:cNvPr>
        <xdr:cNvSpPr txBox="1"/>
      </xdr:nvSpPr>
      <xdr:spPr>
        <a:xfrm>
          <a:off x="22250400" y="63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38</xdr:row>
      <xdr:rowOff>36005</xdr:rowOff>
    </xdr:from>
    <xdr:to>
      <xdr:col>32</xdr:col>
      <xdr:colOff>276225</xdr:colOff>
      <xdr:row>38</xdr:row>
      <xdr:rowOff>36005</xdr:rowOff>
    </xdr:to>
    <xdr:cxnSp macro="">
      <xdr:nvCxnSpPr>
        <xdr:cNvPr id="412" name="直線コネクタ 411">
          <a:extLst>
            <a:ext uri="{FF2B5EF4-FFF2-40B4-BE49-F238E27FC236}">
              <a16:creationId xmlns:a16="http://schemas.microsoft.com/office/drawing/2014/main" xmlns="" id="{6981BF34-F3AE-4B8E-A1C8-09FEA79BF42B}"/>
            </a:ext>
          </a:extLst>
        </xdr:cNvPr>
        <xdr:cNvCxnSpPr/>
      </xdr:nvCxnSpPr>
      <xdr:spPr>
        <a:xfrm>
          <a:off x="22072600" y="655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43775</xdr:rowOff>
    </xdr:from>
    <xdr:ext cx="534377" cy="259045"/>
    <xdr:sp macro="" textlink="">
      <xdr:nvSpPr>
        <xdr:cNvPr id="413" name="【一般廃棄物処理施設】&#10;一人当たり有形固定資産（償却資産）額平均値テキスト">
          <a:extLst>
            <a:ext uri="{FF2B5EF4-FFF2-40B4-BE49-F238E27FC236}">
              <a16:creationId xmlns:a16="http://schemas.microsoft.com/office/drawing/2014/main" xmlns="" id="{10492B85-8EB9-4267-982E-71B82BEBB8F1}"/>
            </a:ext>
          </a:extLst>
        </xdr:cNvPr>
        <xdr:cNvSpPr txBox="1"/>
      </xdr:nvSpPr>
      <xdr:spPr>
        <a:xfrm>
          <a:off x="22250400" y="6730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65348</xdr:rowOff>
    </xdr:from>
    <xdr:to>
      <xdr:col>32</xdr:col>
      <xdr:colOff>238125</xdr:colOff>
      <xdr:row>39</xdr:row>
      <xdr:rowOff>166948</xdr:rowOff>
    </xdr:to>
    <xdr:sp macro="" textlink="">
      <xdr:nvSpPr>
        <xdr:cNvPr id="414" name="フローチャート : 判断 413">
          <a:extLst>
            <a:ext uri="{FF2B5EF4-FFF2-40B4-BE49-F238E27FC236}">
              <a16:creationId xmlns:a16="http://schemas.microsoft.com/office/drawing/2014/main" xmlns="" id="{FF4D13F4-F61C-414D-B88F-047448FA3048}"/>
            </a:ext>
          </a:extLst>
        </xdr:cNvPr>
        <xdr:cNvSpPr/>
      </xdr:nvSpPr>
      <xdr:spPr>
        <a:xfrm>
          <a:off x="22110700" y="675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38830</xdr:rowOff>
    </xdr:from>
    <xdr:to>
      <xdr:col>31</xdr:col>
      <xdr:colOff>85725</xdr:colOff>
      <xdr:row>39</xdr:row>
      <xdr:rowOff>140430</xdr:rowOff>
    </xdr:to>
    <xdr:sp macro="" textlink="">
      <xdr:nvSpPr>
        <xdr:cNvPr id="415" name="フローチャート : 判断 414">
          <a:extLst>
            <a:ext uri="{FF2B5EF4-FFF2-40B4-BE49-F238E27FC236}">
              <a16:creationId xmlns:a16="http://schemas.microsoft.com/office/drawing/2014/main" xmlns="" id="{D5133B41-A5AF-42D1-AC5E-B0372961EEB6}"/>
            </a:ext>
          </a:extLst>
        </xdr:cNvPr>
        <xdr:cNvSpPr/>
      </xdr:nvSpPr>
      <xdr:spPr>
        <a:xfrm>
          <a:off x="21272500" y="67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131557</xdr:rowOff>
    </xdr:from>
    <xdr:ext cx="534377" cy="259045"/>
    <xdr:sp macro="" textlink="">
      <xdr:nvSpPr>
        <xdr:cNvPr id="416" name="n_1aveValue【一般廃棄物処理施設】&#10;一人当たり有形固定資産（償却資産）額">
          <a:extLst>
            <a:ext uri="{FF2B5EF4-FFF2-40B4-BE49-F238E27FC236}">
              <a16:creationId xmlns:a16="http://schemas.microsoft.com/office/drawing/2014/main" xmlns="" id="{7A07E5F2-A555-4BE5-AF78-04A0E871191B}"/>
            </a:ext>
          </a:extLst>
        </xdr:cNvPr>
        <xdr:cNvSpPr txBox="1"/>
      </xdr:nvSpPr>
      <xdr:spPr>
        <a:xfrm>
          <a:off x="21043411" y="68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652AEA23-57FE-4459-AD2C-C47E341BA71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40025D26-BE00-406D-9A07-FA682A14A8A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a:extLst>
            <a:ext uri="{FF2B5EF4-FFF2-40B4-BE49-F238E27FC236}">
              <a16:creationId xmlns:a16="http://schemas.microsoft.com/office/drawing/2014/main" xmlns="" id="{8B2DB77C-1D0A-4562-A16C-6E973AEF987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a:extLst>
            <a:ext uri="{FF2B5EF4-FFF2-40B4-BE49-F238E27FC236}">
              <a16:creationId xmlns:a16="http://schemas.microsoft.com/office/drawing/2014/main" xmlns="" id="{47ECB738-74B0-4CFE-B15D-10E6412195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a:extLst>
            <a:ext uri="{FF2B5EF4-FFF2-40B4-BE49-F238E27FC236}">
              <a16:creationId xmlns:a16="http://schemas.microsoft.com/office/drawing/2014/main" xmlns="" id="{87E3AFB3-B6E7-4F84-9175-1B94C239941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99657</xdr:rowOff>
    </xdr:from>
    <xdr:to>
      <xdr:col>31</xdr:col>
      <xdr:colOff>85725</xdr:colOff>
      <xdr:row>35</xdr:row>
      <xdr:rowOff>29807</xdr:rowOff>
    </xdr:to>
    <xdr:sp macro="" textlink="">
      <xdr:nvSpPr>
        <xdr:cNvPr id="422" name="円/楕円 421">
          <a:extLst>
            <a:ext uri="{FF2B5EF4-FFF2-40B4-BE49-F238E27FC236}">
              <a16:creationId xmlns:a16="http://schemas.microsoft.com/office/drawing/2014/main" xmlns="" id="{E70C2FA1-ADE6-420E-BD97-0BD9C2E3F877}"/>
            </a:ext>
          </a:extLst>
        </xdr:cNvPr>
        <xdr:cNvSpPr/>
      </xdr:nvSpPr>
      <xdr:spPr>
        <a:xfrm>
          <a:off x="21272500" y="59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46334</xdr:rowOff>
    </xdr:from>
    <xdr:ext cx="599010" cy="259045"/>
    <xdr:sp macro="" textlink="">
      <xdr:nvSpPr>
        <xdr:cNvPr id="423" name="n_1mainValue【一般廃棄物処理施設】&#10;一人当たり有形固定資産（償却資産）額">
          <a:extLst>
            <a:ext uri="{FF2B5EF4-FFF2-40B4-BE49-F238E27FC236}">
              <a16:creationId xmlns:a16="http://schemas.microsoft.com/office/drawing/2014/main" xmlns="" id="{B5745CEA-A16E-404D-8E43-20D1468617A2}"/>
            </a:ext>
          </a:extLst>
        </xdr:cNvPr>
        <xdr:cNvSpPr txBox="1"/>
      </xdr:nvSpPr>
      <xdr:spPr>
        <a:xfrm>
          <a:off x="21011094" y="570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a:extLst>
            <a:ext uri="{FF2B5EF4-FFF2-40B4-BE49-F238E27FC236}">
              <a16:creationId xmlns:a16="http://schemas.microsoft.com/office/drawing/2014/main" xmlns="" id="{AB908321-266F-4B7B-93C5-3E14869066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a:extLst>
            <a:ext uri="{FF2B5EF4-FFF2-40B4-BE49-F238E27FC236}">
              <a16:creationId xmlns:a16="http://schemas.microsoft.com/office/drawing/2014/main" xmlns="" id="{1EFB7BBE-821B-4C4B-AE7D-0AB9377D98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a:extLst>
            <a:ext uri="{FF2B5EF4-FFF2-40B4-BE49-F238E27FC236}">
              <a16:creationId xmlns:a16="http://schemas.microsoft.com/office/drawing/2014/main" xmlns="" id="{19EA2DC8-6802-4478-84B1-43CBDF9F06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a:extLst>
            <a:ext uri="{FF2B5EF4-FFF2-40B4-BE49-F238E27FC236}">
              <a16:creationId xmlns:a16="http://schemas.microsoft.com/office/drawing/2014/main" xmlns="" id="{D7B2EEBC-2923-4529-B824-391C96BF18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a:extLst>
            <a:ext uri="{FF2B5EF4-FFF2-40B4-BE49-F238E27FC236}">
              <a16:creationId xmlns:a16="http://schemas.microsoft.com/office/drawing/2014/main" xmlns="" id="{EAC6A60D-48F9-499D-A56F-3387062E799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a:extLst>
            <a:ext uri="{FF2B5EF4-FFF2-40B4-BE49-F238E27FC236}">
              <a16:creationId xmlns:a16="http://schemas.microsoft.com/office/drawing/2014/main" xmlns="" id="{91833CB9-2267-4F99-9EA0-17F3162450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a:extLst>
            <a:ext uri="{FF2B5EF4-FFF2-40B4-BE49-F238E27FC236}">
              <a16:creationId xmlns:a16="http://schemas.microsoft.com/office/drawing/2014/main" xmlns="" id="{E6F75304-FAB7-4038-A8E3-64095F4065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a:extLst>
            <a:ext uri="{FF2B5EF4-FFF2-40B4-BE49-F238E27FC236}">
              <a16:creationId xmlns:a16="http://schemas.microsoft.com/office/drawing/2014/main" xmlns="" id="{297A65EC-E8A5-4F52-823D-8C48048F5F3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a:extLst>
            <a:ext uri="{FF2B5EF4-FFF2-40B4-BE49-F238E27FC236}">
              <a16:creationId xmlns:a16="http://schemas.microsoft.com/office/drawing/2014/main" xmlns="" id="{EDE58124-3D46-4F8D-B58D-D095B5ABEF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a:extLst>
            <a:ext uri="{FF2B5EF4-FFF2-40B4-BE49-F238E27FC236}">
              <a16:creationId xmlns:a16="http://schemas.microsoft.com/office/drawing/2014/main" xmlns="" id="{ECFEACE5-E808-4B36-8C41-4015138610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4" name="テキスト ボックス 433">
          <a:extLst>
            <a:ext uri="{FF2B5EF4-FFF2-40B4-BE49-F238E27FC236}">
              <a16:creationId xmlns:a16="http://schemas.microsoft.com/office/drawing/2014/main" xmlns="" id="{511D444C-5D2C-4259-9C15-AB1D8AA3002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5" name="直線コネクタ 434">
          <a:extLst>
            <a:ext uri="{FF2B5EF4-FFF2-40B4-BE49-F238E27FC236}">
              <a16:creationId xmlns:a16="http://schemas.microsoft.com/office/drawing/2014/main" xmlns="" id="{39D071E7-75D3-4E0B-A291-90359DE6ABD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6" name="テキスト ボックス 435">
          <a:extLst>
            <a:ext uri="{FF2B5EF4-FFF2-40B4-BE49-F238E27FC236}">
              <a16:creationId xmlns:a16="http://schemas.microsoft.com/office/drawing/2014/main" xmlns="" id="{94B0BBFB-AD96-46A8-B4FA-71066E3C63A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7" name="直線コネクタ 436">
          <a:extLst>
            <a:ext uri="{FF2B5EF4-FFF2-40B4-BE49-F238E27FC236}">
              <a16:creationId xmlns:a16="http://schemas.microsoft.com/office/drawing/2014/main" xmlns="" id="{508140CD-4199-46AE-A7BD-087A3064BCE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8" name="テキスト ボックス 437">
          <a:extLst>
            <a:ext uri="{FF2B5EF4-FFF2-40B4-BE49-F238E27FC236}">
              <a16:creationId xmlns:a16="http://schemas.microsoft.com/office/drawing/2014/main" xmlns="" id="{204FC809-DC21-4C7B-B185-5A0E1019ECD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9" name="直線コネクタ 438">
          <a:extLst>
            <a:ext uri="{FF2B5EF4-FFF2-40B4-BE49-F238E27FC236}">
              <a16:creationId xmlns:a16="http://schemas.microsoft.com/office/drawing/2014/main" xmlns="" id="{8208A10B-4A64-4A1B-B6EF-C8C29EEE6A9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0" name="テキスト ボックス 439">
          <a:extLst>
            <a:ext uri="{FF2B5EF4-FFF2-40B4-BE49-F238E27FC236}">
              <a16:creationId xmlns:a16="http://schemas.microsoft.com/office/drawing/2014/main" xmlns="" id="{5649CB0A-7755-4232-901E-C4A5D6A84C0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1" name="直線コネクタ 440">
          <a:extLst>
            <a:ext uri="{FF2B5EF4-FFF2-40B4-BE49-F238E27FC236}">
              <a16:creationId xmlns:a16="http://schemas.microsoft.com/office/drawing/2014/main" xmlns="" id="{49017478-B1CD-4257-A0EA-8D5A5B75837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2" name="テキスト ボックス 441">
          <a:extLst>
            <a:ext uri="{FF2B5EF4-FFF2-40B4-BE49-F238E27FC236}">
              <a16:creationId xmlns:a16="http://schemas.microsoft.com/office/drawing/2014/main" xmlns="" id="{3ED3F3FE-668D-4920-A3F6-A012EBCC574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3" name="直線コネクタ 442">
          <a:extLst>
            <a:ext uri="{FF2B5EF4-FFF2-40B4-BE49-F238E27FC236}">
              <a16:creationId xmlns:a16="http://schemas.microsoft.com/office/drawing/2014/main" xmlns="" id="{90BD8E85-D56A-4E43-B422-FC6CC7F5F94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44" name="テキスト ボックス 443">
          <a:extLst>
            <a:ext uri="{FF2B5EF4-FFF2-40B4-BE49-F238E27FC236}">
              <a16:creationId xmlns:a16="http://schemas.microsoft.com/office/drawing/2014/main" xmlns="" id="{D94CCFE5-F2DB-42A7-9703-34155776C787}"/>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a:extLst>
            <a:ext uri="{FF2B5EF4-FFF2-40B4-BE49-F238E27FC236}">
              <a16:creationId xmlns:a16="http://schemas.microsoft.com/office/drawing/2014/main" xmlns="" id="{2F177D9B-6490-4B84-9A4E-AD7DF1B730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a:extLst>
            <a:ext uri="{FF2B5EF4-FFF2-40B4-BE49-F238E27FC236}">
              <a16:creationId xmlns:a16="http://schemas.microsoft.com/office/drawing/2014/main" xmlns="" id="{DEC003CD-AFA8-40E9-8667-58F44995574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a:extLst>
            <a:ext uri="{FF2B5EF4-FFF2-40B4-BE49-F238E27FC236}">
              <a16:creationId xmlns:a16="http://schemas.microsoft.com/office/drawing/2014/main" xmlns="" id="{EB6E7DF5-0DC7-4936-B2F2-943E8FDFCA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48" name="直線コネクタ 447">
          <a:extLst>
            <a:ext uri="{FF2B5EF4-FFF2-40B4-BE49-F238E27FC236}">
              <a16:creationId xmlns:a16="http://schemas.microsoft.com/office/drawing/2014/main" xmlns="" id="{A3D304B8-3C1E-4A68-BBEF-94583E8E3885}"/>
            </a:ext>
          </a:extLst>
        </xdr:cNvPr>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49" name="【保健センター・保健所】&#10;有形固定資産減価償却率最小値テキスト">
          <a:extLst>
            <a:ext uri="{FF2B5EF4-FFF2-40B4-BE49-F238E27FC236}">
              <a16:creationId xmlns:a16="http://schemas.microsoft.com/office/drawing/2014/main" xmlns="" id="{738F5C50-362F-4890-AD88-CC3D51A1C1FB}"/>
            </a:ext>
          </a:extLst>
        </xdr:cNvPr>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50" name="直線コネクタ 449">
          <a:extLst>
            <a:ext uri="{FF2B5EF4-FFF2-40B4-BE49-F238E27FC236}">
              <a16:creationId xmlns:a16="http://schemas.microsoft.com/office/drawing/2014/main" xmlns="" id="{68C1F64C-7425-41FE-9A9F-3773CBA3C774}"/>
            </a:ext>
          </a:extLst>
        </xdr:cNvPr>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51" name="【保健センター・保健所】&#10;有形固定資産減価償却率最大値テキスト">
          <a:extLst>
            <a:ext uri="{FF2B5EF4-FFF2-40B4-BE49-F238E27FC236}">
              <a16:creationId xmlns:a16="http://schemas.microsoft.com/office/drawing/2014/main" xmlns="" id="{EBDCE03E-EED9-42BE-9326-1A76AB338DEA}"/>
            </a:ext>
          </a:extLst>
        </xdr:cNvPr>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52" name="直線コネクタ 451">
          <a:extLst>
            <a:ext uri="{FF2B5EF4-FFF2-40B4-BE49-F238E27FC236}">
              <a16:creationId xmlns:a16="http://schemas.microsoft.com/office/drawing/2014/main" xmlns="" id="{C3D91696-54EF-4850-8F9A-777A7B00AA60}"/>
            </a:ext>
          </a:extLst>
        </xdr:cNvPr>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53" name="【保健センター・保健所】&#10;有形固定資産減価償却率平均値テキスト">
          <a:extLst>
            <a:ext uri="{FF2B5EF4-FFF2-40B4-BE49-F238E27FC236}">
              <a16:creationId xmlns:a16="http://schemas.microsoft.com/office/drawing/2014/main" xmlns="" id="{FB940394-2D72-41D3-9573-17F57BD9D96C}"/>
            </a:ext>
          </a:extLst>
        </xdr:cNvPr>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54" name="フローチャート : 判断 453">
          <a:extLst>
            <a:ext uri="{FF2B5EF4-FFF2-40B4-BE49-F238E27FC236}">
              <a16:creationId xmlns:a16="http://schemas.microsoft.com/office/drawing/2014/main" xmlns="" id="{CA9CECF5-09E4-476F-A5C9-295CD4FA4DDF}"/>
            </a:ext>
          </a:extLst>
        </xdr:cNvPr>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55" name="フローチャート : 判断 454">
          <a:extLst>
            <a:ext uri="{FF2B5EF4-FFF2-40B4-BE49-F238E27FC236}">
              <a16:creationId xmlns:a16="http://schemas.microsoft.com/office/drawing/2014/main" xmlns="" id="{FF325E8F-9B4D-4EC1-91B0-9C331B79D0C1}"/>
            </a:ext>
          </a:extLst>
        </xdr:cNvPr>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xmlns="" id="{F342605A-24E5-427E-A023-97C123ACF412}"/>
            </a:ext>
          </a:extLst>
        </xdr:cNvPr>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a:extLst>
            <a:ext uri="{FF2B5EF4-FFF2-40B4-BE49-F238E27FC236}">
              <a16:creationId xmlns:a16="http://schemas.microsoft.com/office/drawing/2014/main" xmlns="" id="{62568819-2D1A-46DB-99B6-260CCB2DA84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610A10F7-E0E2-482E-AE54-6DB6030E0F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A732DD1B-B85E-43A0-9844-3906F32F30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036913CE-E631-42F3-B4A6-D59DF1800F6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76FAF8CC-6D20-4FE6-BAFA-8220F0927B6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153035</xdr:rowOff>
    </xdr:from>
    <xdr:to>
      <xdr:col>22</xdr:col>
      <xdr:colOff>415925</xdr:colOff>
      <xdr:row>62</xdr:row>
      <xdr:rowOff>83185</xdr:rowOff>
    </xdr:to>
    <xdr:sp macro="" textlink="">
      <xdr:nvSpPr>
        <xdr:cNvPr id="462" name="円/楕円 461">
          <a:extLst>
            <a:ext uri="{FF2B5EF4-FFF2-40B4-BE49-F238E27FC236}">
              <a16:creationId xmlns:a16="http://schemas.microsoft.com/office/drawing/2014/main" xmlns="" id="{5757B61A-A0BD-46DE-A1F5-DB922D2F17FC}"/>
            </a:ext>
          </a:extLst>
        </xdr:cNvPr>
        <xdr:cNvSpPr/>
      </xdr:nvSpPr>
      <xdr:spPr>
        <a:xfrm>
          <a:off x="15430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xmlns="" id="{75CDD169-8BC3-4ABD-8FB4-7BDE6E864F04}"/>
            </a:ext>
          </a:extLst>
        </xdr:cNvPr>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a:extLst>
            <a:ext uri="{FF2B5EF4-FFF2-40B4-BE49-F238E27FC236}">
              <a16:creationId xmlns:a16="http://schemas.microsoft.com/office/drawing/2014/main" xmlns="" id="{ADF2A570-7973-4225-9DBD-3B3B7DCAFB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a:extLst>
            <a:ext uri="{FF2B5EF4-FFF2-40B4-BE49-F238E27FC236}">
              <a16:creationId xmlns:a16="http://schemas.microsoft.com/office/drawing/2014/main" xmlns="" id="{EFE290C5-B492-4F4A-BCF1-42FA2E5590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a:extLst>
            <a:ext uri="{FF2B5EF4-FFF2-40B4-BE49-F238E27FC236}">
              <a16:creationId xmlns:a16="http://schemas.microsoft.com/office/drawing/2014/main" xmlns="" id="{A6215F00-8E66-479E-9D6B-93D25555DB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a:extLst>
            <a:ext uri="{FF2B5EF4-FFF2-40B4-BE49-F238E27FC236}">
              <a16:creationId xmlns:a16="http://schemas.microsoft.com/office/drawing/2014/main" xmlns="" id="{FA425D72-F450-413F-A08E-BCD4CF08FC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a:extLst>
            <a:ext uri="{FF2B5EF4-FFF2-40B4-BE49-F238E27FC236}">
              <a16:creationId xmlns:a16="http://schemas.microsoft.com/office/drawing/2014/main" xmlns="" id="{2124DC96-363C-4548-AD8A-D3C5F44E16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a:extLst>
            <a:ext uri="{FF2B5EF4-FFF2-40B4-BE49-F238E27FC236}">
              <a16:creationId xmlns:a16="http://schemas.microsoft.com/office/drawing/2014/main" xmlns="" id="{C616D8F7-02B9-4139-A56D-7EC7202DEE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a:extLst>
            <a:ext uri="{FF2B5EF4-FFF2-40B4-BE49-F238E27FC236}">
              <a16:creationId xmlns:a16="http://schemas.microsoft.com/office/drawing/2014/main" xmlns="" id="{11E204EC-1B96-4160-8923-F13F9B5B29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a:extLst>
            <a:ext uri="{FF2B5EF4-FFF2-40B4-BE49-F238E27FC236}">
              <a16:creationId xmlns:a16="http://schemas.microsoft.com/office/drawing/2014/main" xmlns="" id="{BD33BDB4-447A-460C-B557-9445479095F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a:extLst>
            <a:ext uri="{FF2B5EF4-FFF2-40B4-BE49-F238E27FC236}">
              <a16:creationId xmlns:a16="http://schemas.microsoft.com/office/drawing/2014/main" xmlns="" id="{D45AFB74-0456-4ED4-9850-3E483AEF7E1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a:extLst>
            <a:ext uri="{FF2B5EF4-FFF2-40B4-BE49-F238E27FC236}">
              <a16:creationId xmlns:a16="http://schemas.microsoft.com/office/drawing/2014/main" xmlns="" id="{E9833AD4-7012-45A3-B2FF-51C57B6C32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4" name="直線コネクタ 473">
          <a:extLst>
            <a:ext uri="{FF2B5EF4-FFF2-40B4-BE49-F238E27FC236}">
              <a16:creationId xmlns:a16="http://schemas.microsoft.com/office/drawing/2014/main" xmlns="" id="{9FEA264D-0A2E-4457-B567-DA22146FC0C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5" name="テキスト ボックス 474">
          <a:extLst>
            <a:ext uri="{FF2B5EF4-FFF2-40B4-BE49-F238E27FC236}">
              <a16:creationId xmlns:a16="http://schemas.microsoft.com/office/drawing/2014/main" xmlns="" id="{53219572-12B1-43B5-B9A0-6761C7A8A54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6" name="直線コネクタ 475">
          <a:extLst>
            <a:ext uri="{FF2B5EF4-FFF2-40B4-BE49-F238E27FC236}">
              <a16:creationId xmlns:a16="http://schemas.microsoft.com/office/drawing/2014/main" xmlns="" id="{B3DB1AA0-E841-42C1-BA4E-B9E01D2DF15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7" name="テキスト ボックス 476">
          <a:extLst>
            <a:ext uri="{FF2B5EF4-FFF2-40B4-BE49-F238E27FC236}">
              <a16:creationId xmlns:a16="http://schemas.microsoft.com/office/drawing/2014/main" xmlns="" id="{622AEF97-8529-4BAA-8688-F3B095D23EE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8" name="直線コネクタ 477">
          <a:extLst>
            <a:ext uri="{FF2B5EF4-FFF2-40B4-BE49-F238E27FC236}">
              <a16:creationId xmlns:a16="http://schemas.microsoft.com/office/drawing/2014/main" xmlns="" id="{CF2ECFF0-02F2-4900-B465-D8AD5C59282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9" name="テキスト ボックス 478">
          <a:extLst>
            <a:ext uri="{FF2B5EF4-FFF2-40B4-BE49-F238E27FC236}">
              <a16:creationId xmlns:a16="http://schemas.microsoft.com/office/drawing/2014/main" xmlns="" id="{EF9775AF-C7D0-4527-B387-517ED57C6A7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0" name="直線コネクタ 479">
          <a:extLst>
            <a:ext uri="{FF2B5EF4-FFF2-40B4-BE49-F238E27FC236}">
              <a16:creationId xmlns:a16="http://schemas.microsoft.com/office/drawing/2014/main" xmlns="" id="{7DBBB7C4-E6F7-4440-A6C1-7D3525DD9F6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1" name="テキスト ボックス 480">
          <a:extLst>
            <a:ext uri="{FF2B5EF4-FFF2-40B4-BE49-F238E27FC236}">
              <a16:creationId xmlns:a16="http://schemas.microsoft.com/office/drawing/2014/main" xmlns="" id="{2E1F65F8-7212-48FF-AD2B-C0B9B2DD7D0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a:extLst>
            <a:ext uri="{FF2B5EF4-FFF2-40B4-BE49-F238E27FC236}">
              <a16:creationId xmlns:a16="http://schemas.microsoft.com/office/drawing/2014/main" xmlns="" id="{E46A248E-035B-4914-8A54-489F65E58F8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a:extLst>
            <a:ext uri="{FF2B5EF4-FFF2-40B4-BE49-F238E27FC236}">
              <a16:creationId xmlns:a16="http://schemas.microsoft.com/office/drawing/2014/main" xmlns="" id="{AC18CFE0-3457-4C2E-B217-D525062FFC1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xmlns="" id="{8AC3C7D1-F1D3-4124-9DD8-CE9876750B7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85" name="直線コネクタ 484">
          <a:extLst>
            <a:ext uri="{FF2B5EF4-FFF2-40B4-BE49-F238E27FC236}">
              <a16:creationId xmlns:a16="http://schemas.microsoft.com/office/drawing/2014/main" xmlns="" id="{9DA8331C-84BB-489F-9EED-1DC87873F591}"/>
            </a:ext>
          </a:extLst>
        </xdr:cNvPr>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xmlns="" id="{7DE79225-4DAD-49BA-AABC-7CE8FF1974F1}"/>
            </a:ext>
          </a:extLst>
        </xdr:cNvPr>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87" name="直線コネクタ 486">
          <a:extLst>
            <a:ext uri="{FF2B5EF4-FFF2-40B4-BE49-F238E27FC236}">
              <a16:creationId xmlns:a16="http://schemas.microsoft.com/office/drawing/2014/main" xmlns="" id="{45D51821-82B5-4C58-B88D-CF952D075D8C}"/>
            </a:ext>
          </a:extLst>
        </xdr:cNvPr>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xmlns="" id="{D3D2BB53-95B0-4481-89B7-64DE98A26528}"/>
            </a:ext>
          </a:extLst>
        </xdr:cNvPr>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89" name="直線コネクタ 488">
          <a:extLst>
            <a:ext uri="{FF2B5EF4-FFF2-40B4-BE49-F238E27FC236}">
              <a16:creationId xmlns:a16="http://schemas.microsoft.com/office/drawing/2014/main" xmlns="" id="{C78A7ED0-2B39-42C0-85FE-88A2DDF6113A}"/>
            </a:ext>
          </a:extLst>
        </xdr:cNvPr>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xmlns="" id="{72B52BA6-F56D-4E0D-874E-57A51B1E1910}"/>
            </a:ext>
          </a:extLst>
        </xdr:cNvPr>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91" name="フローチャート : 判断 490">
          <a:extLst>
            <a:ext uri="{FF2B5EF4-FFF2-40B4-BE49-F238E27FC236}">
              <a16:creationId xmlns:a16="http://schemas.microsoft.com/office/drawing/2014/main" xmlns="" id="{276F9061-03FA-49CB-9853-27E5ACDE50E2}"/>
            </a:ext>
          </a:extLst>
        </xdr:cNvPr>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92" name="フローチャート : 判断 491">
          <a:extLst>
            <a:ext uri="{FF2B5EF4-FFF2-40B4-BE49-F238E27FC236}">
              <a16:creationId xmlns:a16="http://schemas.microsoft.com/office/drawing/2014/main" xmlns="" id="{C5C6545C-C917-4708-B5C3-DB99CE1E6715}"/>
            </a:ext>
          </a:extLst>
        </xdr:cNvPr>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55643</xdr:rowOff>
    </xdr:from>
    <xdr:ext cx="469744" cy="259045"/>
    <xdr:sp macro="" textlink="">
      <xdr:nvSpPr>
        <xdr:cNvPr id="493" name="n_1aveValue【保健センター・保健所】&#10;一人当たり面積">
          <a:extLst>
            <a:ext uri="{FF2B5EF4-FFF2-40B4-BE49-F238E27FC236}">
              <a16:creationId xmlns:a16="http://schemas.microsoft.com/office/drawing/2014/main" xmlns="" id="{611D8EA5-BA1D-49B7-B71D-C9D7678576B7}"/>
            </a:ext>
          </a:extLst>
        </xdr:cNvPr>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4" name="テキスト ボックス 493">
          <a:extLst>
            <a:ext uri="{FF2B5EF4-FFF2-40B4-BE49-F238E27FC236}">
              <a16:creationId xmlns:a16="http://schemas.microsoft.com/office/drawing/2014/main" xmlns="" id="{02D50360-82EF-41CE-BC64-E29F7BB7E64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a:extLst>
            <a:ext uri="{FF2B5EF4-FFF2-40B4-BE49-F238E27FC236}">
              <a16:creationId xmlns:a16="http://schemas.microsoft.com/office/drawing/2014/main" xmlns="" id="{480480AF-DDA7-40A6-A257-51481424F3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a:extLst>
            <a:ext uri="{FF2B5EF4-FFF2-40B4-BE49-F238E27FC236}">
              <a16:creationId xmlns:a16="http://schemas.microsoft.com/office/drawing/2014/main" xmlns="" id="{61EA49B8-F3C3-44A1-8547-C9BAC99677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a:extLst>
            <a:ext uri="{FF2B5EF4-FFF2-40B4-BE49-F238E27FC236}">
              <a16:creationId xmlns:a16="http://schemas.microsoft.com/office/drawing/2014/main" xmlns="" id="{67A604E0-A395-4258-99E0-D832D1982A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50F946FA-969E-46FA-A6A6-4F75CDC312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65786</xdr:rowOff>
    </xdr:from>
    <xdr:to>
      <xdr:col>31</xdr:col>
      <xdr:colOff>85725</xdr:colOff>
      <xdr:row>61</xdr:row>
      <xdr:rowOff>167386</xdr:rowOff>
    </xdr:to>
    <xdr:sp macro="" textlink="">
      <xdr:nvSpPr>
        <xdr:cNvPr id="499" name="円/楕円 498">
          <a:extLst>
            <a:ext uri="{FF2B5EF4-FFF2-40B4-BE49-F238E27FC236}">
              <a16:creationId xmlns:a16="http://schemas.microsoft.com/office/drawing/2014/main" xmlns="" id="{BE1406DD-D469-44DB-9A54-6FCD7DF67867}"/>
            </a:ext>
          </a:extLst>
        </xdr:cNvPr>
        <xdr:cNvSpPr/>
      </xdr:nvSpPr>
      <xdr:spPr>
        <a:xfrm>
          <a:off x="21272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12463</xdr:rowOff>
    </xdr:from>
    <xdr:ext cx="469744" cy="259045"/>
    <xdr:sp macro="" textlink="">
      <xdr:nvSpPr>
        <xdr:cNvPr id="500" name="n_1mainValue【保健センター・保健所】&#10;一人当たり面積">
          <a:extLst>
            <a:ext uri="{FF2B5EF4-FFF2-40B4-BE49-F238E27FC236}">
              <a16:creationId xmlns:a16="http://schemas.microsoft.com/office/drawing/2014/main" xmlns="" id="{B9D1A788-09E1-4681-AC45-25F8BEC3B173}"/>
            </a:ext>
          </a:extLst>
        </xdr:cNvPr>
        <xdr:cNvSpPr txBox="1"/>
      </xdr:nvSpPr>
      <xdr:spPr>
        <a:xfrm>
          <a:off x="210757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a:extLst>
            <a:ext uri="{FF2B5EF4-FFF2-40B4-BE49-F238E27FC236}">
              <a16:creationId xmlns:a16="http://schemas.microsoft.com/office/drawing/2014/main" xmlns="" id="{30350C09-D9D5-4480-A73D-121B0FBFDB8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a:extLst>
            <a:ext uri="{FF2B5EF4-FFF2-40B4-BE49-F238E27FC236}">
              <a16:creationId xmlns:a16="http://schemas.microsoft.com/office/drawing/2014/main" xmlns="" id="{5C9A3DEC-6D5F-4C84-A51D-28C00F770B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a:extLst>
            <a:ext uri="{FF2B5EF4-FFF2-40B4-BE49-F238E27FC236}">
              <a16:creationId xmlns:a16="http://schemas.microsoft.com/office/drawing/2014/main" xmlns="" id="{88B16245-E17E-4ABF-92DA-46C9E9A8237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a:extLst>
            <a:ext uri="{FF2B5EF4-FFF2-40B4-BE49-F238E27FC236}">
              <a16:creationId xmlns:a16="http://schemas.microsoft.com/office/drawing/2014/main" xmlns="" id="{298C31DE-D957-4510-81DB-F18EB07FC2A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a:extLst>
            <a:ext uri="{FF2B5EF4-FFF2-40B4-BE49-F238E27FC236}">
              <a16:creationId xmlns:a16="http://schemas.microsoft.com/office/drawing/2014/main" xmlns="" id="{E79EA356-D012-4AF6-8DF6-8F505E2006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a:extLst>
            <a:ext uri="{FF2B5EF4-FFF2-40B4-BE49-F238E27FC236}">
              <a16:creationId xmlns:a16="http://schemas.microsoft.com/office/drawing/2014/main" xmlns="" id="{35B29980-62B1-4512-AC26-086CF38AFE2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a:extLst>
            <a:ext uri="{FF2B5EF4-FFF2-40B4-BE49-F238E27FC236}">
              <a16:creationId xmlns:a16="http://schemas.microsoft.com/office/drawing/2014/main" xmlns="" id="{4143C385-B3E1-4B40-8C72-365D8731E23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a:extLst>
            <a:ext uri="{FF2B5EF4-FFF2-40B4-BE49-F238E27FC236}">
              <a16:creationId xmlns:a16="http://schemas.microsoft.com/office/drawing/2014/main" xmlns="" id="{33283F13-A64D-4CE9-96EA-B5AEE62BD0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9" name="テキスト ボックス 508">
          <a:extLst>
            <a:ext uri="{FF2B5EF4-FFF2-40B4-BE49-F238E27FC236}">
              <a16:creationId xmlns:a16="http://schemas.microsoft.com/office/drawing/2014/main" xmlns="" id="{8BAF3C7F-5C0D-4D64-9180-C6F5815E09B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0" name="直線コネクタ 509">
          <a:extLst>
            <a:ext uri="{FF2B5EF4-FFF2-40B4-BE49-F238E27FC236}">
              <a16:creationId xmlns:a16="http://schemas.microsoft.com/office/drawing/2014/main" xmlns="" id="{DC59155D-C64B-4755-A61D-E77C0B54E06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1" name="直線コネクタ 510">
          <a:extLst>
            <a:ext uri="{FF2B5EF4-FFF2-40B4-BE49-F238E27FC236}">
              <a16:creationId xmlns:a16="http://schemas.microsoft.com/office/drawing/2014/main" xmlns="" id="{8AC9F6B9-F775-483D-B835-C8CB0736B23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2" name="テキスト ボックス 511">
          <a:extLst>
            <a:ext uri="{FF2B5EF4-FFF2-40B4-BE49-F238E27FC236}">
              <a16:creationId xmlns:a16="http://schemas.microsoft.com/office/drawing/2014/main" xmlns="" id="{EC10A7EE-4AC8-4F4F-8A4A-9BB7C0172D6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3" name="直線コネクタ 512">
          <a:extLst>
            <a:ext uri="{FF2B5EF4-FFF2-40B4-BE49-F238E27FC236}">
              <a16:creationId xmlns:a16="http://schemas.microsoft.com/office/drawing/2014/main" xmlns="" id="{946F2933-6325-4AB7-B6BA-56F4BF8D00E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4" name="テキスト ボックス 513">
          <a:extLst>
            <a:ext uri="{FF2B5EF4-FFF2-40B4-BE49-F238E27FC236}">
              <a16:creationId xmlns:a16="http://schemas.microsoft.com/office/drawing/2014/main" xmlns="" id="{E526BB5E-9CBA-4AC1-AB6D-4987EADACEA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5" name="直線コネクタ 514">
          <a:extLst>
            <a:ext uri="{FF2B5EF4-FFF2-40B4-BE49-F238E27FC236}">
              <a16:creationId xmlns:a16="http://schemas.microsoft.com/office/drawing/2014/main" xmlns="" id="{0DF9EE4C-D811-4C56-AFBB-35468A6997B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6" name="テキスト ボックス 515">
          <a:extLst>
            <a:ext uri="{FF2B5EF4-FFF2-40B4-BE49-F238E27FC236}">
              <a16:creationId xmlns:a16="http://schemas.microsoft.com/office/drawing/2014/main" xmlns="" id="{3ECEE690-DA30-463C-A0D0-8D62C3FA0B2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7" name="直線コネクタ 516">
          <a:extLst>
            <a:ext uri="{FF2B5EF4-FFF2-40B4-BE49-F238E27FC236}">
              <a16:creationId xmlns:a16="http://schemas.microsoft.com/office/drawing/2014/main" xmlns="" id="{8384F808-EEA4-429C-A457-820BB9EBB06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8" name="テキスト ボックス 517">
          <a:extLst>
            <a:ext uri="{FF2B5EF4-FFF2-40B4-BE49-F238E27FC236}">
              <a16:creationId xmlns:a16="http://schemas.microsoft.com/office/drawing/2014/main" xmlns="" id="{94F6E27D-9699-4BBA-99C7-130A8CDBFCA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9" name="直線コネクタ 518">
          <a:extLst>
            <a:ext uri="{FF2B5EF4-FFF2-40B4-BE49-F238E27FC236}">
              <a16:creationId xmlns:a16="http://schemas.microsoft.com/office/drawing/2014/main" xmlns="" id="{12BC333B-41AC-4EAF-82F1-E6C12D54260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0" name="テキスト ボックス 519">
          <a:extLst>
            <a:ext uri="{FF2B5EF4-FFF2-40B4-BE49-F238E27FC236}">
              <a16:creationId xmlns:a16="http://schemas.microsoft.com/office/drawing/2014/main" xmlns="" id="{DD2FC135-07BF-4E8E-AAFB-AE807414654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1" name="直線コネクタ 520">
          <a:extLst>
            <a:ext uri="{FF2B5EF4-FFF2-40B4-BE49-F238E27FC236}">
              <a16:creationId xmlns:a16="http://schemas.microsoft.com/office/drawing/2014/main" xmlns="" id="{A9A46E21-94EC-45AF-A52A-67F03BB6E7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2" name="テキスト ボックス 521">
          <a:extLst>
            <a:ext uri="{FF2B5EF4-FFF2-40B4-BE49-F238E27FC236}">
              <a16:creationId xmlns:a16="http://schemas.microsoft.com/office/drawing/2014/main" xmlns="" id="{0DB6EE48-6BA4-4758-AC8D-E87712FDF94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a:extLst>
            <a:ext uri="{FF2B5EF4-FFF2-40B4-BE49-F238E27FC236}">
              <a16:creationId xmlns:a16="http://schemas.microsoft.com/office/drawing/2014/main" xmlns="" id="{34FBA6FB-A4A3-42A0-9CA0-E35597E5948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4" name="テキスト ボックス 523">
          <a:extLst>
            <a:ext uri="{FF2B5EF4-FFF2-40B4-BE49-F238E27FC236}">
              <a16:creationId xmlns:a16="http://schemas.microsoft.com/office/drawing/2014/main" xmlns="" id="{3DEB49E4-8136-408F-8116-A777EFE38B1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消防施設】&#10;有形固定資産減価償却率グラフ枠">
          <a:extLst>
            <a:ext uri="{FF2B5EF4-FFF2-40B4-BE49-F238E27FC236}">
              <a16:creationId xmlns:a16="http://schemas.microsoft.com/office/drawing/2014/main" xmlns="" id="{274D410B-5764-438E-A353-2AC0EB738BE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526" name="直線コネクタ 525">
          <a:extLst>
            <a:ext uri="{FF2B5EF4-FFF2-40B4-BE49-F238E27FC236}">
              <a16:creationId xmlns:a16="http://schemas.microsoft.com/office/drawing/2014/main" xmlns="" id="{FA1D3352-4247-450C-97A0-524E25AEB640}"/>
            </a:ext>
          </a:extLst>
        </xdr:cNvPr>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527" name="【消防施設】&#10;有形固定資産減価償却率最小値テキスト">
          <a:extLst>
            <a:ext uri="{FF2B5EF4-FFF2-40B4-BE49-F238E27FC236}">
              <a16:creationId xmlns:a16="http://schemas.microsoft.com/office/drawing/2014/main" xmlns="" id="{23C6DB08-E071-47E5-8DAA-4364D1B2E1E6}"/>
            </a:ext>
          </a:extLst>
        </xdr:cNvPr>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528" name="直線コネクタ 527">
          <a:extLst>
            <a:ext uri="{FF2B5EF4-FFF2-40B4-BE49-F238E27FC236}">
              <a16:creationId xmlns:a16="http://schemas.microsoft.com/office/drawing/2014/main" xmlns="" id="{E8282CA0-7622-4BCC-803C-FF09095CC8B0}"/>
            </a:ext>
          </a:extLst>
        </xdr:cNvPr>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529" name="【消防施設】&#10;有形固定資産減価償却率最大値テキスト">
          <a:extLst>
            <a:ext uri="{FF2B5EF4-FFF2-40B4-BE49-F238E27FC236}">
              <a16:creationId xmlns:a16="http://schemas.microsoft.com/office/drawing/2014/main" xmlns="" id="{1BAB21CF-62DD-4C70-BB05-961850297293}"/>
            </a:ext>
          </a:extLst>
        </xdr:cNvPr>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530" name="直線コネクタ 529">
          <a:extLst>
            <a:ext uri="{FF2B5EF4-FFF2-40B4-BE49-F238E27FC236}">
              <a16:creationId xmlns:a16="http://schemas.microsoft.com/office/drawing/2014/main" xmlns="" id="{A0DF789F-D188-4954-91E6-CD7A8FF69668}"/>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531" name="【消防施設】&#10;有形固定資産減価償却率平均値テキスト">
          <a:extLst>
            <a:ext uri="{FF2B5EF4-FFF2-40B4-BE49-F238E27FC236}">
              <a16:creationId xmlns:a16="http://schemas.microsoft.com/office/drawing/2014/main" xmlns="" id="{98E46454-8063-4D25-A41D-CCF5A18ED6CD}"/>
            </a:ext>
          </a:extLst>
        </xdr:cNvPr>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32" name="フローチャート : 判断 531">
          <a:extLst>
            <a:ext uri="{FF2B5EF4-FFF2-40B4-BE49-F238E27FC236}">
              <a16:creationId xmlns:a16="http://schemas.microsoft.com/office/drawing/2014/main" xmlns="" id="{8DBAF098-8DB1-4ABC-812A-5AAEAA467AA4}"/>
            </a:ext>
          </a:extLst>
        </xdr:cNvPr>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33" name="フローチャート : 判断 532">
          <a:extLst>
            <a:ext uri="{FF2B5EF4-FFF2-40B4-BE49-F238E27FC236}">
              <a16:creationId xmlns:a16="http://schemas.microsoft.com/office/drawing/2014/main" xmlns="" id="{460B8D61-A47C-4800-9E0F-93C94108C1FA}"/>
            </a:ext>
          </a:extLst>
        </xdr:cNvPr>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534" name="n_1aveValue【消防施設】&#10;有形固定資産減価償却率">
          <a:extLst>
            <a:ext uri="{FF2B5EF4-FFF2-40B4-BE49-F238E27FC236}">
              <a16:creationId xmlns:a16="http://schemas.microsoft.com/office/drawing/2014/main" xmlns="" id="{8C222282-2568-4E59-800F-11BCF7420ACF}"/>
            </a:ext>
          </a:extLst>
        </xdr:cNvPr>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5" name="テキスト ボックス 534">
          <a:extLst>
            <a:ext uri="{FF2B5EF4-FFF2-40B4-BE49-F238E27FC236}">
              <a16:creationId xmlns:a16="http://schemas.microsoft.com/office/drawing/2014/main" xmlns="" id="{CFE929A8-CFB9-4054-B000-116F62A752C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6" name="テキスト ボックス 535">
          <a:extLst>
            <a:ext uri="{FF2B5EF4-FFF2-40B4-BE49-F238E27FC236}">
              <a16:creationId xmlns:a16="http://schemas.microsoft.com/office/drawing/2014/main" xmlns="" id="{C7D45A64-D7AA-4A85-987E-1BB2FE25219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7" name="テキスト ボックス 536">
          <a:extLst>
            <a:ext uri="{FF2B5EF4-FFF2-40B4-BE49-F238E27FC236}">
              <a16:creationId xmlns:a16="http://schemas.microsoft.com/office/drawing/2014/main" xmlns="" id="{35644368-7F31-44E7-958C-FB29C6547DB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8" name="テキスト ボックス 537">
          <a:extLst>
            <a:ext uri="{FF2B5EF4-FFF2-40B4-BE49-F238E27FC236}">
              <a16:creationId xmlns:a16="http://schemas.microsoft.com/office/drawing/2014/main" xmlns="" id="{CA6A36AC-5320-4ADD-B569-E2D19480C56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9" name="テキスト ボックス 538">
          <a:extLst>
            <a:ext uri="{FF2B5EF4-FFF2-40B4-BE49-F238E27FC236}">
              <a16:creationId xmlns:a16="http://schemas.microsoft.com/office/drawing/2014/main" xmlns="" id="{80E5AE64-6B84-4636-B0FD-08B6833366C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150586</xdr:rowOff>
    </xdr:from>
    <xdr:to>
      <xdr:col>22</xdr:col>
      <xdr:colOff>415925</xdr:colOff>
      <xdr:row>80</xdr:row>
      <xdr:rowOff>80736</xdr:rowOff>
    </xdr:to>
    <xdr:sp macro="" textlink="">
      <xdr:nvSpPr>
        <xdr:cNvPr id="540" name="円/楕円 539">
          <a:extLst>
            <a:ext uri="{FF2B5EF4-FFF2-40B4-BE49-F238E27FC236}">
              <a16:creationId xmlns:a16="http://schemas.microsoft.com/office/drawing/2014/main" xmlns="" id="{D3711455-90E5-45AB-B72A-C32FB2D25755}"/>
            </a:ext>
          </a:extLst>
        </xdr:cNvPr>
        <xdr:cNvSpPr/>
      </xdr:nvSpPr>
      <xdr:spPr>
        <a:xfrm>
          <a:off x="15430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97263</xdr:rowOff>
    </xdr:from>
    <xdr:ext cx="405111" cy="259045"/>
    <xdr:sp macro="" textlink="">
      <xdr:nvSpPr>
        <xdr:cNvPr id="541" name="n_1mainValue【消防施設】&#10;有形固定資産減価償却率">
          <a:extLst>
            <a:ext uri="{FF2B5EF4-FFF2-40B4-BE49-F238E27FC236}">
              <a16:creationId xmlns:a16="http://schemas.microsoft.com/office/drawing/2014/main" xmlns="" id="{93AEC89C-FDEA-44A8-B81F-0716057D2B51}"/>
            </a:ext>
          </a:extLst>
        </xdr:cNvPr>
        <xdr:cNvSpPr txBox="1"/>
      </xdr:nvSpPr>
      <xdr:spPr>
        <a:xfrm>
          <a:off x="15266043"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a:extLst>
            <a:ext uri="{FF2B5EF4-FFF2-40B4-BE49-F238E27FC236}">
              <a16:creationId xmlns:a16="http://schemas.microsoft.com/office/drawing/2014/main" xmlns="" id="{7BD311E3-8D14-45E3-9990-1E8C1A71436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a:extLst>
            <a:ext uri="{FF2B5EF4-FFF2-40B4-BE49-F238E27FC236}">
              <a16:creationId xmlns:a16="http://schemas.microsoft.com/office/drawing/2014/main" xmlns="" id="{00F67F62-E6FA-4577-90FB-B6F16C9722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a:extLst>
            <a:ext uri="{FF2B5EF4-FFF2-40B4-BE49-F238E27FC236}">
              <a16:creationId xmlns:a16="http://schemas.microsoft.com/office/drawing/2014/main" xmlns="" id="{2A12F742-2AD4-4FD8-B27A-53CF03CD6C2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a:extLst>
            <a:ext uri="{FF2B5EF4-FFF2-40B4-BE49-F238E27FC236}">
              <a16:creationId xmlns:a16="http://schemas.microsoft.com/office/drawing/2014/main" xmlns="" id="{CD227D48-AF55-4D06-8C9E-4054519123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a:extLst>
            <a:ext uri="{FF2B5EF4-FFF2-40B4-BE49-F238E27FC236}">
              <a16:creationId xmlns:a16="http://schemas.microsoft.com/office/drawing/2014/main" xmlns="" id="{D148B028-95DD-4533-BAD0-D90C41D1A8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a:extLst>
            <a:ext uri="{FF2B5EF4-FFF2-40B4-BE49-F238E27FC236}">
              <a16:creationId xmlns:a16="http://schemas.microsoft.com/office/drawing/2014/main" xmlns="" id="{2844684A-DBAB-498E-9037-519C5711728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a:extLst>
            <a:ext uri="{FF2B5EF4-FFF2-40B4-BE49-F238E27FC236}">
              <a16:creationId xmlns:a16="http://schemas.microsoft.com/office/drawing/2014/main" xmlns="" id="{BD330E6A-672D-4CDD-8E61-D59A916FDB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a:extLst>
            <a:ext uri="{FF2B5EF4-FFF2-40B4-BE49-F238E27FC236}">
              <a16:creationId xmlns:a16="http://schemas.microsoft.com/office/drawing/2014/main" xmlns="" id="{84BD7812-20EF-4DEB-9D39-30FA1D1BFD1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a:extLst>
            <a:ext uri="{FF2B5EF4-FFF2-40B4-BE49-F238E27FC236}">
              <a16:creationId xmlns:a16="http://schemas.microsoft.com/office/drawing/2014/main" xmlns="" id="{224AD108-4B85-466B-B532-AC8676B6C58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a:extLst>
            <a:ext uri="{FF2B5EF4-FFF2-40B4-BE49-F238E27FC236}">
              <a16:creationId xmlns:a16="http://schemas.microsoft.com/office/drawing/2014/main" xmlns="" id="{7D7900A2-22DA-4042-9DA9-3A17BD5F32F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a:extLst>
            <a:ext uri="{FF2B5EF4-FFF2-40B4-BE49-F238E27FC236}">
              <a16:creationId xmlns:a16="http://schemas.microsoft.com/office/drawing/2014/main" xmlns="" id="{0421A0A0-A22A-4BAE-AC63-8B788351FE3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a:extLst>
            <a:ext uri="{FF2B5EF4-FFF2-40B4-BE49-F238E27FC236}">
              <a16:creationId xmlns:a16="http://schemas.microsoft.com/office/drawing/2014/main" xmlns="" id="{6A3F141E-2154-4BD8-80C0-63C5EF10DEF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a:extLst>
            <a:ext uri="{FF2B5EF4-FFF2-40B4-BE49-F238E27FC236}">
              <a16:creationId xmlns:a16="http://schemas.microsoft.com/office/drawing/2014/main" xmlns="" id="{F49E7F0B-D9EE-4933-A656-F98C20787EA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a:extLst>
            <a:ext uri="{FF2B5EF4-FFF2-40B4-BE49-F238E27FC236}">
              <a16:creationId xmlns:a16="http://schemas.microsoft.com/office/drawing/2014/main" xmlns="" id="{3A5BE974-570C-4C46-8053-908C31135B6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a:extLst>
            <a:ext uri="{FF2B5EF4-FFF2-40B4-BE49-F238E27FC236}">
              <a16:creationId xmlns:a16="http://schemas.microsoft.com/office/drawing/2014/main" xmlns="" id="{2151F1CA-E7AD-4D7C-BFDA-BBCD66F2947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a:extLst>
            <a:ext uri="{FF2B5EF4-FFF2-40B4-BE49-F238E27FC236}">
              <a16:creationId xmlns:a16="http://schemas.microsoft.com/office/drawing/2014/main" xmlns="" id="{484F3C4A-65C7-48B3-8685-8E16ECFA198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a:extLst>
            <a:ext uri="{FF2B5EF4-FFF2-40B4-BE49-F238E27FC236}">
              <a16:creationId xmlns:a16="http://schemas.microsoft.com/office/drawing/2014/main" xmlns="" id="{A3E81BED-8E21-45A5-964E-0EA155FCEEE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a:extLst>
            <a:ext uri="{FF2B5EF4-FFF2-40B4-BE49-F238E27FC236}">
              <a16:creationId xmlns:a16="http://schemas.microsoft.com/office/drawing/2014/main" xmlns="" id="{64E52595-62F6-415F-952D-73BCB13F403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a:extLst>
            <a:ext uri="{FF2B5EF4-FFF2-40B4-BE49-F238E27FC236}">
              <a16:creationId xmlns:a16="http://schemas.microsoft.com/office/drawing/2014/main" xmlns="" id="{560F5AE9-BF26-454A-BAFB-6D3FAC4A44E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a:extLst>
            <a:ext uri="{FF2B5EF4-FFF2-40B4-BE49-F238E27FC236}">
              <a16:creationId xmlns:a16="http://schemas.microsoft.com/office/drawing/2014/main" xmlns="" id="{65492737-019E-45C4-AAF0-F44DB757056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a:extLst>
            <a:ext uri="{FF2B5EF4-FFF2-40B4-BE49-F238E27FC236}">
              <a16:creationId xmlns:a16="http://schemas.microsoft.com/office/drawing/2014/main" xmlns="" id="{79769548-44BF-4FAF-A738-98AFE44F2C0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a:extLst>
            <a:ext uri="{FF2B5EF4-FFF2-40B4-BE49-F238E27FC236}">
              <a16:creationId xmlns:a16="http://schemas.microsoft.com/office/drawing/2014/main" xmlns="" id="{A408AD84-F2ED-47B8-A92B-B6EEB1E5006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消防施設】&#10;一人当たり面積グラフ枠">
          <a:extLst>
            <a:ext uri="{FF2B5EF4-FFF2-40B4-BE49-F238E27FC236}">
              <a16:creationId xmlns:a16="http://schemas.microsoft.com/office/drawing/2014/main" xmlns="" id="{4A526D2E-54FB-493F-B014-BBEB4963D1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65" name="直線コネクタ 564">
          <a:extLst>
            <a:ext uri="{FF2B5EF4-FFF2-40B4-BE49-F238E27FC236}">
              <a16:creationId xmlns:a16="http://schemas.microsoft.com/office/drawing/2014/main" xmlns="" id="{3FA0D112-12EA-4C5A-9D1E-32954CBB92B6}"/>
            </a:ext>
          </a:extLst>
        </xdr:cNvPr>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66" name="【消防施設】&#10;一人当たり面積最小値テキスト">
          <a:extLst>
            <a:ext uri="{FF2B5EF4-FFF2-40B4-BE49-F238E27FC236}">
              <a16:creationId xmlns:a16="http://schemas.microsoft.com/office/drawing/2014/main" xmlns="" id="{5930EA20-F444-4470-946F-77B9CBE84BCD}"/>
            </a:ext>
          </a:extLst>
        </xdr:cNvPr>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67" name="直線コネクタ 566">
          <a:extLst>
            <a:ext uri="{FF2B5EF4-FFF2-40B4-BE49-F238E27FC236}">
              <a16:creationId xmlns:a16="http://schemas.microsoft.com/office/drawing/2014/main" xmlns="" id="{1117566F-23C9-4D30-B34E-AADBE15D001A}"/>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68" name="【消防施設】&#10;一人当たり面積最大値テキスト">
          <a:extLst>
            <a:ext uri="{FF2B5EF4-FFF2-40B4-BE49-F238E27FC236}">
              <a16:creationId xmlns:a16="http://schemas.microsoft.com/office/drawing/2014/main" xmlns="" id="{079DFC76-F1DF-4036-A106-A5D589A39956}"/>
            </a:ext>
          </a:extLst>
        </xdr:cNvPr>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69" name="直線コネクタ 568">
          <a:extLst>
            <a:ext uri="{FF2B5EF4-FFF2-40B4-BE49-F238E27FC236}">
              <a16:creationId xmlns:a16="http://schemas.microsoft.com/office/drawing/2014/main" xmlns="" id="{A85CD049-9D2A-4B6B-9392-F7480A70A086}"/>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70" name="【消防施設】&#10;一人当たり面積平均値テキスト">
          <a:extLst>
            <a:ext uri="{FF2B5EF4-FFF2-40B4-BE49-F238E27FC236}">
              <a16:creationId xmlns:a16="http://schemas.microsoft.com/office/drawing/2014/main" xmlns="" id="{1DAB8863-A001-4686-8148-4D098D1817DE}"/>
            </a:ext>
          </a:extLst>
        </xdr:cNvPr>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71" name="フローチャート : 判断 570">
          <a:extLst>
            <a:ext uri="{FF2B5EF4-FFF2-40B4-BE49-F238E27FC236}">
              <a16:creationId xmlns:a16="http://schemas.microsoft.com/office/drawing/2014/main" xmlns="" id="{A959A415-603F-499A-8FBA-382EF1D41236}"/>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72" name="フローチャート : 判断 571">
          <a:extLst>
            <a:ext uri="{FF2B5EF4-FFF2-40B4-BE49-F238E27FC236}">
              <a16:creationId xmlns:a16="http://schemas.microsoft.com/office/drawing/2014/main" xmlns="" id="{3B6A6F42-4CB1-486A-BA4D-976C1BE60A8C}"/>
            </a:ext>
          </a:extLst>
        </xdr:cNvPr>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73" name="n_1aveValue【消防施設】&#10;一人当たり面積">
          <a:extLst>
            <a:ext uri="{FF2B5EF4-FFF2-40B4-BE49-F238E27FC236}">
              <a16:creationId xmlns:a16="http://schemas.microsoft.com/office/drawing/2014/main" xmlns="" id="{23B12B64-4B16-49EF-AC35-07404820E060}"/>
            </a:ext>
          </a:extLst>
        </xdr:cNvPr>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4" name="テキスト ボックス 573">
          <a:extLst>
            <a:ext uri="{FF2B5EF4-FFF2-40B4-BE49-F238E27FC236}">
              <a16:creationId xmlns:a16="http://schemas.microsoft.com/office/drawing/2014/main" xmlns="" id="{F4DA4C64-89E6-4267-9915-73A7B17F826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a:extLst>
            <a:ext uri="{FF2B5EF4-FFF2-40B4-BE49-F238E27FC236}">
              <a16:creationId xmlns:a16="http://schemas.microsoft.com/office/drawing/2014/main" xmlns="" id="{89D1B470-9352-454A-BF5E-4ED37974618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a:extLst>
            <a:ext uri="{FF2B5EF4-FFF2-40B4-BE49-F238E27FC236}">
              <a16:creationId xmlns:a16="http://schemas.microsoft.com/office/drawing/2014/main" xmlns="" id="{9524E6B2-1C07-4C05-AE42-45EBA3BABFA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a:extLst>
            <a:ext uri="{FF2B5EF4-FFF2-40B4-BE49-F238E27FC236}">
              <a16:creationId xmlns:a16="http://schemas.microsoft.com/office/drawing/2014/main" xmlns="" id="{5BF290B8-F4F4-4A6E-A0C3-5C07B6054FB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a:extLst>
            <a:ext uri="{FF2B5EF4-FFF2-40B4-BE49-F238E27FC236}">
              <a16:creationId xmlns:a16="http://schemas.microsoft.com/office/drawing/2014/main" xmlns="" id="{B960643B-CF17-4805-8FE3-063FEE47120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82550</xdr:rowOff>
    </xdr:from>
    <xdr:to>
      <xdr:col>31</xdr:col>
      <xdr:colOff>85725</xdr:colOff>
      <xdr:row>86</xdr:row>
      <xdr:rowOff>12700</xdr:rowOff>
    </xdr:to>
    <xdr:sp macro="" textlink="">
      <xdr:nvSpPr>
        <xdr:cNvPr id="579" name="円/楕円 578">
          <a:extLst>
            <a:ext uri="{FF2B5EF4-FFF2-40B4-BE49-F238E27FC236}">
              <a16:creationId xmlns:a16="http://schemas.microsoft.com/office/drawing/2014/main" xmlns="" id="{1BE9C983-4DE6-4C3D-B653-894600886C89}"/>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3827</xdr:rowOff>
    </xdr:from>
    <xdr:ext cx="469744" cy="259045"/>
    <xdr:sp macro="" textlink="">
      <xdr:nvSpPr>
        <xdr:cNvPr id="580" name="n_1mainValue【消防施設】&#10;一人当たり面積">
          <a:extLst>
            <a:ext uri="{FF2B5EF4-FFF2-40B4-BE49-F238E27FC236}">
              <a16:creationId xmlns:a16="http://schemas.microsoft.com/office/drawing/2014/main" xmlns="" id="{1906047C-C489-408C-8A68-536E01D97A3F}"/>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a:extLst>
            <a:ext uri="{FF2B5EF4-FFF2-40B4-BE49-F238E27FC236}">
              <a16:creationId xmlns:a16="http://schemas.microsoft.com/office/drawing/2014/main" xmlns="" id="{9BB98E93-FDF8-4C65-8F27-5168557833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a:extLst>
            <a:ext uri="{FF2B5EF4-FFF2-40B4-BE49-F238E27FC236}">
              <a16:creationId xmlns:a16="http://schemas.microsoft.com/office/drawing/2014/main" xmlns="" id="{8967F9AE-0360-4047-94C5-CDB9D8E049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a:extLst>
            <a:ext uri="{FF2B5EF4-FFF2-40B4-BE49-F238E27FC236}">
              <a16:creationId xmlns:a16="http://schemas.microsoft.com/office/drawing/2014/main" xmlns="" id="{2D8BAC5D-5F62-4F00-AD13-1060950CC88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a:extLst>
            <a:ext uri="{FF2B5EF4-FFF2-40B4-BE49-F238E27FC236}">
              <a16:creationId xmlns:a16="http://schemas.microsoft.com/office/drawing/2014/main" xmlns="" id="{0B77F9F5-4124-4193-A31D-5CCBD8C64AA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a:extLst>
            <a:ext uri="{FF2B5EF4-FFF2-40B4-BE49-F238E27FC236}">
              <a16:creationId xmlns:a16="http://schemas.microsoft.com/office/drawing/2014/main" xmlns="" id="{0E13CA1A-A770-4157-8C52-328BB81C26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a:extLst>
            <a:ext uri="{FF2B5EF4-FFF2-40B4-BE49-F238E27FC236}">
              <a16:creationId xmlns:a16="http://schemas.microsoft.com/office/drawing/2014/main" xmlns="" id="{70A4F42C-3F37-4DFC-821E-8DDC2CD107A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a:extLst>
            <a:ext uri="{FF2B5EF4-FFF2-40B4-BE49-F238E27FC236}">
              <a16:creationId xmlns:a16="http://schemas.microsoft.com/office/drawing/2014/main" xmlns="" id="{F7D99E36-5A94-4206-94A5-87B60B1656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a:extLst>
            <a:ext uri="{FF2B5EF4-FFF2-40B4-BE49-F238E27FC236}">
              <a16:creationId xmlns:a16="http://schemas.microsoft.com/office/drawing/2014/main" xmlns="" id="{E0DB4ED5-35DF-4E37-A834-69479DB25B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a:extLst>
            <a:ext uri="{FF2B5EF4-FFF2-40B4-BE49-F238E27FC236}">
              <a16:creationId xmlns:a16="http://schemas.microsoft.com/office/drawing/2014/main" xmlns="" id="{B9FCB376-0AED-4526-8A0C-C7065B9282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a:extLst>
            <a:ext uri="{FF2B5EF4-FFF2-40B4-BE49-F238E27FC236}">
              <a16:creationId xmlns:a16="http://schemas.microsoft.com/office/drawing/2014/main" xmlns="" id="{D064694F-76DB-4C8D-97F5-B040132C5E4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1" name="直線コネクタ 590">
          <a:extLst>
            <a:ext uri="{FF2B5EF4-FFF2-40B4-BE49-F238E27FC236}">
              <a16:creationId xmlns:a16="http://schemas.microsoft.com/office/drawing/2014/main" xmlns="" id="{39888CCB-342F-4411-9DA9-1C52D879C84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2" name="テキスト ボックス 591">
          <a:extLst>
            <a:ext uri="{FF2B5EF4-FFF2-40B4-BE49-F238E27FC236}">
              <a16:creationId xmlns:a16="http://schemas.microsoft.com/office/drawing/2014/main" xmlns="" id="{491A7CF8-2CA9-4CC2-ADAC-5093D2E9783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3" name="直線コネクタ 592">
          <a:extLst>
            <a:ext uri="{FF2B5EF4-FFF2-40B4-BE49-F238E27FC236}">
              <a16:creationId xmlns:a16="http://schemas.microsoft.com/office/drawing/2014/main" xmlns="" id="{0FFA5FC0-B381-4947-8679-3302112A4B3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4" name="テキスト ボックス 593">
          <a:extLst>
            <a:ext uri="{FF2B5EF4-FFF2-40B4-BE49-F238E27FC236}">
              <a16:creationId xmlns:a16="http://schemas.microsoft.com/office/drawing/2014/main" xmlns="" id="{2668A545-9DFA-45EF-9A89-2F7A4FB801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5" name="直線コネクタ 594">
          <a:extLst>
            <a:ext uri="{FF2B5EF4-FFF2-40B4-BE49-F238E27FC236}">
              <a16:creationId xmlns:a16="http://schemas.microsoft.com/office/drawing/2014/main" xmlns="" id="{43101675-7D6E-454D-AC20-54821F1DC64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6" name="テキスト ボックス 595">
          <a:extLst>
            <a:ext uri="{FF2B5EF4-FFF2-40B4-BE49-F238E27FC236}">
              <a16:creationId xmlns:a16="http://schemas.microsoft.com/office/drawing/2014/main" xmlns="" id="{30A58BA4-8B2F-47F3-8F69-575D2FC32BF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7" name="直線コネクタ 596">
          <a:extLst>
            <a:ext uri="{FF2B5EF4-FFF2-40B4-BE49-F238E27FC236}">
              <a16:creationId xmlns:a16="http://schemas.microsoft.com/office/drawing/2014/main" xmlns="" id="{53339A63-0BBA-415F-9DFD-612B2EBC84B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8" name="テキスト ボックス 597">
          <a:extLst>
            <a:ext uri="{FF2B5EF4-FFF2-40B4-BE49-F238E27FC236}">
              <a16:creationId xmlns:a16="http://schemas.microsoft.com/office/drawing/2014/main" xmlns="" id="{A753D48F-4C8D-4757-AD0D-93E39A84AF2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9" name="直線コネクタ 598">
          <a:extLst>
            <a:ext uri="{FF2B5EF4-FFF2-40B4-BE49-F238E27FC236}">
              <a16:creationId xmlns:a16="http://schemas.microsoft.com/office/drawing/2014/main" xmlns="" id="{77DF12B2-4EF9-41DC-80FF-250314A963C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0" name="テキスト ボックス 599">
          <a:extLst>
            <a:ext uri="{FF2B5EF4-FFF2-40B4-BE49-F238E27FC236}">
              <a16:creationId xmlns:a16="http://schemas.microsoft.com/office/drawing/2014/main" xmlns="" id="{7C7C2C00-41E2-47B7-845A-9B7E248CB3E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1" name="直線コネクタ 600">
          <a:extLst>
            <a:ext uri="{FF2B5EF4-FFF2-40B4-BE49-F238E27FC236}">
              <a16:creationId xmlns:a16="http://schemas.microsoft.com/office/drawing/2014/main" xmlns="" id="{B6ACA773-0D9C-4462-95DB-5204748E10D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2" name="テキスト ボックス 601">
          <a:extLst>
            <a:ext uri="{FF2B5EF4-FFF2-40B4-BE49-F238E27FC236}">
              <a16:creationId xmlns:a16="http://schemas.microsoft.com/office/drawing/2014/main" xmlns="" id="{3190DA5F-E8E8-472D-AFA6-3F6D913BB86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a:extLst>
            <a:ext uri="{FF2B5EF4-FFF2-40B4-BE49-F238E27FC236}">
              <a16:creationId xmlns:a16="http://schemas.microsoft.com/office/drawing/2014/main" xmlns="" id="{A7E850F4-22CA-4234-9300-BA690F0122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a:extLst>
            <a:ext uri="{FF2B5EF4-FFF2-40B4-BE49-F238E27FC236}">
              <a16:creationId xmlns:a16="http://schemas.microsoft.com/office/drawing/2014/main" xmlns="" id="{DCC43E39-F7E1-4CD9-B93B-C05A010C04E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a:extLst>
            <a:ext uri="{FF2B5EF4-FFF2-40B4-BE49-F238E27FC236}">
              <a16:creationId xmlns:a16="http://schemas.microsoft.com/office/drawing/2014/main" xmlns="" id="{13EEA0A2-B7A0-4753-86D1-CA0A330582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606" name="直線コネクタ 605">
          <a:extLst>
            <a:ext uri="{FF2B5EF4-FFF2-40B4-BE49-F238E27FC236}">
              <a16:creationId xmlns:a16="http://schemas.microsoft.com/office/drawing/2014/main" xmlns="" id="{357F955E-AEE9-4B04-BC84-EF185177F9CA}"/>
            </a:ext>
          </a:extLst>
        </xdr:cNvPr>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607" name="【庁舎】&#10;有形固定資産減価償却率最小値テキスト">
          <a:extLst>
            <a:ext uri="{FF2B5EF4-FFF2-40B4-BE49-F238E27FC236}">
              <a16:creationId xmlns:a16="http://schemas.microsoft.com/office/drawing/2014/main" xmlns="" id="{10A3E502-1316-46F1-9766-4F2E2A13624F}"/>
            </a:ext>
          </a:extLst>
        </xdr:cNvPr>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608" name="直線コネクタ 607">
          <a:extLst>
            <a:ext uri="{FF2B5EF4-FFF2-40B4-BE49-F238E27FC236}">
              <a16:creationId xmlns:a16="http://schemas.microsoft.com/office/drawing/2014/main" xmlns="" id="{9F470E3C-2688-420B-BAD5-F30E191B78B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609" name="【庁舎】&#10;有形固定資産減価償却率最大値テキスト">
          <a:extLst>
            <a:ext uri="{FF2B5EF4-FFF2-40B4-BE49-F238E27FC236}">
              <a16:creationId xmlns:a16="http://schemas.microsoft.com/office/drawing/2014/main" xmlns="" id="{B627C43F-AD8C-432A-B3FE-4A4FE5799E62}"/>
            </a:ext>
          </a:extLst>
        </xdr:cNvPr>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610" name="直線コネクタ 609">
          <a:extLst>
            <a:ext uri="{FF2B5EF4-FFF2-40B4-BE49-F238E27FC236}">
              <a16:creationId xmlns:a16="http://schemas.microsoft.com/office/drawing/2014/main" xmlns="" id="{0C44A1B6-2462-49AC-8151-A79E3A22BA9B}"/>
            </a:ext>
          </a:extLst>
        </xdr:cNvPr>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611" name="【庁舎】&#10;有形固定資産減価償却率平均値テキスト">
          <a:extLst>
            <a:ext uri="{FF2B5EF4-FFF2-40B4-BE49-F238E27FC236}">
              <a16:creationId xmlns:a16="http://schemas.microsoft.com/office/drawing/2014/main" xmlns="" id="{E6ED1407-1FC0-4479-8914-D35DF97FAE51}"/>
            </a:ext>
          </a:extLst>
        </xdr:cNvPr>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612" name="フローチャート : 判断 611">
          <a:extLst>
            <a:ext uri="{FF2B5EF4-FFF2-40B4-BE49-F238E27FC236}">
              <a16:creationId xmlns:a16="http://schemas.microsoft.com/office/drawing/2014/main" xmlns="" id="{73463A58-9C8B-4A27-9F1F-71A7D100D1F6}"/>
            </a:ext>
          </a:extLst>
        </xdr:cNvPr>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613" name="フローチャート : 判断 612">
          <a:extLst>
            <a:ext uri="{FF2B5EF4-FFF2-40B4-BE49-F238E27FC236}">
              <a16:creationId xmlns:a16="http://schemas.microsoft.com/office/drawing/2014/main" xmlns="" id="{0EF66BD9-A8F8-4F35-905F-CCFB9D2B1EC9}"/>
            </a:ext>
          </a:extLst>
        </xdr:cNvPr>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614" name="n_1aveValue【庁舎】&#10;有形固定資産減価償却率">
          <a:extLst>
            <a:ext uri="{FF2B5EF4-FFF2-40B4-BE49-F238E27FC236}">
              <a16:creationId xmlns:a16="http://schemas.microsoft.com/office/drawing/2014/main" xmlns="" id="{3965F2DB-B97C-459A-91D2-3847462A57A8}"/>
            </a:ext>
          </a:extLst>
        </xdr:cNvPr>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5" name="テキスト ボックス 614">
          <a:extLst>
            <a:ext uri="{FF2B5EF4-FFF2-40B4-BE49-F238E27FC236}">
              <a16:creationId xmlns:a16="http://schemas.microsoft.com/office/drawing/2014/main" xmlns="" id="{CED63F42-ACE0-45F2-ABEC-E8F1DCC628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a:extLst>
            <a:ext uri="{FF2B5EF4-FFF2-40B4-BE49-F238E27FC236}">
              <a16:creationId xmlns:a16="http://schemas.microsoft.com/office/drawing/2014/main" xmlns="" id="{98279D56-6F52-4F08-B788-47026F9FFD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a:extLst>
            <a:ext uri="{FF2B5EF4-FFF2-40B4-BE49-F238E27FC236}">
              <a16:creationId xmlns:a16="http://schemas.microsoft.com/office/drawing/2014/main" xmlns="" id="{8C606EA9-4C25-4B6E-B3A8-0DBA3EFA5C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a:extLst>
            <a:ext uri="{FF2B5EF4-FFF2-40B4-BE49-F238E27FC236}">
              <a16:creationId xmlns:a16="http://schemas.microsoft.com/office/drawing/2014/main" xmlns="" id="{1D26496F-1600-437F-99CC-14FD46018C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a:extLst>
            <a:ext uri="{FF2B5EF4-FFF2-40B4-BE49-F238E27FC236}">
              <a16:creationId xmlns:a16="http://schemas.microsoft.com/office/drawing/2014/main" xmlns="" id="{BAC849C9-AA89-4A98-BC01-BEDF01E9C14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115207</xdr:rowOff>
    </xdr:from>
    <xdr:to>
      <xdr:col>22</xdr:col>
      <xdr:colOff>415925</xdr:colOff>
      <xdr:row>107</xdr:row>
      <xdr:rowOff>45357</xdr:rowOff>
    </xdr:to>
    <xdr:sp macro="" textlink="">
      <xdr:nvSpPr>
        <xdr:cNvPr id="620" name="円/楕円 619">
          <a:extLst>
            <a:ext uri="{FF2B5EF4-FFF2-40B4-BE49-F238E27FC236}">
              <a16:creationId xmlns:a16="http://schemas.microsoft.com/office/drawing/2014/main" xmlns="" id="{08F1BE3C-074D-4939-BC06-5EDCE3844969}"/>
            </a:ext>
          </a:extLst>
        </xdr:cNvPr>
        <xdr:cNvSpPr/>
      </xdr:nvSpPr>
      <xdr:spPr>
        <a:xfrm>
          <a:off x="15430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36484</xdr:rowOff>
    </xdr:from>
    <xdr:ext cx="405111" cy="259045"/>
    <xdr:sp macro="" textlink="">
      <xdr:nvSpPr>
        <xdr:cNvPr id="621" name="n_1mainValue【庁舎】&#10;有形固定資産減価償却率">
          <a:extLst>
            <a:ext uri="{FF2B5EF4-FFF2-40B4-BE49-F238E27FC236}">
              <a16:creationId xmlns:a16="http://schemas.microsoft.com/office/drawing/2014/main" xmlns="" id="{20C9D1A0-6B60-43D0-A9C5-39449BEB3CF8}"/>
            </a:ext>
          </a:extLst>
        </xdr:cNvPr>
        <xdr:cNvSpPr txBox="1"/>
      </xdr:nvSpPr>
      <xdr:spPr>
        <a:xfrm>
          <a:off x="15266043"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a:extLst>
            <a:ext uri="{FF2B5EF4-FFF2-40B4-BE49-F238E27FC236}">
              <a16:creationId xmlns:a16="http://schemas.microsoft.com/office/drawing/2014/main" xmlns="" id="{57EE9BB3-E23E-4E68-A1A4-B839A094E9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a:extLst>
            <a:ext uri="{FF2B5EF4-FFF2-40B4-BE49-F238E27FC236}">
              <a16:creationId xmlns:a16="http://schemas.microsoft.com/office/drawing/2014/main" xmlns="" id="{0019B386-D04F-4167-9FE8-7B7919F069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a:extLst>
            <a:ext uri="{FF2B5EF4-FFF2-40B4-BE49-F238E27FC236}">
              <a16:creationId xmlns:a16="http://schemas.microsoft.com/office/drawing/2014/main" xmlns="" id="{F0948446-C53F-4A77-B464-0B8EA864D4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a:extLst>
            <a:ext uri="{FF2B5EF4-FFF2-40B4-BE49-F238E27FC236}">
              <a16:creationId xmlns:a16="http://schemas.microsoft.com/office/drawing/2014/main" xmlns="" id="{43F64D8A-A7DB-400F-9EDE-4EBC0E03497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a:extLst>
            <a:ext uri="{FF2B5EF4-FFF2-40B4-BE49-F238E27FC236}">
              <a16:creationId xmlns:a16="http://schemas.microsoft.com/office/drawing/2014/main" xmlns="" id="{DDB8AB0E-26A0-4B7A-8D05-695FB85B6DC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a:extLst>
            <a:ext uri="{FF2B5EF4-FFF2-40B4-BE49-F238E27FC236}">
              <a16:creationId xmlns:a16="http://schemas.microsoft.com/office/drawing/2014/main" xmlns="" id="{EE6481D1-A50A-4EF5-B67A-BE9AF72E30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a:extLst>
            <a:ext uri="{FF2B5EF4-FFF2-40B4-BE49-F238E27FC236}">
              <a16:creationId xmlns:a16="http://schemas.microsoft.com/office/drawing/2014/main" xmlns="" id="{0ADD4DB7-8638-4CC9-9195-28601050D6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a:extLst>
            <a:ext uri="{FF2B5EF4-FFF2-40B4-BE49-F238E27FC236}">
              <a16:creationId xmlns:a16="http://schemas.microsoft.com/office/drawing/2014/main" xmlns="" id="{42B3C261-CC89-4A56-9DA9-1F38B6A55A6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a:extLst>
            <a:ext uri="{FF2B5EF4-FFF2-40B4-BE49-F238E27FC236}">
              <a16:creationId xmlns:a16="http://schemas.microsoft.com/office/drawing/2014/main" xmlns="" id="{A6D3FC13-DCFF-4B81-A5E5-321A339BDC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a:extLst>
            <a:ext uri="{FF2B5EF4-FFF2-40B4-BE49-F238E27FC236}">
              <a16:creationId xmlns:a16="http://schemas.microsoft.com/office/drawing/2014/main" xmlns="" id="{A66B0174-83F9-4FA4-A2C1-BCEE643DD2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2" name="直線コネクタ 631">
          <a:extLst>
            <a:ext uri="{FF2B5EF4-FFF2-40B4-BE49-F238E27FC236}">
              <a16:creationId xmlns:a16="http://schemas.microsoft.com/office/drawing/2014/main" xmlns="" id="{79E00B4D-4627-48D5-9ABB-F7F61684D9A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3" name="テキスト ボックス 632">
          <a:extLst>
            <a:ext uri="{FF2B5EF4-FFF2-40B4-BE49-F238E27FC236}">
              <a16:creationId xmlns:a16="http://schemas.microsoft.com/office/drawing/2014/main" xmlns="" id="{D7D284A8-41E7-4132-9875-8917FA2BD90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4" name="直線コネクタ 633">
          <a:extLst>
            <a:ext uri="{FF2B5EF4-FFF2-40B4-BE49-F238E27FC236}">
              <a16:creationId xmlns:a16="http://schemas.microsoft.com/office/drawing/2014/main" xmlns="" id="{81865AF9-6463-497A-AB43-3E38A38CE90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5" name="テキスト ボックス 634">
          <a:extLst>
            <a:ext uri="{FF2B5EF4-FFF2-40B4-BE49-F238E27FC236}">
              <a16:creationId xmlns:a16="http://schemas.microsoft.com/office/drawing/2014/main" xmlns="" id="{1E171DD7-5C6D-4271-95E2-1488B6164A4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6" name="直線コネクタ 635">
          <a:extLst>
            <a:ext uri="{FF2B5EF4-FFF2-40B4-BE49-F238E27FC236}">
              <a16:creationId xmlns:a16="http://schemas.microsoft.com/office/drawing/2014/main" xmlns="" id="{DEED2B3B-44DF-4298-A2BA-3AD0CC2C91B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7" name="テキスト ボックス 636">
          <a:extLst>
            <a:ext uri="{FF2B5EF4-FFF2-40B4-BE49-F238E27FC236}">
              <a16:creationId xmlns:a16="http://schemas.microsoft.com/office/drawing/2014/main" xmlns="" id="{4A2F267E-E70B-4144-9A95-BEC64A33F68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8" name="直線コネクタ 637">
          <a:extLst>
            <a:ext uri="{FF2B5EF4-FFF2-40B4-BE49-F238E27FC236}">
              <a16:creationId xmlns:a16="http://schemas.microsoft.com/office/drawing/2014/main" xmlns="" id="{1CA84EA5-AFE4-481D-B8AE-0B6526CB65E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9" name="テキスト ボックス 638">
          <a:extLst>
            <a:ext uri="{FF2B5EF4-FFF2-40B4-BE49-F238E27FC236}">
              <a16:creationId xmlns:a16="http://schemas.microsoft.com/office/drawing/2014/main" xmlns="" id="{8C9B689C-E1A9-4269-B393-1B0F40BBDB6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0" name="直線コネクタ 639">
          <a:extLst>
            <a:ext uri="{FF2B5EF4-FFF2-40B4-BE49-F238E27FC236}">
              <a16:creationId xmlns:a16="http://schemas.microsoft.com/office/drawing/2014/main" xmlns="" id="{0CC3A5E8-461D-48AC-A135-AC512C7E90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1" name="テキスト ボックス 640">
          <a:extLst>
            <a:ext uri="{FF2B5EF4-FFF2-40B4-BE49-F238E27FC236}">
              <a16:creationId xmlns:a16="http://schemas.microsoft.com/office/drawing/2014/main" xmlns="" id="{0B73AA9E-B49D-45A0-87D5-F3427FCA2C4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2" name="【庁舎】&#10;一人当たり面積グラフ枠">
          <a:extLst>
            <a:ext uri="{FF2B5EF4-FFF2-40B4-BE49-F238E27FC236}">
              <a16:creationId xmlns:a16="http://schemas.microsoft.com/office/drawing/2014/main" xmlns="" id="{3885C8C2-ACEB-4F67-B941-AFA8D0EBED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43" name="直線コネクタ 642">
          <a:extLst>
            <a:ext uri="{FF2B5EF4-FFF2-40B4-BE49-F238E27FC236}">
              <a16:creationId xmlns:a16="http://schemas.microsoft.com/office/drawing/2014/main" xmlns="" id="{C127805D-BE93-4F4A-B54B-9177C0C9861C}"/>
            </a:ext>
          </a:extLst>
        </xdr:cNvPr>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44" name="【庁舎】&#10;一人当たり面積最小値テキスト">
          <a:extLst>
            <a:ext uri="{FF2B5EF4-FFF2-40B4-BE49-F238E27FC236}">
              <a16:creationId xmlns:a16="http://schemas.microsoft.com/office/drawing/2014/main" xmlns="" id="{761A532B-0A20-4714-B657-6185BC31B8FB}"/>
            </a:ext>
          </a:extLst>
        </xdr:cNvPr>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45" name="直線コネクタ 644">
          <a:extLst>
            <a:ext uri="{FF2B5EF4-FFF2-40B4-BE49-F238E27FC236}">
              <a16:creationId xmlns:a16="http://schemas.microsoft.com/office/drawing/2014/main" xmlns="" id="{CA77F2E7-0534-47D7-9201-33229B36E2E9}"/>
            </a:ext>
          </a:extLst>
        </xdr:cNvPr>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46" name="【庁舎】&#10;一人当たり面積最大値テキスト">
          <a:extLst>
            <a:ext uri="{FF2B5EF4-FFF2-40B4-BE49-F238E27FC236}">
              <a16:creationId xmlns:a16="http://schemas.microsoft.com/office/drawing/2014/main" xmlns="" id="{72FB13B2-BE4E-4743-BB65-50D62C5F188F}"/>
            </a:ext>
          </a:extLst>
        </xdr:cNvPr>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47" name="直線コネクタ 646">
          <a:extLst>
            <a:ext uri="{FF2B5EF4-FFF2-40B4-BE49-F238E27FC236}">
              <a16:creationId xmlns:a16="http://schemas.microsoft.com/office/drawing/2014/main" xmlns="" id="{4DF426F7-E553-4395-B52A-D7B95DE3CCCC}"/>
            </a:ext>
          </a:extLst>
        </xdr:cNvPr>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648" name="【庁舎】&#10;一人当たり面積平均値テキスト">
          <a:extLst>
            <a:ext uri="{FF2B5EF4-FFF2-40B4-BE49-F238E27FC236}">
              <a16:creationId xmlns:a16="http://schemas.microsoft.com/office/drawing/2014/main" xmlns="" id="{4CC02D75-80D8-4A97-888F-3B8871E71C88}"/>
            </a:ext>
          </a:extLst>
        </xdr:cNvPr>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49" name="フローチャート : 判断 648">
          <a:extLst>
            <a:ext uri="{FF2B5EF4-FFF2-40B4-BE49-F238E27FC236}">
              <a16:creationId xmlns:a16="http://schemas.microsoft.com/office/drawing/2014/main" xmlns="" id="{FC69CC98-4AAD-498B-B072-FE670BEB6AE2}"/>
            </a:ext>
          </a:extLst>
        </xdr:cNvPr>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50" name="フローチャート : 判断 649">
          <a:extLst>
            <a:ext uri="{FF2B5EF4-FFF2-40B4-BE49-F238E27FC236}">
              <a16:creationId xmlns:a16="http://schemas.microsoft.com/office/drawing/2014/main" xmlns="" id="{D724F8DE-793C-4F16-8E54-60EC7D768415}"/>
            </a:ext>
          </a:extLst>
        </xdr:cNvPr>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651" name="n_1aveValue【庁舎】&#10;一人当たり面積">
          <a:extLst>
            <a:ext uri="{FF2B5EF4-FFF2-40B4-BE49-F238E27FC236}">
              <a16:creationId xmlns:a16="http://schemas.microsoft.com/office/drawing/2014/main" xmlns="" id="{A5FED7D6-C58C-4FCA-A7BD-2D015B362C89}"/>
            </a:ext>
          </a:extLst>
        </xdr:cNvPr>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2" name="テキスト ボックス 651">
          <a:extLst>
            <a:ext uri="{FF2B5EF4-FFF2-40B4-BE49-F238E27FC236}">
              <a16:creationId xmlns:a16="http://schemas.microsoft.com/office/drawing/2014/main" xmlns="" id="{B2E1C082-E0EC-4FD4-82A5-27ED697A6F2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3" name="テキスト ボックス 652">
          <a:extLst>
            <a:ext uri="{FF2B5EF4-FFF2-40B4-BE49-F238E27FC236}">
              <a16:creationId xmlns:a16="http://schemas.microsoft.com/office/drawing/2014/main" xmlns="" id="{0F681717-7BA5-4DC9-8EA0-ED39F37E45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4" name="テキスト ボックス 653">
          <a:extLst>
            <a:ext uri="{FF2B5EF4-FFF2-40B4-BE49-F238E27FC236}">
              <a16:creationId xmlns:a16="http://schemas.microsoft.com/office/drawing/2014/main" xmlns="" id="{2C3D3BC5-5A39-4677-977C-A1F3980301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5" name="テキスト ボックス 654">
          <a:extLst>
            <a:ext uri="{FF2B5EF4-FFF2-40B4-BE49-F238E27FC236}">
              <a16:creationId xmlns:a16="http://schemas.microsoft.com/office/drawing/2014/main" xmlns="" id="{5BC1323B-35BE-4EB9-9839-6955E57A48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6" name="テキスト ボックス 655">
          <a:extLst>
            <a:ext uri="{FF2B5EF4-FFF2-40B4-BE49-F238E27FC236}">
              <a16:creationId xmlns:a16="http://schemas.microsoft.com/office/drawing/2014/main" xmlns="" id="{81022A23-4F7C-477A-ABBC-249C207253E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151130</xdr:rowOff>
    </xdr:from>
    <xdr:to>
      <xdr:col>31</xdr:col>
      <xdr:colOff>85725</xdr:colOff>
      <xdr:row>100</xdr:row>
      <xdr:rowOff>81280</xdr:rowOff>
    </xdr:to>
    <xdr:sp macro="" textlink="">
      <xdr:nvSpPr>
        <xdr:cNvPr id="657" name="円/楕円 656">
          <a:extLst>
            <a:ext uri="{FF2B5EF4-FFF2-40B4-BE49-F238E27FC236}">
              <a16:creationId xmlns:a16="http://schemas.microsoft.com/office/drawing/2014/main" xmlns="" id="{681A9274-EB78-4B24-AE7F-48A092A5A564}"/>
            </a:ext>
          </a:extLst>
        </xdr:cNvPr>
        <xdr:cNvSpPr/>
      </xdr:nvSpPr>
      <xdr:spPr>
        <a:xfrm>
          <a:off x="21272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97807</xdr:rowOff>
    </xdr:from>
    <xdr:ext cx="469744" cy="259045"/>
    <xdr:sp macro="" textlink="">
      <xdr:nvSpPr>
        <xdr:cNvPr id="658" name="n_1mainValue【庁舎】&#10;一人当たり面積">
          <a:extLst>
            <a:ext uri="{FF2B5EF4-FFF2-40B4-BE49-F238E27FC236}">
              <a16:creationId xmlns:a16="http://schemas.microsoft.com/office/drawing/2014/main" xmlns="" id="{8F9E5535-8E5A-4978-84BD-F6765901407E}"/>
            </a:ext>
          </a:extLst>
        </xdr:cNvPr>
        <xdr:cNvSpPr txBox="1"/>
      </xdr:nvSpPr>
      <xdr:spPr>
        <a:xfrm>
          <a:off x="210757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9" name="正方形/長方形 658">
          <a:extLst>
            <a:ext uri="{FF2B5EF4-FFF2-40B4-BE49-F238E27FC236}">
              <a16:creationId xmlns:a16="http://schemas.microsoft.com/office/drawing/2014/main" xmlns="" id="{ECB1BB44-C4F7-4797-8E57-4546FF09D4E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0" name="正方形/長方形 659">
          <a:extLst>
            <a:ext uri="{FF2B5EF4-FFF2-40B4-BE49-F238E27FC236}">
              <a16:creationId xmlns:a16="http://schemas.microsoft.com/office/drawing/2014/main" xmlns="" id="{7ECDA2E7-8580-43D1-8E7B-5622F1A2AD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1" name="テキスト ボックス 660">
          <a:extLst>
            <a:ext uri="{FF2B5EF4-FFF2-40B4-BE49-F238E27FC236}">
              <a16:creationId xmlns:a16="http://schemas.microsoft.com/office/drawing/2014/main" xmlns="" id="{40E019DF-584C-4599-B266-FDAF16F5906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して特に有形固定資産減価償却率が高くなっている施設は、市民会館、体育館・プールであり、特に低くなっている施設は図書館、庁舎である。市民会館のうち一部の施設において、耐震基準を満たしておらず、今後、公共施設等総合管理計画に基づいた庁舎検討組織の中で廃止も含めた施設のあり方を検討する。また、体育館については、昭和</a:t>
          </a:r>
          <a:r>
            <a:rPr kumimoji="1" lang="en-US" altLang="ja-JP" sz="1200">
              <a:solidFill>
                <a:schemeClr val="dk1"/>
              </a:solidFill>
              <a:effectLst/>
              <a:latin typeface="+mn-lt"/>
              <a:ea typeface="+mn-ea"/>
              <a:cs typeface="+mn-cs"/>
            </a:rPr>
            <a:t>59</a:t>
          </a:r>
          <a:r>
            <a:rPr kumimoji="1" lang="ja-JP" altLang="ja-JP" sz="1200">
              <a:solidFill>
                <a:schemeClr val="dk1"/>
              </a:solidFill>
              <a:effectLst/>
              <a:latin typeface="+mn-lt"/>
              <a:ea typeface="+mn-ea"/>
              <a:cs typeface="+mn-cs"/>
            </a:rPr>
            <a:t>年に開館し</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年以上経過していることから老朽化が進み、毎年限られた予算の中で少しずつ改修工事を行っており、近年では洋式トイレへの改修や非常用照明の</a:t>
          </a:r>
          <a:r>
            <a:rPr kumimoji="1" lang="en-US" altLang="ja-JP" sz="1200">
              <a:solidFill>
                <a:schemeClr val="dk1"/>
              </a:solidFill>
              <a:effectLst/>
              <a:latin typeface="+mn-lt"/>
              <a:ea typeface="+mn-ea"/>
              <a:cs typeface="+mn-cs"/>
            </a:rPr>
            <a:t>LED</a:t>
          </a:r>
          <a:r>
            <a:rPr kumimoji="1" lang="ja-JP" altLang="ja-JP" sz="1200">
              <a:solidFill>
                <a:schemeClr val="dk1"/>
              </a:solidFill>
              <a:effectLst/>
              <a:latin typeface="+mn-lt"/>
              <a:ea typeface="+mn-ea"/>
              <a:cs typeface="+mn-cs"/>
            </a:rPr>
            <a:t>化などを行っている。</a:t>
          </a:r>
          <a:endParaRPr lang="ja-JP" altLang="ja-JP" sz="1200">
            <a:effectLst/>
          </a:endParaRPr>
        </a:p>
        <a:p>
          <a:r>
            <a:rPr kumimoji="1" lang="ja-JP" altLang="ja-JP" sz="1200">
              <a:solidFill>
                <a:schemeClr val="dk1"/>
              </a:solidFill>
              <a:effectLst/>
              <a:latin typeface="+mn-lt"/>
              <a:ea typeface="+mn-ea"/>
              <a:cs typeface="+mn-cs"/>
            </a:rPr>
            <a:t>　図書館については、平成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年に新規施設として開館しており、減価償却率を下げている要因となっている。また、庁舎についても平成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年に新庁舎へ移転したことにより、類似団体の比率を大きく下回っている。</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静岡県函南町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38,363
38,050
65.16
12,169,261
11,730,702
411,979
7,569,249
11,173,644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国勢調査人口は微減傾向</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あるものの、県内の町では比較的に人口の多い町である。主な税収は、個人住民税と固定資産税であり、人口規模を背景に比較的安定している状況である。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町民税の法人税割が前年度比</a:t>
          </a:r>
          <a:r>
            <a:rPr lang="en-US" altLang="ja-JP" sz="1100" b="0" i="0" baseline="0">
              <a:solidFill>
                <a:sysClr val="windowText" lastClr="000000"/>
              </a:solidFill>
              <a:effectLst/>
              <a:latin typeface="+mn-lt"/>
              <a:ea typeface="+mn-ea"/>
              <a:cs typeface="+mn-cs"/>
            </a:rPr>
            <a:t>66.2</a:t>
          </a:r>
          <a:r>
            <a:rPr lang="ja-JP" altLang="ja-JP" sz="1100" b="0" i="0" baseline="0">
              <a:solidFill>
                <a:sysClr val="windowText" lastClr="000000"/>
              </a:solidFill>
              <a:effectLst/>
              <a:latin typeface="+mn-lt"/>
              <a:ea typeface="+mn-ea"/>
              <a:cs typeface="+mn-cs"/>
            </a:rPr>
            <a:t>％増加</a:t>
          </a:r>
          <a:r>
            <a:rPr lang="ja-JP" altLang="en-US" sz="1100" b="0" i="0" baseline="0">
              <a:solidFill>
                <a:sysClr val="windowText" lastClr="000000"/>
              </a:solidFill>
              <a:effectLst/>
              <a:latin typeface="+mn-lt"/>
              <a:ea typeface="+mn-ea"/>
              <a:cs typeface="+mn-cs"/>
            </a:rPr>
            <a:t>し、固定資産税の家屋分が前年度比</a:t>
          </a:r>
          <a:r>
            <a:rPr lang="en-US" altLang="ja-JP" sz="1100" b="0" i="0" baseline="0">
              <a:solidFill>
                <a:sysClr val="windowText" lastClr="000000"/>
              </a:solidFill>
              <a:effectLst/>
              <a:latin typeface="+mn-lt"/>
              <a:ea typeface="+mn-ea"/>
              <a:cs typeface="+mn-cs"/>
            </a:rPr>
            <a:t>4.5</a:t>
          </a:r>
          <a:r>
            <a:rPr lang="ja-JP" altLang="en-US" sz="1100" b="0" i="0" baseline="0">
              <a:solidFill>
                <a:sysClr val="windowText" lastClr="000000"/>
              </a:solidFill>
              <a:effectLst/>
              <a:latin typeface="+mn-lt"/>
              <a:ea typeface="+mn-ea"/>
              <a:cs typeface="+mn-cs"/>
            </a:rPr>
            <a:t>％増加したことに</a:t>
          </a:r>
          <a:r>
            <a:rPr lang="ja-JP" altLang="ja-JP" sz="1100" b="0" i="0" baseline="0">
              <a:solidFill>
                <a:sysClr val="windowText" lastClr="000000"/>
              </a:solidFill>
              <a:effectLst/>
              <a:latin typeface="+mn-lt"/>
              <a:ea typeface="+mn-ea"/>
              <a:cs typeface="+mn-cs"/>
            </a:rPr>
            <a:t>より、</a:t>
          </a:r>
          <a:r>
            <a:rPr kumimoji="1" lang="ja-JP" altLang="ja-JP" sz="1100">
              <a:solidFill>
                <a:sysClr val="windowText" lastClr="000000"/>
              </a:solidFill>
              <a:effectLst/>
              <a:latin typeface="+mn-lt"/>
              <a:ea typeface="+mn-ea"/>
              <a:cs typeface="+mn-cs"/>
            </a:rPr>
            <a:t>基準財政収入額が増額となったことが大きく影響して財政力指数が上がった。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今後は、道の駅を拠点とした産業振興</a:t>
          </a:r>
          <a:r>
            <a:rPr kumimoji="1" lang="ja-JP" altLang="en-US" sz="1100">
              <a:solidFill>
                <a:sysClr val="windowText" lastClr="000000"/>
              </a:solidFill>
              <a:effectLst/>
              <a:latin typeface="+mn-lt"/>
              <a:ea typeface="+mn-ea"/>
              <a:cs typeface="+mn-cs"/>
            </a:rPr>
            <a:t>や企業誘致</a:t>
          </a:r>
          <a:r>
            <a:rPr kumimoji="1" lang="ja-JP" altLang="ja-JP" sz="1100">
              <a:solidFill>
                <a:sysClr val="windowText" lastClr="000000"/>
              </a:solidFill>
              <a:effectLst/>
              <a:latin typeface="+mn-lt"/>
              <a:ea typeface="+mn-ea"/>
              <a:cs typeface="+mn-cs"/>
            </a:rPr>
            <a:t>による税収増額や町税の徴収対策を進めるとともに、定員管理の適正化や既存施設の統廃合などを検討し、経常経費の削減を進め財政基盤の強化に努める。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xmlns=""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103011</xdr:rowOff>
    </xdr:from>
    <xdr:to>
      <xdr:col>7</xdr:col>
      <xdr:colOff>152400</xdr:colOff>
      <xdr:row>41</xdr:row>
      <xdr:rowOff>129822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129822</xdr:rowOff>
    </xdr:from>
    <xdr:to>
      <xdr:col>6</xdr:col>
      <xdr:colOff>0</xdr:colOff>
      <xdr:row>41</xdr:row>
      <xdr:rowOff>143228</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a:extLst>
            <a:ext uri="{FF2B5EF4-FFF2-40B4-BE49-F238E27FC236}">
              <a16:creationId xmlns:a16="http://schemas.microsoft.com/office/drawing/2014/main" xmlns="" id="{00000000-0008-0000-0300-000048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156633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156633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xmlns=""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xmlns=""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52211</xdr:rowOff>
    </xdr:from>
    <xdr:to>
      <xdr:col>7</xdr:col>
      <xdr:colOff>203200</xdr:colOff>
      <xdr:row>41</xdr:row>
      <xdr:rowOff>153811</xdr:rowOff>
    </xdr:to>
    <xdr:sp macro="" textlink="">
      <xdr:nvSpPr>
        <xdr:cNvPr id="87" name="円/楕円 86">
          <a:extLst>
            <a:ext uri="{FF2B5EF4-FFF2-40B4-BE49-F238E27FC236}">
              <a16:creationId xmlns:a16="http://schemas.microsoft.com/office/drawing/2014/main" xmlns="" id="{00000000-0008-0000-0300-000057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68738</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79022</xdr:rowOff>
    </xdr:from>
    <xdr:to>
      <xdr:col>6</xdr:col>
      <xdr:colOff>50800</xdr:colOff>
      <xdr:row>42</xdr:row>
      <xdr:rowOff>9172</xdr:rowOff>
    </xdr:to>
    <xdr:sp macro="" textlink="">
      <xdr:nvSpPr>
        <xdr:cNvPr id="89" name="円/楕円 88">
          <a:extLst>
            <a:ext uri="{FF2B5EF4-FFF2-40B4-BE49-F238E27FC236}">
              <a16:creationId xmlns:a16="http://schemas.microsoft.com/office/drawing/2014/main" xmlns="" id="{00000000-0008-0000-0300-000059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a:extLst>
            <a:ext uri="{FF2B5EF4-FFF2-40B4-BE49-F238E27FC236}">
              <a16:creationId xmlns:a16="http://schemas.microsoft.com/office/drawing/2014/main" xmlns="" id="{00000000-0008-0000-0300-00005B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a:extLst>
            <a:ext uri="{FF2B5EF4-FFF2-40B4-BE49-F238E27FC236}">
              <a16:creationId xmlns:a16="http://schemas.microsoft.com/office/drawing/2014/main" xmlns="" id="{00000000-0008-0000-0300-00005D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a:extLst>
            <a:ext uri="{FF2B5EF4-FFF2-40B4-BE49-F238E27FC236}">
              <a16:creationId xmlns:a16="http://schemas.microsoft.com/office/drawing/2014/main" xmlns="" id="{00000000-0008-0000-0300-00005F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類似団体、全国平均及び県内平均</a:t>
          </a:r>
          <a:r>
            <a:rPr kumimoji="1" lang="ja-JP" altLang="en-US" sz="1100">
              <a:solidFill>
                <a:sysClr val="windowText" lastClr="000000"/>
              </a:solidFill>
              <a:effectLst/>
              <a:latin typeface="+mn-lt"/>
              <a:ea typeface="+mn-ea"/>
              <a:cs typeface="+mn-cs"/>
            </a:rPr>
            <a:t>を下回っているものの、</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86.4</a:t>
          </a:r>
          <a:r>
            <a:rPr kumimoji="1" lang="ja-JP" altLang="en-US" sz="1100">
              <a:solidFill>
                <a:sysClr val="windowText" lastClr="000000"/>
              </a:solidFill>
              <a:effectLst/>
              <a:latin typeface="+mn-lt"/>
              <a:ea typeface="+mn-ea"/>
              <a:cs typeface="+mn-cs"/>
            </a:rPr>
            <a:t>％となった。要因としては、一般財源で賄う</a:t>
          </a:r>
          <a:r>
            <a:rPr kumimoji="1" lang="ja-JP" altLang="ja-JP" sz="1100">
              <a:solidFill>
                <a:sysClr val="windowText" lastClr="000000"/>
              </a:solidFill>
              <a:effectLst/>
              <a:latin typeface="+mn-lt"/>
              <a:ea typeface="+mn-ea"/>
              <a:cs typeface="+mn-cs"/>
            </a:rPr>
            <a:t>経常</a:t>
          </a:r>
          <a:r>
            <a:rPr kumimoji="1" lang="ja-JP" altLang="en-US" sz="1100">
              <a:solidFill>
                <a:sysClr val="windowText" lastClr="000000"/>
              </a:solidFill>
              <a:effectLst/>
              <a:latin typeface="+mn-lt"/>
              <a:ea typeface="+mn-ea"/>
              <a:cs typeface="+mn-cs"/>
            </a:rPr>
            <a:t>的経費は、前年度と比較して、ほぼ同額であるものの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経常的な一般財源において</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地方交付税と地方消費税交付金、臨時財政対策債が減額となったことが影響した。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今後は、近年整備した新規施設や維持管理費が増加することから、事業の見直しや既存施設の統廃合などの検討により、比率上昇の抑制に努める。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63</xdr:row>
      <xdr:rowOff>61214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73226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a:extLst>
            <a:ext uri="{FF2B5EF4-FFF2-40B4-BE49-F238E27FC236}">
              <a16:creationId xmlns:a16="http://schemas.microsoft.com/office/drawing/2014/main" xmlns="" id="{00000000-0008-0000-0300-000083000000}"/>
            </a:ext>
          </a:extLst>
        </xdr:cNvPr>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102362</xdr:rowOff>
    </xdr:from>
    <xdr:to>
      <xdr:col>6</xdr:col>
      <xdr:colOff>0</xdr:colOff>
      <xdr:row>64</xdr:row>
      <xdr:rowOff>5588</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3225800" y="1073226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a:extLst>
            <a:ext uri="{FF2B5EF4-FFF2-40B4-BE49-F238E27FC236}">
              <a16:creationId xmlns:a16="http://schemas.microsoft.com/office/drawing/2014/main" xmlns=""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8128</xdr:rowOff>
    </xdr:from>
    <xdr:to>
      <xdr:col>4</xdr:col>
      <xdr:colOff>482600</xdr:colOff>
      <xdr:row>64</xdr:row>
      <xdr:rowOff>5588</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80947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131318</xdr:rowOff>
    </xdr:from>
    <xdr:to>
      <xdr:col>3</xdr:col>
      <xdr:colOff>279400</xdr:colOff>
      <xdr:row>63</xdr:row>
      <xdr:rowOff>8128</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07612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a:extLst>
            <a:ext uri="{FF2B5EF4-FFF2-40B4-BE49-F238E27FC236}">
              <a16:creationId xmlns:a16="http://schemas.microsoft.com/office/drawing/2014/main" xmlns="" id="{00000000-0008-0000-0300-00008D000000}"/>
            </a:ext>
          </a:extLst>
        </xdr:cNvPr>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8" name="円/楕円 147">
          <a:extLst>
            <a:ext uri="{FF2B5EF4-FFF2-40B4-BE49-F238E27FC236}">
              <a16:creationId xmlns:a16="http://schemas.microsoft.com/office/drawing/2014/main" xmlns="" id="{00000000-0008-0000-0300-000094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26941</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50" name="円/楕円 149">
          <a:extLst>
            <a:ext uri="{FF2B5EF4-FFF2-40B4-BE49-F238E27FC236}">
              <a16:creationId xmlns:a16="http://schemas.microsoft.com/office/drawing/2014/main" xmlns="" id="{00000000-0008-0000-0300-000096000000}"/>
            </a:ext>
          </a:extLst>
        </xdr:cNvPr>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163339</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2" name="円/楕円 151">
          <a:extLst>
            <a:ext uri="{FF2B5EF4-FFF2-40B4-BE49-F238E27FC236}">
              <a16:creationId xmlns:a16="http://schemas.microsoft.com/office/drawing/2014/main" xmlns="" id="{00000000-0008-0000-0300-000098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128778</xdr:rowOff>
    </xdr:from>
    <xdr:to>
      <xdr:col>3</xdr:col>
      <xdr:colOff>330200</xdr:colOff>
      <xdr:row>63</xdr:row>
      <xdr:rowOff>58928</xdr:rowOff>
    </xdr:to>
    <xdr:sp macro="" textlink="">
      <xdr:nvSpPr>
        <xdr:cNvPr id="154" name="円/楕円 153">
          <a:extLst>
            <a:ext uri="{FF2B5EF4-FFF2-40B4-BE49-F238E27FC236}">
              <a16:creationId xmlns:a16="http://schemas.microsoft.com/office/drawing/2014/main" xmlns="" id="{00000000-0008-0000-0300-00009A000000}"/>
            </a:ext>
          </a:extLst>
        </xdr:cNvPr>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69105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6" name="円/楕円 155">
          <a:extLst>
            <a:ext uri="{FF2B5EF4-FFF2-40B4-BE49-F238E27FC236}">
              <a16:creationId xmlns:a16="http://schemas.microsoft.com/office/drawing/2014/main" xmlns="" id="{00000000-0008-0000-0300-00009C000000}"/>
            </a:ext>
          </a:extLst>
        </xdr:cNvPr>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人件費、物件費及び維持管理費の合計額の人口一人当たりの金額が類似団体平均を下まわっているのは、主に人件費が低く抑えられていることが要因である。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近年整備した施設に係る維持管理費が増加傾向にあるため、職員の不補充や職員手当の見直しにより、人件費の抑制を図るとともに、全ての事務事業の優先度を点検し、優先度の低い事務事業について計画的に廃止・縮小を進め、経常経費の削減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xmlns=""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a:extLst>
            <a:ext uri="{FF2B5EF4-FFF2-40B4-BE49-F238E27FC236}">
              <a16:creationId xmlns:a16="http://schemas.microsoft.com/office/drawing/2014/main" xmlns="" id="{00000000-0008-0000-0300-0000BA000000}"/>
            </a:ext>
          </a:extLst>
        </xdr:cNvPr>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a:extLst>
            <a:ext uri="{FF2B5EF4-FFF2-40B4-BE49-F238E27FC236}">
              <a16:creationId xmlns:a16="http://schemas.microsoft.com/office/drawing/2014/main" xmlns="" id="{00000000-0008-0000-0300-0000BC000000}"/>
            </a:ext>
          </a:extLst>
        </xdr:cNvPr>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164202</xdr:rowOff>
    </xdr:from>
    <xdr:to>
      <xdr:col>7</xdr:col>
      <xdr:colOff>152400</xdr:colOff>
      <xdr:row>81</xdr:row>
      <xdr:rowOff>2887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114800" y="13880202"/>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a:extLst>
            <a:ext uri="{FF2B5EF4-FFF2-40B4-BE49-F238E27FC236}">
              <a16:creationId xmlns:a16="http://schemas.microsoft.com/office/drawing/2014/main" xmlns="" id="{00000000-0008-0000-0300-0000BF000000}"/>
            </a:ext>
          </a:extLst>
        </xdr:cNvPr>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162113</xdr:rowOff>
    </xdr:from>
    <xdr:to>
      <xdr:col>6</xdr:col>
      <xdr:colOff>0</xdr:colOff>
      <xdr:row>81</xdr:row>
      <xdr:rowOff>2887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3225800" y="13878113"/>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a:extLst>
            <a:ext uri="{FF2B5EF4-FFF2-40B4-BE49-F238E27FC236}">
              <a16:creationId xmlns:a16="http://schemas.microsoft.com/office/drawing/2014/main" xmlns="" id="{00000000-0008-0000-0300-0000C2000000}"/>
            </a:ext>
          </a:extLst>
        </xdr:cNvPr>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a:extLst>
            <a:ext uri="{FF2B5EF4-FFF2-40B4-BE49-F238E27FC236}">
              <a16:creationId xmlns:a16="http://schemas.microsoft.com/office/drawing/2014/main" xmlns="" id="{00000000-0008-0000-0300-0000C3000000}"/>
            </a:ext>
          </a:extLst>
        </xdr:cNvPr>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152118</xdr:rowOff>
    </xdr:from>
    <xdr:to>
      <xdr:col>4</xdr:col>
      <xdr:colOff>482600</xdr:colOff>
      <xdr:row>80</xdr:row>
      <xdr:rowOff>162113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2336800" y="13868118"/>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143895</xdr:rowOff>
    </xdr:from>
    <xdr:to>
      <xdr:col>3</xdr:col>
      <xdr:colOff>279400</xdr:colOff>
      <xdr:row>80</xdr:row>
      <xdr:rowOff>152118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1447800" y="13859895"/>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a:extLst>
            <a:ext uri="{FF2B5EF4-FFF2-40B4-BE49-F238E27FC236}">
              <a16:creationId xmlns:a16="http://schemas.microsoft.com/office/drawing/2014/main" xmlns="" id="{00000000-0008-0000-0300-0000CA000000}"/>
            </a:ext>
          </a:extLst>
        </xdr:cNvPr>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113402</xdr:rowOff>
    </xdr:from>
    <xdr:to>
      <xdr:col>7</xdr:col>
      <xdr:colOff>203200</xdr:colOff>
      <xdr:row>81</xdr:row>
      <xdr:rowOff>43552</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902200" y="138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34679</xdr:rowOff>
    </xdr:from>
    <xdr:ext cx="762000" cy="259045"/>
    <xdr:sp macro="" textlink="">
      <xdr:nvSpPr>
        <xdr:cNvPr id="210" name="人件費・物件費等の状況該当値テキスト">
          <a:extLst>
            <a:ext uri="{FF2B5EF4-FFF2-40B4-BE49-F238E27FC236}">
              <a16:creationId xmlns:a16="http://schemas.microsoft.com/office/drawing/2014/main" xmlns="" id="{00000000-0008-0000-0300-0000D2000000}"/>
            </a:ext>
          </a:extLst>
        </xdr:cNvPr>
        <xdr:cNvSpPr txBox="1"/>
      </xdr:nvSpPr>
      <xdr:spPr>
        <a:xfrm>
          <a:off x="5041900" y="1375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123537</xdr:rowOff>
    </xdr:from>
    <xdr:to>
      <xdr:col>6</xdr:col>
      <xdr:colOff>50800</xdr:colOff>
      <xdr:row>81</xdr:row>
      <xdr:rowOff>53687</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4064000" y="1383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63864</xdr:rowOff>
    </xdr:from>
    <xdr:ext cx="7366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733800" y="13608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101,914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111313</xdr:rowOff>
    </xdr:from>
    <xdr:to>
      <xdr:col>4</xdr:col>
      <xdr:colOff>533400</xdr:colOff>
      <xdr:row>81</xdr:row>
      <xdr:rowOff>41463</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3175000" y="138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51640</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844800" y="1359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99,381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101318</xdr:rowOff>
    </xdr:from>
    <xdr:to>
      <xdr:col>3</xdr:col>
      <xdr:colOff>330200</xdr:colOff>
      <xdr:row>81</xdr:row>
      <xdr:rowOff>31468</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2286000" y="138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41645</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955800" y="1358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97,310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93095</xdr:rowOff>
    </xdr:from>
    <xdr:to>
      <xdr:col>2</xdr:col>
      <xdr:colOff>127000</xdr:colOff>
      <xdr:row>81</xdr:row>
      <xdr:rowOff>23245</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1397000" y="138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33422</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066800" y="1357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xmlns=""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全国町村平均を</a:t>
          </a:r>
          <a:r>
            <a:rPr kumimoji="1" lang="ja-JP" altLang="en-US" sz="1300">
              <a:solidFill>
                <a:sysClr val="windowText" lastClr="000000"/>
              </a:solidFill>
              <a:effectLst/>
              <a:latin typeface="+mn-lt"/>
              <a:ea typeface="+mn-ea"/>
              <a:cs typeface="+mn-cs"/>
            </a:rPr>
            <a:t>若干</a:t>
          </a:r>
          <a:r>
            <a:rPr kumimoji="1" lang="ja-JP" altLang="ja-JP" sz="1300">
              <a:solidFill>
                <a:sysClr val="windowText" lastClr="000000"/>
              </a:solidFill>
              <a:effectLst/>
              <a:latin typeface="+mn-lt"/>
              <a:ea typeface="+mn-ea"/>
              <a:cs typeface="+mn-cs"/>
            </a:rPr>
            <a:t>上回っているものの、</a:t>
          </a:r>
          <a:r>
            <a:rPr kumimoji="1" lang="ja-JP" altLang="en-US" sz="1300">
              <a:solidFill>
                <a:sysClr val="windowText" lastClr="000000"/>
              </a:solidFill>
              <a:effectLst/>
              <a:latin typeface="+mn-lt"/>
              <a:ea typeface="+mn-ea"/>
              <a:cs typeface="+mn-cs"/>
            </a:rPr>
            <a:t>類似団体</a:t>
          </a:r>
          <a:r>
            <a:rPr kumimoji="1" lang="ja-JP" altLang="ja-JP" sz="1300">
              <a:solidFill>
                <a:sysClr val="windowText" lastClr="000000"/>
              </a:solidFill>
              <a:effectLst/>
              <a:latin typeface="+mn-lt"/>
              <a:ea typeface="+mn-ea"/>
              <a:cs typeface="+mn-cs"/>
            </a:rPr>
            <a:t>を下まわっている。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人事考課制度による成績率導入</a:t>
          </a:r>
          <a:r>
            <a:rPr kumimoji="1" lang="ja-JP" altLang="en-US" sz="1300">
              <a:solidFill>
                <a:sysClr val="windowText" lastClr="000000"/>
              </a:solidFill>
              <a:effectLst/>
              <a:latin typeface="+mn-lt"/>
              <a:ea typeface="+mn-ea"/>
              <a:cs typeface="+mn-cs"/>
            </a:rPr>
            <a:t>に伴う</a:t>
          </a:r>
          <a:r>
            <a:rPr kumimoji="1" lang="ja-JP" altLang="ja-JP" sz="1300">
              <a:solidFill>
                <a:sysClr val="windowText" lastClr="000000"/>
              </a:solidFill>
              <a:effectLst/>
              <a:latin typeface="+mn-lt"/>
              <a:ea typeface="+mn-ea"/>
              <a:cs typeface="+mn-cs"/>
            </a:rPr>
            <a:t>増額が</a:t>
          </a:r>
          <a:r>
            <a:rPr kumimoji="1" lang="ja-JP" altLang="en-US" sz="1300">
              <a:solidFill>
                <a:sysClr val="windowText" lastClr="000000"/>
              </a:solidFill>
              <a:effectLst/>
              <a:latin typeface="+mn-lt"/>
              <a:ea typeface="+mn-ea"/>
              <a:cs typeface="+mn-cs"/>
            </a:rPr>
            <a:t>あるものの、中途退職を含む高給者の退職が前年度と比べ多かったため、</a:t>
          </a:r>
          <a:r>
            <a:rPr kumimoji="1" lang="en-US" altLang="ja-JP" sz="1300">
              <a:solidFill>
                <a:sysClr val="windowText" lastClr="000000"/>
              </a:solidFill>
              <a:effectLst/>
              <a:latin typeface="+mn-lt"/>
              <a:ea typeface="+mn-ea"/>
              <a:cs typeface="+mn-cs"/>
            </a:rPr>
            <a:t>1.4</a:t>
          </a:r>
          <a:r>
            <a:rPr kumimoji="1" lang="ja-JP" altLang="en-US" sz="1300">
              <a:solidFill>
                <a:sysClr val="windowText" lastClr="000000"/>
              </a:solidFill>
              <a:effectLst/>
              <a:latin typeface="+mn-lt"/>
              <a:ea typeface="+mn-ea"/>
              <a:cs typeface="+mn-cs"/>
            </a:rPr>
            <a:t>ポイント減となった。</a:t>
          </a:r>
          <a:r>
            <a:rPr kumimoji="1" lang="ja-JP" altLang="ja-JP" sz="1300">
              <a:solidFill>
                <a:sysClr val="windowText" lastClr="000000"/>
              </a:solidFill>
              <a:effectLst/>
              <a:latin typeface="+mn-lt"/>
              <a:ea typeface="+mn-ea"/>
              <a:cs typeface="+mn-cs"/>
            </a:rPr>
            <a:t>今後は現在の水準を維持すると共に、</a:t>
          </a:r>
          <a:r>
            <a:rPr kumimoji="1" lang="ja-JP" altLang="en-US" sz="1300">
              <a:solidFill>
                <a:sysClr val="windowText" lastClr="000000"/>
              </a:solidFill>
              <a:effectLst/>
              <a:latin typeface="+mn-lt"/>
              <a:ea typeface="+mn-ea"/>
              <a:cs typeface="+mn-cs"/>
            </a:rPr>
            <a:t>人材育成を推進し、</a:t>
          </a:r>
          <a:r>
            <a:rPr kumimoji="1" lang="ja-JP" altLang="ja-JP" sz="1300">
              <a:solidFill>
                <a:sysClr val="windowText" lastClr="000000"/>
              </a:solidFill>
              <a:effectLst/>
              <a:latin typeface="+mn-lt"/>
              <a:ea typeface="+mn-ea"/>
              <a:cs typeface="+mn-cs"/>
            </a:rPr>
            <a:t>人件費の抑制と給与の適正化を図る。</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xmlns=""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a:extLst>
            <a:ext uri="{FF2B5EF4-FFF2-40B4-BE49-F238E27FC236}">
              <a16:creationId xmlns:a16="http://schemas.microsoft.com/office/drawing/2014/main" xmlns="" id="{00000000-0008-0000-0300-0000FA000000}"/>
            </a:ext>
          </a:extLst>
        </xdr:cNvPr>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a:extLst>
            <a:ext uri="{FF2B5EF4-FFF2-40B4-BE49-F238E27FC236}">
              <a16:creationId xmlns:a16="http://schemas.microsoft.com/office/drawing/2014/main" xmlns="" id="{00000000-0008-0000-0300-0000FC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85</xdr:row>
      <xdr:rowOff>77712</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6179800" y="1449009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a:extLst>
            <a:ext uri="{FF2B5EF4-FFF2-40B4-BE49-F238E27FC236}">
              <a16:creationId xmlns:a16="http://schemas.microsoft.com/office/drawing/2014/main" xmlns="" id="{00000000-0008-0000-0300-0000FF000000}"/>
            </a:ext>
          </a:extLst>
        </xdr:cNvPr>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77712</xdr:rowOff>
    </xdr:from>
    <xdr:to>
      <xdr:col>23</xdr:col>
      <xdr:colOff>406400</xdr:colOff>
      <xdr:row>85</xdr:row>
      <xdr:rowOff>89202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5290800" y="1465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85</xdr:row>
      <xdr:rowOff>89202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4401800" y="1452456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a:extLst>
            <a:ext uri="{FF2B5EF4-FFF2-40B4-BE49-F238E27FC236}">
              <a16:creationId xmlns:a16="http://schemas.microsoft.com/office/drawing/2014/main" xmlns="" id="{00000000-0008-0000-0300-000005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89</xdr:row>
      <xdr:rowOff>69850</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3512800" y="14524566"/>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a:extLst>
            <a:ext uri="{FF2B5EF4-FFF2-40B4-BE49-F238E27FC236}">
              <a16:creationId xmlns:a16="http://schemas.microsoft.com/office/drawing/2014/main" xmlns="" id="{00000000-0008-0000-0300-00000A010000}"/>
            </a:ext>
          </a:extLst>
        </xdr:cNvPr>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4" name="給与水準   （国との比較）該当値テキスト">
          <a:extLst>
            <a:ext uri="{FF2B5EF4-FFF2-40B4-BE49-F238E27FC236}">
              <a16:creationId xmlns:a16="http://schemas.microsoft.com/office/drawing/2014/main" xmlns="" id="{00000000-0008-0000-0300-000012010000}"/>
            </a:ext>
          </a:extLst>
        </xdr:cNvPr>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26912</xdr:rowOff>
    </xdr:from>
    <xdr:to>
      <xdr:col>23</xdr:col>
      <xdr:colOff>457200</xdr:colOff>
      <xdr:row>85</xdr:row>
      <xdr:rowOff>128512</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113289</xdr:rowOff>
    </xdr:from>
    <xdr:ext cx="7366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38402</xdr:rowOff>
    </xdr:from>
    <xdr:to>
      <xdr:col>22</xdr:col>
      <xdr:colOff>254000</xdr:colOff>
      <xdr:row>85</xdr:row>
      <xdr:rowOff>140002</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124779</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1" name="円/楕円 280">
          <a:extLst>
            <a:ext uri="{FF2B5EF4-FFF2-40B4-BE49-F238E27FC236}">
              <a16:creationId xmlns:a16="http://schemas.microsoft.com/office/drawing/2014/main" xmlns="" id="{00000000-0008-0000-0300-000019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ysClr val="windowText" lastClr="000000"/>
              </a:solidFill>
              <a:effectLst/>
              <a:latin typeface="+mn-lt"/>
              <a:ea typeface="+mn-ea"/>
              <a:cs typeface="+mn-cs"/>
            </a:rPr>
            <a:t>類似団体、全国平均及び県内平均と比較しても低い水準となっている</a:t>
          </a:r>
          <a:r>
            <a:rPr kumimoji="1" lang="ja-JP" altLang="en-US" sz="1200">
              <a:solidFill>
                <a:sysClr val="windowText" lastClr="000000"/>
              </a:solidFill>
              <a:effectLst/>
              <a:latin typeface="+mn-lt"/>
              <a:ea typeface="+mn-ea"/>
              <a:cs typeface="+mn-cs"/>
            </a:rPr>
            <a:t>ものの、再任用職員の雇用により前年度と比べ</a:t>
          </a:r>
          <a:r>
            <a:rPr kumimoji="1" lang="en-US" altLang="ja-JP" sz="1200">
              <a:solidFill>
                <a:sysClr val="windowText" lastClr="000000"/>
              </a:solidFill>
              <a:effectLst/>
              <a:latin typeface="+mn-lt"/>
              <a:ea typeface="+mn-ea"/>
              <a:cs typeface="+mn-cs"/>
            </a:rPr>
            <a:t>1.3</a:t>
          </a:r>
          <a:r>
            <a:rPr kumimoji="1" lang="ja-JP" altLang="en-US" sz="1200">
              <a:solidFill>
                <a:sysClr val="windowText" lastClr="000000"/>
              </a:solidFill>
              <a:effectLst/>
              <a:latin typeface="+mn-lt"/>
              <a:ea typeface="+mn-ea"/>
              <a:cs typeface="+mn-cs"/>
            </a:rPr>
            <a:t>ポイント上昇した。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今後は、定年制度の延長が計画されていることなどから、定員管理がより困難な状況となることが見込まれている</a:t>
          </a:r>
          <a:r>
            <a:rPr kumimoji="1" lang="ja-JP" altLang="en-US" sz="1200">
              <a:solidFill>
                <a:sysClr val="windowText" lastClr="000000"/>
              </a:solidFill>
              <a:effectLst/>
              <a:latin typeface="+mn-lt"/>
              <a:ea typeface="+mn-ea"/>
              <a:cs typeface="+mn-cs"/>
            </a:rPr>
            <a:t>が、非常勤職員の雇用推進や</a:t>
          </a:r>
          <a:r>
            <a:rPr kumimoji="1" lang="ja-JP" altLang="ja-JP" sz="1200">
              <a:solidFill>
                <a:sysClr val="windowText" lastClr="000000"/>
              </a:solidFill>
              <a:effectLst/>
              <a:latin typeface="+mn-lt"/>
              <a:ea typeface="+mn-ea"/>
              <a:cs typeface="+mn-cs"/>
            </a:rPr>
            <a:t>指定管理者制度などの外部委託を推進し、職員数と人件費の削減に努め、定員管理の適正化を図る。</a:t>
          </a:r>
          <a:endParaRPr lang="ja-JP" altLang="ja-JP" sz="12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21953</xdr:rowOff>
    </xdr:from>
    <xdr:to>
      <xdr:col>24</xdr:col>
      <xdr:colOff>558800</xdr:colOff>
      <xdr:row>60</xdr:row>
      <xdr:rowOff>44359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308953"/>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164102</xdr:rowOff>
    </xdr:from>
    <xdr:to>
      <xdr:col>23</xdr:col>
      <xdr:colOff>406400</xdr:colOff>
      <xdr:row>60</xdr:row>
      <xdr:rowOff>21953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27965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152037</xdr:rowOff>
    </xdr:from>
    <xdr:to>
      <xdr:col>22</xdr:col>
      <xdr:colOff>203200</xdr:colOff>
      <xdr:row>59</xdr:row>
      <xdr:rowOff>164102</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2675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a:extLst>
            <a:ext uri="{FF2B5EF4-FFF2-40B4-BE49-F238E27FC236}">
              <a16:creationId xmlns:a16="http://schemas.microsoft.com/office/drawing/2014/main" xmlns="" id="{00000000-0008-0000-0300-000046010000}"/>
            </a:ext>
          </a:extLst>
        </xdr:cNvPr>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152037</xdr:rowOff>
    </xdr:from>
    <xdr:to>
      <xdr:col>21</xdr:col>
      <xdr:colOff>0</xdr:colOff>
      <xdr:row>59</xdr:row>
      <xdr:rowOff>164102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3512800" y="102675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a:extLst>
            <a:ext uri="{FF2B5EF4-FFF2-40B4-BE49-F238E27FC236}">
              <a16:creationId xmlns:a16="http://schemas.microsoft.com/office/drawing/2014/main" xmlns="" id="{00000000-0008-0000-0300-000049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a:extLst>
            <a:ext uri="{FF2B5EF4-FFF2-40B4-BE49-F238E27FC236}">
              <a16:creationId xmlns:a16="http://schemas.microsoft.com/office/drawing/2014/main" xmlns="" id="{00000000-0008-0000-0300-00004B010000}"/>
            </a:ext>
          </a:extLst>
        </xdr:cNvPr>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165009</xdr:rowOff>
    </xdr:from>
    <xdr:to>
      <xdr:col>24</xdr:col>
      <xdr:colOff>609600</xdr:colOff>
      <xdr:row>60</xdr:row>
      <xdr:rowOff>95159</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69672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10086</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12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142603</xdr:rowOff>
    </xdr:from>
    <xdr:to>
      <xdr:col>23</xdr:col>
      <xdr:colOff>457200</xdr:colOff>
      <xdr:row>60</xdr:row>
      <xdr:rowOff>72753</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82930</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113302</xdr:rowOff>
    </xdr:from>
    <xdr:to>
      <xdr:col>22</xdr:col>
      <xdr:colOff>254000</xdr:colOff>
      <xdr:row>60</xdr:row>
      <xdr:rowOff>43452</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52400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53629</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99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101237</xdr:rowOff>
    </xdr:from>
    <xdr:to>
      <xdr:col>21</xdr:col>
      <xdr:colOff>50800</xdr:colOff>
      <xdr:row>60</xdr:row>
      <xdr:rowOff>31387</xdr:rowOff>
    </xdr:to>
    <xdr:sp macro="" textlink="">
      <xdr:nvSpPr>
        <xdr:cNvPr id="344" name="円/楕円 343">
          <a:extLst>
            <a:ext uri="{FF2B5EF4-FFF2-40B4-BE49-F238E27FC236}">
              <a16:creationId xmlns:a16="http://schemas.microsoft.com/office/drawing/2014/main" xmlns="" id="{00000000-0008-0000-0300-000058010000}"/>
            </a:ext>
          </a:extLst>
        </xdr:cNvPr>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41564</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113302</xdr:rowOff>
    </xdr:from>
    <xdr:to>
      <xdr:col>19</xdr:col>
      <xdr:colOff>533400</xdr:colOff>
      <xdr:row>60</xdr:row>
      <xdr:rowOff>43452</xdr:rowOff>
    </xdr:to>
    <xdr:sp macro="" textlink="">
      <xdr:nvSpPr>
        <xdr:cNvPr id="346" name="円/楕円 345">
          <a:extLst>
            <a:ext uri="{FF2B5EF4-FFF2-40B4-BE49-F238E27FC236}">
              <a16:creationId xmlns:a16="http://schemas.microsoft.com/office/drawing/2014/main" xmlns="" id="{00000000-0008-0000-0300-00005A010000}"/>
            </a:ext>
          </a:extLst>
        </xdr:cNvPr>
        <xdr:cNvSpPr/>
      </xdr:nvSpPr>
      <xdr:spPr>
        <a:xfrm>
          <a:off x="134620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53629</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9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類似団体、全国平均及び県内平均と比較しても低い水準となっている。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消防組合の広域化に伴い当町における公債費の割合が縮小され、</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ポイント減となった。</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しかし、近年</a:t>
          </a:r>
          <a:r>
            <a:rPr kumimoji="1" lang="ja-JP" altLang="en-US" sz="1100">
              <a:solidFill>
                <a:sysClr val="windowText" lastClr="000000"/>
              </a:solidFill>
              <a:effectLst/>
              <a:latin typeface="+mn-lt"/>
              <a:ea typeface="+mn-ea"/>
              <a:cs typeface="+mn-cs"/>
            </a:rPr>
            <a:t>の集中的な公共事業投資により</a:t>
          </a:r>
          <a:r>
            <a:rPr kumimoji="1" lang="ja-JP" altLang="ja-JP" sz="1100">
              <a:solidFill>
                <a:sysClr val="windowText" lastClr="000000"/>
              </a:solidFill>
              <a:effectLst/>
              <a:latin typeface="+mn-lt"/>
              <a:ea typeface="+mn-ea"/>
              <a:cs typeface="+mn-cs"/>
            </a:rPr>
            <a:t>、地方債残高</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の一途を辿っており</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元金償還金</a:t>
          </a:r>
          <a:r>
            <a:rPr kumimoji="1" lang="ja-JP" altLang="en-US" sz="1100">
              <a:solidFill>
                <a:sysClr val="windowText" lastClr="000000"/>
              </a:solidFill>
              <a:effectLst/>
              <a:latin typeface="+mn-lt"/>
              <a:ea typeface="+mn-ea"/>
              <a:cs typeface="+mn-cs"/>
            </a:rPr>
            <a:t>の増加</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見込まれる</a:t>
          </a:r>
          <a:r>
            <a:rPr kumimoji="1" lang="ja-JP" altLang="ja-JP" sz="1100">
              <a:solidFill>
                <a:sysClr val="windowText" lastClr="000000"/>
              </a:solidFill>
              <a:effectLst/>
              <a:latin typeface="+mn-lt"/>
              <a:ea typeface="+mn-ea"/>
              <a:cs typeface="+mn-cs"/>
            </a:rPr>
            <a:t>ため、実質公債費比率も増加する。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今後は、計画的な事業執行により地方債発行額の減少を図り、健全かつ安定的な財政運営に努める。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37846</xdr:rowOff>
    </xdr:from>
    <xdr:to>
      <xdr:col>24</xdr:col>
      <xdr:colOff>558800</xdr:colOff>
      <xdr:row>39</xdr:row>
      <xdr:rowOff>134366</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6179800" y="67243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134366</xdr:rowOff>
    </xdr:from>
    <xdr:to>
      <xdr:col>23</xdr:col>
      <xdr:colOff>406400</xdr:colOff>
      <xdr:row>40</xdr:row>
      <xdr:rowOff>49784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49784</xdr:rowOff>
    </xdr:from>
    <xdr:to>
      <xdr:col>22</xdr:col>
      <xdr:colOff>203200</xdr:colOff>
      <xdr:row>40</xdr:row>
      <xdr:rowOff>117348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69077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117348</xdr:rowOff>
    </xdr:from>
    <xdr:to>
      <xdr:col>21</xdr:col>
      <xdr:colOff>0</xdr:colOff>
      <xdr:row>41</xdr:row>
      <xdr:rowOff>23114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69753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a:extLst>
            <a:ext uri="{FF2B5EF4-FFF2-40B4-BE49-F238E27FC236}">
              <a16:creationId xmlns:a16="http://schemas.microsoft.com/office/drawing/2014/main" xmlns="" id="{00000000-0008-0000-0300-000087010000}"/>
            </a:ext>
          </a:extLst>
        </xdr:cNvPr>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158496</xdr:rowOff>
    </xdr:from>
    <xdr:to>
      <xdr:col>24</xdr:col>
      <xdr:colOff>609600</xdr:colOff>
      <xdr:row>39</xdr:row>
      <xdr:rowOff>88646</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3573</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83566</xdr:rowOff>
    </xdr:from>
    <xdr:to>
      <xdr:col>23</xdr:col>
      <xdr:colOff>457200</xdr:colOff>
      <xdr:row>40</xdr:row>
      <xdr:rowOff>13716</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23893</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170434</xdr:rowOff>
    </xdr:from>
    <xdr:to>
      <xdr:col>22</xdr:col>
      <xdr:colOff>254000</xdr:colOff>
      <xdr:row>40</xdr:row>
      <xdr:rowOff>100584</xdr:rowOff>
    </xdr:to>
    <xdr:sp macro="" textlink="">
      <xdr:nvSpPr>
        <xdr:cNvPr id="402" name="円/楕円 401">
          <a:extLst>
            <a:ext uri="{FF2B5EF4-FFF2-40B4-BE49-F238E27FC236}">
              <a16:creationId xmlns:a16="http://schemas.microsoft.com/office/drawing/2014/main" xmlns="" id="{00000000-0008-0000-0300-000092010000}"/>
            </a:ext>
          </a:extLst>
        </xdr:cNvPr>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110761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66548</xdr:rowOff>
    </xdr:from>
    <xdr:to>
      <xdr:col>21</xdr:col>
      <xdr:colOff>50800</xdr:colOff>
      <xdr:row>40</xdr:row>
      <xdr:rowOff>168148</xdr:rowOff>
    </xdr:to>
    <xdr:sp macro="" textlink="">
      <xdr:nvSpPr>
        <xdr:cNvPr id="404" name="円/楕円 403">
          <a:extLst>
            <a:ext uri="{FF2B5EF4-FFF2-40B4-BE49-F238E27FC236}">
              <a16:creationId xmlns:a16="http://schemas.microsoft.com/office/drawing/2014/main" xmlns="" id="{00000000-0008-0000-0300-000094010000}"/>
            </a:ext>
          </a:extLst>
        </xdr:cNvPr>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6875</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143764</xdr:rowOff>
    </xdr:from>
    <xdr:to>
      <xdr:col>19</xdr:col>
      <xdr:colOff>533400</xdr:colOff>
      <xdr:row>41</xdr:row>
      <xdr:rowOff>73914</xdr:rowOff>
    </xdr:to>
    <xdr:sp macro="" textlink="">
      <xdr:nvSpPr>
        <xdr:cNvPr id="406" name="円/楕円 405">
          <a:extLst>
            <a:ext uri="{FF2B5EF4-FFF2-40B4-BE49-F238E27FC236}">
              <a16:creationId xmlns:a16="http://schemas.microsoft.com/office/drawing/2014/main" xmlns="" id="{00000000-0008-0000-0300-000096010000}"/>
            </a:ext>
          </a:extLst>
        </xdr:cNvPr>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84091</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類似団体の平均や静岡県平均を上回っているものの、全国平均を下まわっている。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道の駅整備事業</a:t>
          </a:r>
          <a:r>
            <a:rPr kumimoji="1" lang="ja-JP" altLang="en-US" sz="1100">
              <a:solidFill>
                <a:sysClr val="windowText" lastClr="000000"/>
              </a:solidFill>
              <a:effectLst/>
              <a:latin typeface="+mn-lt"/>
              <a:ea typeface="+mn-ea"/>
              <a:cs typeface="+mn-cs"/>
            </a:rPr>
            <a:t>の債務負担を設定</a:t>
          </a:r>
          <a:r>
            <a:rPr kumimoji="1" lang="ja-JP" altLang="ja-JP" sz="1100">
              <a:solidFill>
                <a:sysClr val="windowText" lastClr="000000"/>
              </a:solidFill>
              <a:effectLst/>
              <a:latin typeface="+mn-lt"/>
              <a:ea typeface="+mn-ea"/>
              <a:cs typeface="+mn-cs"/>
            </a:rPr>
            <a:t>したことから、将来負担比率</a:t>
          </a:r>
          <a:r>
            <a:rPr kumimoji="1" lang="ja-JP" altLang="en-US" sz="1100">
              <a:solidFill>
                <a:sysClr val="windowText" lastClr="000000"/>
              </a:solidFill>
              <a:effectLst/>
              <a:latin typeface="+mn-lt"/>
              <a:ea typeface="+mn-ea"/>
              <a:cs typeface="+mn-cs"/>
            </a:rPr>
            <a:t>が一時は</a:t>
          </a:r>
          <a:r>
            <a:rPr kumimoji="1" lang="ja-JP" altLang="ja-JP" sz="1100">
              <a:solidFill>
                <a:sysClr val="windowText" lastClr="000000"/>
              </a:solidFill>
              <a:effectLst/>
              <a:latin typeface="+mn-lt"/>
              <a:ea typeface="+mn-ea"/>
              <a:cs typeface="+mn-cs"/>
            </a:rPr>
            <a:t>大幅に上昇したが、債務負担行為</a:t>
          </a:r>
          <a:r>
            <a:rPr kumimoji="1" lang="ja-JP" altLang="en-US" sz="1100">
              <a:solidFill>
                <a:sysClr val="windowText" lastClr="000000"/>
              </a:solidFill>
              <a:effectLst/>
              <a:latin typeface="+mn-lt"/>
              <a:ea typeface="+mn-ea"/>
              <a:cs typeface="+mn-cs"/>
            </a:rPr>
            <a:t>限度額</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再設定等</a:t>
          </a:r>
          <a:r>
            <a:rPr kumimoji="1" lang="ja-JP" altLang="ja-JP" sz="1100">
              <a:solidFill>
                <a:sysClr val="windowText" lastClr="000000"/>
              </a:solidFill>
              <a:effectLst/>
              <a:latin typeface="+mn-lt"/>
              <a:ea typeface="+mn-ea"/>
              <a:cs typeface="+mn-cs"/>
            </a:rPr>
            <a:t>により将来負担比率は下降</a:t>
          </a:r>
          <a:r>
            <a:rPr kumimoji="1" lang="ja-JP" altLang="en-US" sz="1100">
              <a:solidFill>
                <a:sysClr val="windowText" lastClr="000000"/>
              </a:solidFill>
              <a:effectLst/>
              <a:latin typeface="+mn-lt"/>
              <a:ea typeface="+mn-ea"/>
              <a:cs typeface="+mn-cs"/>
            </a:rPr>
            <a:t>傾向にある</a:t>
          </a:r>
          <a:r>
            <a:rPr kumimoji="1" lang="ja-JP" altLang="ja-JP" sz="1100">
              <a:solidFill>
                <a:sysClr val="windowText" lastClr="000000"/>
              </a:solidFill>
              <a:effectLst/>
              <a:latin typeface="+mn-lt"/>
              <a:ea typeface="+mn-ea"/>
              <a:cs typeface="+mn-cs"/>
            </a:rPr>
            <a:t>。今後は、</a:t>
          </a:r>
          <a:r>
            <a:rPr kumimoji="1" lang="ja-JP" altLang="en-US" sz="1100">
              <a:solidFill>
                <a:sysClr val="windowText" lastClr="000000"/>
              </a:solidFill>
              <a:effectLst/>
              <a:latin typeface="+mn-lt"/>
              <a:ea typeface="+mn-ea"/>
              <a:cs typeface="+mn-cs"/>
            </a:rPr>
            <a:t>公共施設の老朽化対策に多額の投資が必要となることから、地方債発行による残高の増加が懸念されるため、</a:t>
          </a:r>
          <a:r>
            <a:rPr kumimoji="1" lang="ja-JP" altLang="ja-JP" sz="1100">
              <a:solidFill>
                <a:sysClr val="windowText" lastClr="000000"/>
              </a:solidFill>
              <a:effectLst/>
              <a:latin typeface="+mn-lt"/>
              <a:ea typeface="+mn-ea"/>
              <a:cs typeface="+mn-cs"/>
            </a:rPr>
            <a:t>事業の見直しや計画的な事業執行による地方債発行を行い、地方債残高の抑制を図り、健全かつ安定的な財政運営に努める。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146710</xdr:rowOff>
    </xdr:from>
    <xdr:to>
      <xdr:col>24</xdr:col>
      <xdr:colOff>558800</xdr:colOff>
      <xdr:row>16</xdr:row>
      <xdr:rowOff>1321</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6179800" y="2718460"/>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1321</xdr:rowOff>
    </xdr:from>
    <xdr:to>
      <xdr:col>23</xdr:col>
      <xdr:colOff>406400</xdr:colOff>
      <xdr:row>16</xdr:row>
      <xdr:rowOff>115214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5290800" y="2744521"/>
          <a:ext cx="889000" cy="1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77826</xdr:rowOff>
    </xdr:from>
    <xdr:to>
      <xdr:col>22</xdr:col>
      <xdr:colOff>203200</xdr:colOff>
      <xdr:row>16</xdr:row>
      <xdr:rowOff>115214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4401800" y="2478126"/>
          <a:ext cx="889000" cy="38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77826</xdr:rowOff>
    </xdr:from>
    <xdr:to>
      <xdr:col>21</xdr:col>
      <xdr:colOff>0</xdr:colOff>
      <xdr:row>14</xdr:row>
      <xdr:rowOff>136703</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3512800" y="2478126"/>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a:extLst>
            <a:ext uri="{FF2B5EF4-FFF2-40B4-BE49-F238E27FC236}">
              <a16:creationId xmlns:a16="http://schemas.microsoft.com/office/drawing/2014/main" xmlns="" id="{00000000-0008-0000-0300-0000C1010000}"/>
            </a:ext>
          </a:extLst>
        </xdr:cNvPr>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130167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a:extLst>
            <a:ext uri="{FF2B5EF4-FFF2-40B4-BE49-F238E27FC236}">
              <a16:creationId xmlns:a16="http://schemas.microsoft.com/office/drawing/2014/main" xmlns="" id="{00000000-0008-0000-0300-0000C3010000}"/>
            </a:ext>
          </a:extLst>
        </xdr:cNvPr>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95910</xdr:rowOff>
    </xdr:from>
    <xdr:to>
      <xdr:col>24</xdr:col>
      <xdr:colOff>609600</xdr:colOff>
      <xdr:row>16</xdr:row>
      <xdr:rowOff>26060</xdr:rowOff>
    </xdr:to>
    <xdr:sp macro="" textlink="">
      <xdr:nvSpPr>
        <xdr:cNvPr id="458" name="円/楕円 457">
          <a:extLst>
            <a:ext uri="{FF2B5EF4-FFF2-40B4-BE49-F238E27FC236}">
              <a16:creationId xmlns:a16="http://schemas.microsoft.com/office/drawing/2014/main" xmlns="" id="{00000000-0008-0000-0300-0000CA010000}"/>
            </a:ext>
          </a:extLst>
        </xdr:cNvPr>
        <xdr:cNvSpPr/>
      </xdr:nvSpPr>
      <xdr:spPr>
        <a:xfrm>
          <a:off x="169672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67987</xdr:rowOff>
    </xdr:from>
    <xdr:ext cx="762000" cy="259045"/>
    <xdr:sp macro="" textlink="">
      <xdr:nvSpPr>
        <xdr:cNvPr id="459" name="将来負担の状況該当値テキスト">
          <a:extLst>
            <a:ext uri="{FF2B5EF4-FFF2-40B4-BE49-F238E27FC236}">
              <a16:creationId xmlns:a16="http://schemas.microsoft.com/office/drawing/2014/main" xmlns="" id="{00000000-0008-0000-0300-0000CB010000}"/>
            </a:ext>
          </a:extLst>
        </xdr:cNvPr>
        <xdr:cNvSpPr txBox="1"/>
      </xdr:nvSpPr>
      <xdr:spPr>
        <a:xfrm>
          <a:off x="17106900" y="26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121971</xdr:rowOff>
    </xdr:from>
    <xdr:to>
      <xdr:col>23</xdr:col>
      <xdr:colOff>457200</xdr:colOff>
      <xdr:row>16</xdr:row>
      <xdr:rowOff>52121</xdr:rowOff>
    </xdr:to>
    <xdr:sp macro="" textlink="">
      <xdr:nvSpPr>
        <xdr:cNvPr id="460" name="円/楕円 459">
          <a:extLst>
            <a:ext uri="{FF2B5EF4-FFF2-40B4-BE49-F238E27FC236}">
              <a16:creationId xmlns:a16="http://schemas.microsoft.com/office/drawing/2014/main" xmlns="" id="{00000000-0008-0000-0300-0000CC010000}"/>
            </a:ext>
          </a:extLst>
        </xdr:cNvPr>
        <xdr:cNvSpPr/>
      </xdr:nvSpPr>
      <xdr:spPr>
        <a:xfrm>
          <a:off x="16129000" y="26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36898</xdr:rowOff>
    </xdr:from>
    <xdr:ext cx="7366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798800" y="2780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64414</xdr:rowOff>
    </xdr:from>
    <xdr:to>
      <xdr:col>22</xdr:col>
      <xdr:colOff>254000</xdr:colOff>
      <xdr:row>16</xdr:row>
      <xdr:rowOff>166014</xdr:rowOff>
    </xdr:to>
    <xdr:sp macro="" textlink="">
      <xdr:nvSpPr>
        <xdr:cNvPr id="462" name="円/楕円 461">
          <a:extLst>
            <a:ext uri="{FF2B5EF4-FFF2-40B4-BE49-F238E27FC236}">
              <a16:creationId xmlns:a16="http://schemas.microsoft.com/office/drawing/2014/main" xmlns="" id="{00000000-0008-0000-0300-0000CE010000}"/>
            </a:ext>
          </a:extLst>
        </xdr:cNvPr>
        <xdr:cNvSpPr/>
      </xdr:nvSpPr>
      <xdr:spPr>
        <a:xfrm>
          <a:off x="15240000" y="2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150791</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909800" y="289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27026</xdr:rowOff>
    </xdr:from>
    <xdr:to>
      <xdr:col>21</xdr:col>
      <xdr:colOff>50800</xdr:colOff>
      <xdr:row>14</xdr:row>
      <xdr:rowOff>128626</xdr:rowOff>
    </xdr:to>
    <xdr:sp macro="" textlink="">
      <xdr:nvSpPr>
        <xdr:cNvPr id="464" name="円/楕円 463">
          <a:extLst>
            <a:ext uri="{FF2B5EF4-FFF2-40B4-BE49-F238E27FC236}">
              <a16:creationId xmlns:a16="http://schemas.microsoft.com/office/drawing/2014/main" xmlns="" id="{00000000-0008-0000-0300-0000D0010000}"/>
            </a:ext>
          </a:extLst>
        </xdr:cNvPr>
        <xdr:cNvSpPr/>
      </xdr:nvSpPr>
      <xdr:spPr>
        <a:xfrm>
          <a:off x="14351000" y="24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138803</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020800" y="219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85903</xdr:rowOff>
    </xdr:from>
    <xdr:to>
      <xdr:col>19</xdr:col>
      <xdr:colOff>533400</xdr:colOff>
      <xdr:row>15</xdr:row>
      <xdr:rowOff>16053</xdr:rowOff>
    </xdr:to>
    <xdr:sp macro="" textlink="">
      <xdr:nvSpPr>
        <xdr:cNvPr id="466" name="円/楕円 465">
          <a:extLst>
            <a:ext uri="{FF2B5EF4-FFF2-40B4-BE49-F238E27FC236}">
              <a16:creationId xmlns:a16="http://schemas.microsoft.com/office/drawing/2014/main" xmlns="" id="{00000000-0008-0000-0300-0000D2010000}"/>
            </a:ext>
          </a:extLst>
        </xdr:cNvPr>
        <xdr:cNvSpPr/>
      </xdr:nvSpPr>
      <xdr:spPr>
        <a:xfrm>
          <a:off x="13462000" y="24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26230</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131800" y="22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静岡県函南町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38,363
38,050
65.16
12,169,261
11,730,702
411,979
7,569,249
11,173,644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ysClr val="windowText" lastClr="000000"/>
              </a:solidFill>
              <a:effectLst/>
              <a:latin typeface="+mn-lt"/>
              <a:ea typeface="+mn-ea"/>
              <a:cs typeface="+mn-cs"/>
            </a:rPr>
            <a:t>類似団体の平均と比較して、同程度の水準となっているのは、国に準じた給与改定による増額と給与への成績率導入による増額があるものの、人件費の削減に努め、定員管理の適正化を図ったことが主な要因であ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今後は、給食調理や廃棄物処理施設の管理などの外部委託を進め、定員管理の適正化に更に努めるとともに、職員手当の見直しを図り人件費の抑制に努める。</a:t>
          </a:r>
          <a:endParaRPr lang="ja-JP" altLang="ja-JP" sz="12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36</xdr:row>
      <xdr:rowOff>149860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129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10414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37</xdr:row>
      <xdr:rowOff>10414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285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113284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131064</xdr:rowOff>
    </xdr:from>
    <xdr:to>
      <xdr:col>4</xdr:col>
      <xdr:colOff>396875</xdr:colOff>
      <xdr:row>37</xdr:row>
      <xdr:rowOff>61214</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類似団体の平均と比較して高い水準にあるのは、人件費抑制による委託料の増加や新規施設の運営に伴う維持管理費の増加が主な要因である。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また、法改正によるシステム改修費用などの委託料は増加傾向である。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今後は、効率的な住民サービスを提供するための組織改編や民間委託の集約化を検討し物件費の削減に努める。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115570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976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161290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976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54610</xdr:rowOff>
    </xdr:from>
    <xdr:to>
      <xdr:col>21</xdr:col>
      <xdr:colOff>361950</xdr:colOff>
      <xdr:row>17</xdr:row>
      <xdr:rowOff>161290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969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54610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870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3810</xdr:rowOff>
    </xdr:from>
    <xdr:to>
      <xdr:col>20</xdr:col>
      <xdr:colOff>209550</xdr:colOff>
      <xdr:row>17</xdr:row>
      <xdr:rowOff>105410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類似団体、全国平均及び県内平均と比較して、</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水準となっているものの、高齢化率の上昇に伴う社会保障費の増や子育て支援に予算を重点配分して</a:t>
          </a:r>
          <a:r>
            <a:rPr kumimoji="1" lang="ja-JP" altLang="en-US" sz="1100">
              <a:solidFill>
                <a:sysClr val="windowText" lastClr="000000"/>
              </a:solidFill>
              <a:effectLst/>
              <a:latin typeface="+mn-lt"/>
              <a:ea typeface="+mn-ea"/>
              <a:cs typeface="+mn-cs"/>
            </a:rPr>
            <a:t>おり、全体の扶助費は</a:t>
          </a:r>
          <a:r>
            <a:rPr kumimoji="1" lang="ja-JP" altLang="ja-JP" sz="1100">
              <a:solidFill>
                <a:sysClr val="windowText" lastClr="000000"/>
              </a:solidFill>
              <a:effectLst/>
              <a:latin typeface="+mn-lt"/>
              <a:ea typeface="+mn-ea"/>
              <a:cs typeface="+mn-cs"/>
            </a:rPr>
            <a:t>右肩上がりで上昇を続けている。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年度は、特定財源を充当している扶助費が増加し、一般財源で賄っている扶助費は減額となっていることから、扶助費に係る経常収支比率が前年度と比べ、</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ポイント下回った。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今後は、扶助費の性質上、安易な削減ができないものの、行政効果が図られない事務事業の見直しにより住民サービスの適正化に努める。</a:t>
          </a:r>
          <a:endParaRPr lang="ja-JP" altLang="ja-JP" sz="11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88900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88900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158750</xdr:rowOff>
    </xdr:from>
    <xdr:to>
      <xdr:col>4</xdr:col>
      <xdr:colOff>346075</xdr:colOff>
      <xdr:row>56</xdr:row>
      <xdr:rowOff>12700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a:extLst>
            <a:ext uri="{FF2B5EF4-FFF2-40B4-BE49-F238E27FC236}">
              <a16:creationId xmlns:a16="http://schemas.microsoft.com/office/drawing/2014/main" xmlns="" id="{00000000-0008-0000-0400-0000C1000000}"/>
            </a:ext>
          </a:extLst>
        </xdr:cNvPr>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12700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類似団体の平均と比較して低い水準であるものの、公共施設の老朽化に伴う維持補修費や国民健康保険、介護保険の費用増加による一般会計繰出金の増加が懸念される状況である。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老朽化した施設の存続や統廃合を検討し、維持管理費用の削減に努めるとともに、下水道事業の計画見直しや料金改定、国民健康保険税の改定などの受益者負担増を検討し、一般会計繰出金の抑制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5671800" y="968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a:extLst>
            <a:ext uri="{FF2B5EF4-FFF2-40B4-BE49-F238E27FC236}">
              <a16:creationId xmlns:a16="http://schemas.microsoft.com/office/drawing/2014/main" xmlns="" id="{00000000-0008-0000-0400-0000F9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96520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4782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96520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965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58420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a:extLst>
            <a:ext uri="{FF2B5EF4-FFF2-40B4-BE49-F238E27FC236}">
              <a16:creationId xmlns:a16="http://schemas.microsoft.com/office/drawing/2014/main" xmlns="" id="{00000000-0008-0000-0400-000001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a:extLst>
            <a:ext uri="{FF2B5EF4-FFF2-40B4-BE49-F238E27FC236}">
              <a16:creationId xmlns:a16="http://schemas.microsoft.com/office/drawing/2014/main" xmlns="" id="{00000000-0008-0000-0400-000003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類似団体と比較して低い水準にあるのは、行政の責任分野、経費負担の在り方、行政効果を検討し、補助金の</a:t>
          </a:r>
          <a:r>
            <a:rPr kumimoji="1" lang="ja-JP" altLang="en-US" sz="1100">
              <a:solidFill>
                <a:sysClr val="windowText" lastClr="000000"/>
              </a:solidFill>
              <a:effectLst/>
              <a:latin typeface="+mn-lt"/>
              <a:ea typeface="+mn-ea"/>
              <a:cs typeface="+mn-cs"/>
            </a:rPr>
            <a:t>見直し、</a:t>
          </a:r>
          <a:r>
            <a:rPr kumimoji="1" lang="ja-JP" altLang="ja-JP" sz="1100">
              <a:solidFill>
                <a:sysClr val="windowText" lastClr="000000"/>
              </a:solidFill>
              <a:effectLst/>
              <a:latin typeface="+mn-lt"/>
              <a:ea typeface="+mn-ea"/>
              <a:cs typeface="+mn-cs"/>
            </a:rPr>
            <a:t>抑制に努めてきたことが主な要因である。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今後は、公共性、公平性及び組織の育成を考慮の上、行政需要に沿った補助金制度の内容を再検討し、補助金の適正化に努める。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101854</xdr:rowOff>
    </xdr:from>
    <xdr:to>
      <xdr:col>24</xdr:col>
      <xdr:colOff>31750</xdr:colOff>
      <xdr:row>35</xdr:row>
      <xdr:rowOff>143002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61026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124714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4782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a:extLst>
            <a:ext uri="{FF2B5EF4-FFF2-40B4-BE49-F238E27FC236}">
              <a16:creationId xmlns:a16="http://schemas.microsoft.com/office/drawing/2014/main" xmlns="" id="{00000000-0008-0000-0400-000035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124714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a:extLst>
            <a:ext uri="{FF2B5EF4-FFF2-40B4-BE49-F238E27FC236}">
              <a16:creationId xmlns:a16="http://schemas.microsoft.com/office/drawing/2014/main" xmlns="" id="{00000000-0008-0000-0400-000038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133858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116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a:extLst>
            <a:ext uri="{FF2B5EF4-FFF2-40B4-BE49-F238E27FC236}">
              <a16:creationId xmlns:a16="http://schemas.microsoft.com/office/drawing/2014/main" xmlns="" id="{00000000-0008-0000-0400-00003D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83058</xdr:rowOff>
    </xdr:from>
    <xdr:to>
      <xdr:col>19</xdr:col>
      <xdr:colOff>6350</xdr:colOff>
      <xdr:row>36</xdr:row>
      <xdr:rowOff>13208</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23385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ysClr val="windowText" lastClr="000000"/>
              </a:solidFill>
              <a:effectLst/>
              <a:latin typeface="+mn-lt"/>
              <a:ea typeface="+mn-ea"/>
              <a:cs typeface="+mn-cs"/>
            </a:rPr>
            <a:t>類似団体の平均と比較して、わずかに低い水準となっているのは、地方債残高が増加しているにも関わらず、過去に借り入れた大型事業の償還が完了したことにより公債費が減少したことが主な要因である。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は、公共施設の老朽化対策を始めとする大型事業が予定されることから、経常経費の更なる削減や基金の有効活用、計画的な地方債の発行を行い地方債現在高の抑制を図ることにより、公債費の削減に努め、健全かつ安定的な財政運営を図る。</a:t>
          </a:r>
          <a:endParaRPr lang="ja-JP" altLang="ja-JP" sz="12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66039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3050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77</xdr:row>
      <xdr:rowOff>62230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30505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85089</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115570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a:extLst>
            <a:ext uri="{FF2B5EF4-FFF2-40B4-BE49-F238E27FC236}">
              <a16:creationId xmlns:a16="http://schemas.microsoft.com/office/drawing/2014/main" xmlns="" id="{00000000-0008-0000-0400-000078010000}"/>
            </a:ext>
          </a:extLst>
        </xdr:cNvPr>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a:extLst>
            <a:ext uri="{FF2B5EF4-FFF2-40B4-BE49-F238E27FC236}">
              <a16:creationId xmlns:a16="http://schemas.microsoft.com/office/drawing/2014/main" xmlns="" id="{00000000-0008-0000-0400-00007A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89" name="円/楕円 388">
          <a:extLst>
            <a:ext uri="{FF2B5EF4-FFF2-40B4-BE49-F238E27FC236}">
              <a16:creationId xmlns:a16="http://schemas.microsoft.com/office/drawing/2014/main" xmlns="" id="{00000000-0008-0000-0400-000085010000}"/>
            </a:ext>
          </a:extLst>
        </xdr:cNvPr>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91" name="円/楕円 390">
          <a:extLst>
            <a:ext uri="{FF2B5EF4-FFF2-40B4-BE49-F238E27FC236}">
              <a16:creationId xmlns:a16="http://schemas.microsoft.com/office/drawing/2014/main" xmlns="" id="{00000000-0008-0000-0400-000087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3" name="円/楕円 392">
          <a:extLst>
            <a:ext uri="{FF2B5EF4-FFF2-40B4-BE49-F238E27FC236}">
              <a16:creationId xmlns:a16="http://schemas.microsoft.com/office/drawing/2014/main" xmlns="" id="{00000000-0008-0000-0400-000089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類似団体の平均と比較して低い水準であるものの、扶助費の占める割合は引き続き高い水準にある。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近年整備した</a:t>
          </a:r>
          <a:r>
            <a:rPr kumimoji="1" lang="ja-JP" altLang="en-US" sz="1100">
              <a:solidFill>
                <a:sysClr val="windowText" lastClr="000000"/>
              </a:solidFill>
              <a:effectLst/>
              <a:latin typeface="+mn-lt"/>
              <a:ea typeface="+mn-ea"/>
              <a:cs typeface="+mn-cs"/>
            </a:rPr>
            <a:t>道の駅</a:t>
          </a:r>
          <a:r>
            <a:rPr kumimoji="1" lang="ja-JP" altLang="ja-JP" sz="1100">
              <a:solidFill>
                <a:sysClr val="windowText" lastClr="000000"/>
              </a:solidFill>
              <a:effectLst/>
              <a:latin typeface="+mn-lt"/>
              <a:ea typeface="+mn-ea"/>
              <a:cs typeface="+mn-cs"/>
            </a:rPr>
            <a:t>を始めとする新規施設の経常的経費の増加により、より一層の経費削減が求められる。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公共施設の老朽化対策が本格的に着手することが予測されることから、町税の徴収体制の充実や施設使用料の見直しを進め、経常一般財源の確保を図るとともに、既存施設の存続や統廃合の検討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85852</xdr:rowOff>
    </xdr:from>
    <xdr:to>
      <xdr:col>24</xdr:col>
      <xdr:colOff>31750</xdr:colOff>
      <xdr:row>77</xdr:row>
      <xdr:rowOff>10413</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31160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a:extLst>
            <a:ext uri="{FF2B5EF4-FFF2-40B4-BE49-F238E27FC236}">
              <a16:creationId xmlns:a16="http://schemas.microsoft.com/office/drawing/2014/main" xmlns="" id="{00000000-0008-0000-0400-0000AB010000}"/>
            </a:ext>
          </a:extLst>
        </xdr:cNvPr>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85852</xdr:rowOff>
    </xdr:from>
    <xdr:to>
      <xdr:col>22</xdr:col>
      <xdr:colOff>565150</xdr:colOff>
      <xdr:row>77</xdr:row>
      <xdr:rowOff>19558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4782800" y="131160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17272</xdr:rowOff>
    </xdr:from>
    <xdr:to>
      <xdr:col>21</xdr:col>
      <xdr:colOff>361950</xdr:colOff>
      <xdr:row>77</xdr:row>
      <xdr:rowOff>19558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30474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124714</xdr:rowOff>
    </xdr:from>
    <xdr:to>
      <xdr:col>20</xdr:col>
      <xdr:colOff>158750</xdr:colOff>
      <xdr:row>76</xdr:row>
      <xdr:rowOff>17272</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004800" y="129834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a:extLst>
            <a:ext uri="{FF2B5EF4-FFF2-40B4-BE49-F238E27FC236}">
              <a16:creationId xmlns:a16="http://schemas.microsoft.com/office/drawing/2014/main" xmlns="" id="{00000000-0008-0000-0400-0000B5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147590</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35052</xdr:rowOff>
    </xdr:from>
    <xdr:to>
      <xdr:col>22</xdr:col>
      <xdr:colOff>615950</xdr:colOff>
      <xdr:row>76</xdr:row>
      <xdr:rowOff>136652</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146829</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140208</xdr:rowOff>
    </xdr:from>
    <xdr:to>
      <xdr:col>21</xdr:col>
      <xdr:colOff>412750</xdr:colOff>
      <xdr:row>77</xdr:row>
      <xdr:rowOff>70358</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80535</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137922</xdr:rowOff>
    </xdr:from>
    <xdr:to>
      <xdr:col>20</xdr:col>
      <xdr:colOff>209550</xdr:colOff>
      <xdr:row>76</xdr:row>
      <xdr:rowOff>68072</xdr:rowOff>
    </xdr:to>
    <xdr:sp macro="" textlink="">
      <xdr:nvSpPr>
        <xdr:cNvPr id="450" name="円/楕円 449">
          <a:extLst>
            <a:ext uri="{FF2B5EF4-FFF2-40B4-BE49-F238E27FC236}">
              <a16:creationId xmlns:a16="http://schemas.microsoft.com/office/drawing/2014/main" xmlns="" id="{00000000-0008-0000-0400-0000C2010000}"/>
            </a:ext>
          </a:extLst>
        </xdr:cNvPr>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78249</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52" name="円/楕円 451">
          <a:extLst>
            <a:ext uri="{FF2B5EF4-FFF2-40B4-BE49-F238E27FC236}">
              <a16:creationId xmlns:a16="http://schemas.microsoft.com/office/drawing/2014/main" xmlns="" id="{00000000-0008-0000-0400-0000C4010000}"/>
            </a:ext>
          </a:extLst>
        </xdr:cNvPr>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静岡県函南町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120578</xdr:rowOff>
    </xdr:from>
    <xdr:to>
      <xdr:col>4</xdr:col>
      <xdr:colOff>1117600</xdr:colOff>
      <xdr:row>18</xdr:row>
      <xdr:rowOff>138767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54303"/>
          <a:ext cx="647700" cy="18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138767</xdr:rowOff>
    </xdr:from>
    <xdr:to>
      <xdr:col>4</xdr:col>
      <xdr:colOff>469900</xdr:colOff>
      <xdr:row>18</xdr:row>
      <xdr:rowOff>139714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72492"/>
          <a:ext cx="698500" cy="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a:extLst>
            <a:ext uri="{FF2B5EF4-FFF2-40B4-BE49-F238E27FC236}">
              <a16:creationId xmlns:a16="http://schemas.microsoft.com/office/drawing/2014/main" xmlns="" id="{00000000-0008-0000-0500-000038000000}"/>
            </a:ext>
          </a:extLst>
        </xdr:cNvPr>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139714</xdr:rowOff>
    </xdr:from>
    <xdr:to>
      <xdr:col>3</xdr:col>
      <xdr:colOff>904875</xdr:colOff>
      <xdr:row>18</xdr:row>
      <xdr:rowOff>155537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273439"/>
          <a:ext cx="698500" cy="15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131338</xdr:rowOff>
    </xdr:from>
    <xdr:to>
      <xdr:col>3</xdr:col>
      <xdr:colOff>206375</xdr:colOff>
      <xdr:row>18</xdr:row>
      <xdr:rowOff>155537</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265063"/>
          <a:ext cx="698500" cy="2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a:extLst>
            <a:ext uri="{FF2B5EF4-FFF2-40B4-BE49-F238E27FC236}">
              <a16:creationId xmlns:a16="http://schemas.microsoft.com/office/drawing/2014/main" xmlns="" id="{00000000-0008-0000-0500-000040000000}"/>
            </a:ext>
          </a:extLst>
        </xdr:cNvPr>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69778</xdr:rowOff>
    </xdr:from>
    <xdr:to>
      <xdr:col>5</xdr:col>
      <xdr:colOff>34925</xdr:colOff>
      <xdr:row>18</xdr:row>
      <xdr:rowOff>171378</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5600700" y="320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41855</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7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87967</xdr:rowOff>
    </xdr:from>
    <xdr:to>
      <xdr:col>4</xdr:col>
      <xdr:colOff>520700</xdr:colOff>
      <xdr:row>19</xdr:row>
      <xdr:rowOff>18117</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953000" y="322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2894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0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60,696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88915</xdr:rowOff>
    </xdr:from>
    <xdr:to>
      <xdr:col>3</xdr:col>
      <xdr:colOff>955675</xdr:colOff>
      <xdr:row>19</xdr:row>
      <xdr:rowOff>19065</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4254500" y="322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3841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0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60,638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104737</xdr:rowOff>
    </xdr:from>
    <xdr:to>
      <xdr:col>3</xdr:col>
      <xdr:colOff>257175</xdr:colOff>
      <xdr:row>19</xdr:row>
      <xdr:rowOff>34887</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3556000" y="323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19664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2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80538</xdr:rowOff>
    </xdr:from>
    <xdr:to>
      <xdr:col>2</xdr:col>
      <xdr:colOff>692150</xdr:colOff>
      <xdr:row>19</xdr:row>
      <xdr:rowOff>10688</xdr:rowOff>
    </xdr:to>
    <xdr:sp macro="" textlink="">
      <xdr:nvSpPr>
        <xdr:cNvPr id="79" name="円/楕円 78">
          <a:extLst>
            <a:ext uri="{FF2B5EF4-FFF2-40B4-BE49-F238E27FC236}">
              <a16:creationId xmlns:a16="http://schemas.microsoft.com/office/drawing/2014/main" xmlns="" id="{00000000-0008-0000-0500-00004F000000}"/>
            </a:ext>
          </a:extLst>
        </xdr:cNvPr>
        <xdr:cNvSpPr/>
      </xdr:nvSpPr>
      <xdr:spPr bwMode="auto">
        <a:xfrm>
          <a:off x="2857500" y="3214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166915</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0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106464</xdr:rowOff>
    </xdr:from>
    <xdr:to>
      <xdr:col>4</xdr:col>
      <xdr:colOff>1117600</xdr:colOff>
      <xdr:row>37</xdr:row>
      <xdr:rowOff>177749</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003800" y="7231164"/>
          <a:ext cx="647700" cy="7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49695</xdr:rowOff>
    </xdr:from>
    <xdr:to>
      <xdr:col>4</xdr:col>
      <xdr:colOff>469900</xdr:colOff>
      <xdr:row>37</xdr:row>
      <xdr:rowOff>106464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4305300" y="7174395"/>
          <a:ext cx="698500" cy="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a:extLst>
            <a:ext uri="{FF2B5EF4-FFF2-40B4-BE49-F238E27FC236}">
              <a16:creationId xmlns:a16="http://schemas.microsoft.com/office/drawing/2014/main" xmlns="" id="{00000000-0008-0000-0500-000076000000}"/>
            </a:ext>
          </a:extLst>
        </xdr:cNvPr>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153594</xdr:rowOff>
    </xdr:from>
    <xdr:to>
      <xdr:col>3</xdr:col>
      <xdr:colOff>904875</xdr:colOff>
      <xdr:row>37</xdr:row>
      <xdr:rowOff>49695</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7106844"/>
          <a:ext cx="698500" cy="67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a:extLst>
            <a:ext uri="{FF2B5EF4-FFF2-40B4-BE49-F238E27FC236}">
              <a16:creationId xmlns:a16="http://schemas.microsoft.com/office/drawing/2014/main" xmlns="" id="{00000000-0008-0000-0500-000079000000}"/>
            </a:ext>
          </a:extLst>
        </xdr:cNvPr>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122695</xdr:rowOff>
    </xdr:from>
    <xdr:to>
      <xdr:col>3</xdr:col>
      <xdr:colOff>206375</xdr:colOff>
      <xdr:row>36</xdr:row>
      <xdr:rowOff>153594</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7075945"/>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a:extLst>
            <a:ext uri="{FF2B5EF4-FFF2-40B4-BE49-F238E27FC236}">
              <a16:creationId xmlns:a16="http://schemas.microsoft.com/office/drawing/2014/main" xmlns="" id="{00000000-0008-0000-0500-00007C000000}"/>
            </a:ext>
          </a:extLst>
        </xdr:cNvPr>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a:extLst>
            <a:ext uri="{FF2B5EF4-FFF2-40B4-BE49-F238E27FC236}">
              <a16:creationId xmlns:a16="http://schemas.microsoft.com/office/drawing/2014/main" xmlns="" id="{00000000-0008-0000-0500-00007E000000}"/>
            </a:ext>
          </a:extLst>
        </xdr:cNvPr>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126949</xdr:rowOff>
    </xdr:from>
    <xdr:to>
      <xdr:col>5</xdr:col>
      <xdr:colOff>34925</xdr:colOff>
      <xdr:row>37</xdr:row>
      <xdr:rowOff>228549</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5600700" y="725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99026</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22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55664</xdr:rowOff>
    </xdr:from>
    <xdr:to>
      <xdr:col>4</xdr:col>
      <xdr:colOff>520700</xdr:colOff>
      <xdr:row>37</xdr:row>
      <xdr:rowOff>157264</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4953000" y="7180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142041</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26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170345</xdr:rowOff>
    </xdr:from>
    <xdr:to>
      <xdr:col>3</xdr:col>
      <xdr:colOff>955675</xdr:colOff>
      <xdr:row>37</xdr:row>
      <xdr:rowOff>100495</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4254500" y="712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85272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20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102794</xdr:rowOff>
    </xdr:from>
    <xdr:to>
      <xdr:col>3</xdr:col>
      <xdr:colOff>257175</xdr:colOff>
      <xdr:row>37</xdr:row>
      <xdr:rowOff>32944</xdr:rowOff>
    </xdr:to>
    <xdr:sp macro="" textlink="">
      <xdr:nvSpPr>
        <xdr:cNvPr id="139" name="円/楕円 138">
          <a:extLst>
            <a:ext uri="{FF2B5EF4-FFF2-40B4-BE49-F238E27FC236}">
              <a16:creationId xmlns:a16="http://schemas.microsoft.com/office/drawing/2014/main" xmlns="" id="{00000000-0008-0000-0500-00008B000000}"/>
            </a:ext>
          </a:extLst>
        </xdr:cNvPr>
        <xdr:cNvSpPr/>
      </xdr:nvSpPr>
      <xdr:spPr bwMode="auto">
        <a:xfrm>
          <a:off x="3556000" y="705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17721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14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71895</xdr:rowOff>
    </xdr:from>
    <xdr:to>
      <xdr:col>2</xdr:col>
      <xdr:colOff>692150</xdr:colOff>
      <xdr:row>37</xdr:row>
      <xdr:rowOff>2045</xdr:rowOff>
    </xdr:to>
    <xdr:sp macro="" textlink="">
      <xdr:nvSpPr>
        <xdr:cNvPr id="141" name="円/楕円 140">
          <a:extLst>
            <a:ext uri="{FF2B5EF4-FFF2-40B4-BE49-F238E27FC236}">
              <a16:creationId xmlns:a16="http://schemas.microsoft.com/office/drawing/2014/main" xmlns="" id="{00000000-0008-0000-0500-00008D000000}"/>
            </a:ext>
          </a:extLst>
        </xdr:cNvPr>
        <xdr:cNvSpPr/>
      </xdr:nvSpPr>
      <xdr:spPr bwMode="auto">
        <a:xfrm>
          <a:off x="2857500" y="702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158272</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11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静岡県函南町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38,363
38,050
65.16
12,169,261
11,730,702
411,979
7,569,249
11,173,644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142710</xdr:rowOff>
    </xdr:from>
    <xdr:to>
      <xdr:col>6</xdr:col>
      <xdr:colOff>511175</xdr:colOff>
      <xdr:row>37</xdr:row>
      <xdr:rowOff>156197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486360"/>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142710</xdr:rowOff>
    </xdr:from>
    <xdr:to>
      <xdr:col>5</xdr:col>
      <xdr:colOff>358775</xdr:colOff>
      <xdr:row>37</xdr:row>
      <xdr:rowOff>153492</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486360"/>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153492</xdr:rowOff>
    </xdr:from>
    <xdr:to>
      <xdr:col>4</xdr:col>
      <xdr:colOff>155575</xdr:colOff>
      <xdr:row>38</xdr:row>
      <xdr:rowOff>12370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97142"/>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12370</xdr:rowOff>
    </xdr:from>
    <xdr:to>
      <xdr:col>2</xdr:col>
      <xdr:colOff>638175</xdr:colOff>
      <xdr:row>38</xdr:row>
      <xdr:rowOff>84379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527470"/>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105397</xdr:rowOff>
    </xdr:from>
    <xdr:to>
      <xdr:col>6</xdr:col>
      <xdr:colOff>561975</xdr:colOff>
      <xdr:row>38</xdr:row>
      <xdr:rowOff>35547</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64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83824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52,134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91910</xdr:rowOff>
    </xdr:from>
    <xdr:to>
      <xdr:col>5</xdr:col>
      <xdr:colOff>409575</xdr:colOff>
      <xdr:row>38</xdr:row>
      <xdr:rowOff>22060</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64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13187</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2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102692</xdr:rowOff>
    </xdr:from>
    <xdr:to>
      <xdr:col>4</xdr:col>
      <xdr:colOff>206375</xdr:colOff>
      <xdr:row>38</xdr:row>
      <xdr:rowOff>32842</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64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23969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3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133020</xdr:rowOff>
    </xdr:from>
    <xdr:to>
      <xdr:col>3</xdr:col>
      <xdr:colOff>3175</xdr:colOff>
      <xdr:row>38</xdr:row>
      <xdr:rowOff>63170</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64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54297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33579</xdr:rowOff>
    </xdr:from>
    <xdr:to>
      <xdr:col>1</xdr:col>
      <xdr:colOff>485775</xdr:colOff>
      <xdr:row>38</xdr:row>
      <xdr:rowOff>135179</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126306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4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77663</xdr:rowOff>
    </xdr:from>
    <xdr:to>
      <xdr:col>6</xdr:col>
      <xdr:colOff>511175</xdr:colOff>
      <xdr:row>57</xdr:row>
      <xdr:rowOff>83149</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3797300" y="985031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a:extLst>
            <a:ext uri="{FF2B5EF4-FFF2-40B4-BE49-F238E27FC236}">
              <a16:creationId xmlns:a16="http://schemas.microsoft.com/office/drawing/2014/main" xmlns="" id="{00000000-0008-0000-0600-000076000000}"/>
            </a:ext>
          </a:extLst>
        </xdr:cNvPr>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77663</xdr:rowOff>
    </xdr:from>
    <xdr:to>
      <xdr:col>5</xdr:col>
      <xdr:colOff>358775</xdr:colOff>
      <xdr:row>57</xdr:row>
      <xdr:rowOff>88553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850313"/>
          <a:ext cx="889000" cy="1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87702</xdr:rowOff>
    </xdr:from>
    <xdr:to>
      <xdr:col>4</xdr:col>
      <xdr:colOff>155575</xdr:colOff>
      <xdr:row>57</xdr:row>
      <xdr:rowOff>88553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860352"/>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78467</xdr:rowOff>
    </xdr:from>
    <xdr:to>
      <xdr:col>2</xdr:col>
      <xdr:colOff>638175</xdr:colOff>
      <xdr:row>57</xdr:row>
      <xdr:rowOff>87702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851117"/>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32349</xdr:rowOff>
    </xdr:from>
    <xdr:to>
      <xdr:col>6</xdr:col>
      <xdr:colOff>561975</xdr:colOff>
      <xdr:row>57</xdr:row>
      <xdr:rowOff>133949</xdr:rowOff>
    </xdr:to>
    <xdr:sp macro="" textlink="">
      <xdr:nvSpPr>
        <xdr:cNvPr id="135" name="円/楕円 134">
          <a:extLst>
            <a:ext uri="{FF2B5EF4-FFF2-40B4-BE49-F238E27FC236}">
              <a16:creationId xmlns:a16="http://schemas.microsoft.com/office/drawing/2014/main" xmlns="" id="{00000000-0008-0000-0600-000087000000}"/>
            </a:ext>
          </a:extLst>
        </xdr:cNvPr>
        <xdr:cNvSpPr/>
      </xdr:nvSpPr>
      <xdr:spPr>
        <a:xfrm>
          <a:off x="4584700" y="980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26863</xdr:rowOff>
    </xdr:from>
    <xdr:to>
      <xdr:col>5</xdr:col>
      <xdr:colOff>409575</xdr:colOff>
      <xdr:row>57</xdr:row>
      <xdr:rowOff>128463</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3746500" y="97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119590</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8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37753</xdr:rowOff>
    </xdr:from>
    <xdr:to>
      <xdr:col>4</xdr:col>
      <xdr:colOff>206375</xdr:colOff>
      <xdr:row>57</xdr:row>
      <xdr:rowOff>139353</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2857500" y="98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130480</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9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36902</xdr:rowOff>
    </xdr:from>
    <xdr:to>
      <xdr:col>3</xdr:col>
      <xdr:colOff>3175</xdr:colOff>
      <xdr:row>57</xdr:row>
      <xdr:rowOff>138502</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1968500" y="98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129629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90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27667</xdr:rowOff>
    </xdr:from>
    <xdr:to>
      <xdr:col>1</xdr:col>
      <xdr:colOff>485775</xdr:colOff>
      <xdr:row>57</xdr:row>
      <xdr:rowOff>129267</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079500" y="98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120394</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136195</xdr:rowOff>
    </xdr:from>
    <xdr:to>
      <xdr:col>6</xdr:col>
      <xdr:colOff>511175</xdr:colOff>
      <xdr:row>78</xdr:row>
      <xdr:rowOff>162483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509295"/>
          <a:ext cx="8382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a:extLst>
            <a:ext uri="{FF2B5EF4-FFF2-40B4-BE49-F238E27FC236}">
              <a16:creationId xmlns:a16="http://schemas.microsoft.com/office/drawing/2014/main" xmlns="" id="{00000000-0008-0000-0600-0000AF000000}"/>
            </a:ext>
          </a:extLst>
        </xdr:cNvPr>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131699</xdr:rowOff>
    </xdr:from>
    <xdr:to>
      <xdr:col>5</xdr:col>
      <xdr:colOff>358775</xdr:colOff>
      <xdr:row>78</xdr:row>
      <xdr:rowOff>136195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504799"/>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a:extLst>
            <a:ext uri="{FF2B5EF4-FFF2-40B4-BE49-F238E27FC236}">
              <a16:creationId xmlns:a16="http://schemas.microsoft.com/office/drawing/2014/main" xmlns="" id="{00000000-0008-0000-0600-0000B1000000}"/>
            </a:ext>
          </a:extLst>
        </xdr:cNvPr>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131699</xdr:rowOff>
    </xdr:from>
    <xdr:to>
      <xdr:col>4</xdr:col>
      <xdr:colOff>155575</xdr:colOff>
      <xdr:row>79</xdr:row>
      <xdr:rowOff>6655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504799"/>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117908</xdr:rowOff>
    </xdr:from>
    <xdr:to>
      <xdr:col>2</xdr:col>
      <xdr:colOff>638175</xdr:colOff>
      <xdr:row>79</xdr:row>
      <xdr:rowOff>6655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1130300" y="13491008"/>
          <a:ext cx="889000" cy="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a:extLst>
            <a:ext uri="{FF2B5EF4-FFF2-40B4-BE49-F238E27FC236}">
              <a16:creationId xmlns:a16="http://schemas.microsoft.com/office/drawing/2014/main" xmlns="" id="{00000000-0008-0000-0600-0000B9000000}"/>
            </a:ext>
          </a:extLst>
        </xdr:cNvPr>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111683</xdr:rowOff>
    </xdr:from>
    <xdr:to>
      <xdr:col>6</xdr:col>
      <xdr:colOff>561975</xdr:colOff>
      <xdr:row>79</xdr:row>
      <xdr:rowOff>41833</xdr:rowOff>
    </xdr:to>
    <xdr:sp macro="" textlink="">
      <xdr:nvSpPr>
        <xdr:cNvPr id="192" name="円/楕円 191">
          <a:extLst>
            <a:ext uri="{FF2B5EF4-FFF2-40B4-BE49-F238E27FC236}">
              <a16:creationId xmlns:a16="http://schemas.microsoft.com/office/drawing/2014/main" xmlns="" id="{00000000-0008-0000-0600-0000C0000000}"/>
            </a:ext>
          </a:extLst>
        </xdr:cNvPr>
        <xdr:cNvSpPr/>
      </xdr:nvSpPr>
      <xdr:spPr>
        <a:xfrm>
          <a:off x="4584700" y="134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26610</xdr:rowOff>
    </xdr:from>
    <xdr:ext cx="378565"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99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85395</xdr:rowOff>
    </xdr:from>
    <xdr:to>
      <xdr:col>5</xdr:col>
      <xdr:colOff>409575</xdr:colOff>
      <xdr:row>79</xdr:row>
      <xdr:rowOff>15545</xdr:rowOff>
    </xdr:to>
    <xdr:sp macro="" textlink="">
      <xdr:nvSpPr>
        <xdr:cNvPr id="194" name="円/楕円 193">
          <a:extLst>
            <a:ext uri="{FF2B5EF4-FFF2-40B4-BE49-F238E27FC236}">
              <a16:creationId xmlns:a16="http://schemas.microsoft.com/office/drawing/2014/main" xmlns="" id="{00000000-0008-0000-0600-0000C2000000}"/>
            </a:ext>
          </a:extLst>
        </xdr:cNvPr>
        <xdr:cNvSpPr/>
      </xdr:nvSpPr>
      <xdr:spPr>
        <a:xfrm>
          <a:off x="3746500" y="134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6672</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7" y="1355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80899</xdr:rowOff>
    </xdr:from>
    <xdr:to>
      <xdr:col>4</xdr:col>
      <xdr:colOff>206375</xdr:colOff>
      <xdr:row>79</xdr:row>
      <xdr:rowOff>11049</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2857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2176</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7" y="135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127305</xdr:rowOff>
    </xdr:from>
    <xdr:to>
      <xdr:col>3</xdr:col>
      <xdr:colOff>3175</xdr:colOff>
      <xdr:row>79</xdr:row>
      <xdr:rowOff>57455</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1968500" y="135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48582</xdr:rowOff>
    </xdr:from>
    <xdr:ext cx="378565"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830017" y="13593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67108</xdr:rowOff>
    </xdr:from>
    <xdr:to>
      <xdr:col>1</xdr:col>
      <xdr:colOff>485775</xdr:colOff>
      <xdr:row>78</xdr:row>
      <xdr:rowOff>168708</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1079500" y="13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159835</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7" y="135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102057</xdr:rowOff>
    </xdr:from>
    <xdr:to>
      <xdr:col>6</xdr:col>
      <xdr:colOff>511175</xdr:colOff>
      <xdr:row>98</xdr:row>
      <xdr:rowOff>2350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732707"/>
          <a:ext cx="838200" cy="7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2350</xdr:rowOff>
    </xdr:from>
    <xdr:to>
      <xdr:col>5</xdr:col>
      <xdr:colOff>358775</xdr:colOff>
      <xdr:row>98</xdr:row>
      <xdr:rowOff>24257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804450"/>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a:extLst>
            <a:ext uri="{FF2B5EF4-FFF2-40B4-BE49-F238E27FC236}">
              <a16:creationId xmlns:a16="http://schemas.microsoft.com/office/drawing/2014/main" xmlns="" id="{00000000-0008-0000-0600-0000EB000000}"/>
            </a:ext>
          </a:extLst>
        </xdr:cNvPr>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24257</xdr:rowOff>
    </xdr:from>
    <xdr:to>
      <xdr:col>4</xdr:col>
      <xdr:colOff>155575</xdr:colOff>
      <xdr:row>98</xdr:row>
      <xdr:rowOff>102476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826357"/>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102476</xdr:rowOff>
    </xdr:from>
    <xdr:to>
      <xdr:col>2</xdr:col>
      <xdr:colOff>638175</xdr:colOff>
      <xdr:row>98</xdr:row>
      <xdr:rowOff>119087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904576"/>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51257</xdr:rowOff>
    </xdr:from>
    <xdr:to>
      <xdr:col>6</xdr:col>
      <xdr:colOff>561975</xdr:colOff>
      <xdr:row>97</xdr:row>
      <xdr:rowOff>152857</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4584700" y="16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29684</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6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123000</xdr:rowOff>
    </xdr:from>
    <xdr:to>
      <xdr:col>5</xdr:col>
      <xdr:colOff>409575</xdr:colOff>
      <xdr:row>98</xdr:row>
      <xdr:rowOff>53150</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3746500" y="167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44277</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144907</xdr:rowOff>
    </xdr:from>
    <xdr:to>
      <xdr:col>4</xdr:col>
      <xdr:colOff>206375</xdr:colOff>
      <xdr:row>98</xdr:row>
      <xdr:rowOff>75057</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2857500" y="167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66184</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8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51676</xdr:rowOff>
    </xdr:from>
    <xdr:to>
      <xdr:col>3</xdr:col>
      <xdr:colOff>3175</xdr:colOff>
      <xdr:row>98</xdr:row>
      <xdr:rowOff>153276</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1968500" y="16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144403</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94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68287</xdr:rowOff>
    </xdr:from>
    <xdr:to>
      <xdr:col>1</xdr:col>
      <xdr:colOff>485775</xdr:colOff>
      <xdr:row>98</xdr:row>
      <xdr:rowOff>169887</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1079500" y="168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161014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9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27910</xdr:rowOff>
    </xdr:from>
    <xdr:to>
      <xdr:col>15</xdr:col>
      <xdr:colOff>180975</xdr:colOff>
      <xdr:row>38</xdr:row>
      <xdr:rowOff>32491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6543010"/>
          <a:ext cx="8382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a:extLst>
            <a:ext uri="{FF2B5EF4-FFF2-40B4-BE49-F238E27FC236}">
              <a16:creationId xmlns:a16="http://schemas.microsoft.com/office/drawing/2014/main" xmlns="" id="{00000000-0008-0000-0600-000020010000}"/>
            </a:ext>
          </a:extLst>
        </xdr:cNvPr>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27910</xdr:rowOff>
    </xdr:from>
    <xdr:to>
      <xdr:col>14</xdr:col>
      <xdr:colOff>28575</xdr:colOff>
      <xdr:row>38</xdr:row>
      <xdr:rowOff>42129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8750300" y="6543010"/>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a:extLst>
            <a:ext uri="{FF2B5EF4-FFF2-40B4-BE49-F238E27FC236}">
              <a16:creationId xmlns:a16="http://schemas.microsoft.com/office/drawing/2014/main" xmlns="" id="{00000000-0008-0000-0600-000022010000}"/>
            </a:ext>
          </a:extLst>
        </xdr:cNvPr>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36185</xdr:rowOff>
    </xdr:from>
    <xdr:to>
      <xdr:col>12</xdr:col>
      <xdr:colOff>511175</xdr:colOff>
      <xdr:row>38</xdr:row>
      <xdr:rowOff>42129</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7861300" y="655128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a:extLst>
            <a:ext uri="{FF2B5EF4-FFF2-40B4-BE49-F238E27FC236}">
              <a16:creationId xmlns:a16="http://schemas.microsoft.com/office/drawing/2014/main" xmlns="" id="{00000000-0008-0000-0600-000025010000}"/>
            </a:ext>
          </a:extLst>
        </xdr:cNvPr>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36185</xdr:rowOff>
    </xdr:from>
    <xdr:to>
      <xdr:col>11</xdr:col>
      <xdr:colOff>307975</xdr:colOff>
      <xdr:row>38</xdr:row>
      <xdr:rowOff>45855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551285"/>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153141</xdr:rowOff>
    </xdr:from>
    <xdr:to>
      <xdr:col>15</xdr:col>
      <xdr:colOff>231775</xdr:colOff>
      <xdr:row>38</xdr:row>
      <xdr:rowOff>83291</xdr:rowOff>
    </xdr:to>
    <xdr:sp macro="" textlink="">
      <xdr:nvSpPr>
        <xdr:cNvPr id="305" name="円/楕円 304">
          <a:extLst>
            <a:ext uri="{FF2B5EF4-FFF2-40B4-BE49-F238E27FC236}">
              <a16:creationId xmlns:a16="http://schemas.microsoft.com/office/drawing/2014/main" xmlns="" id="{00000000-0008-0000-0600-000031010000}"/>
            </a:ext>
          </a:extLst>
        </xdr:cNvPr>
        <xdr:cNvSpPr/>
      </xdr:nvSpPr>
      <xdr:spPr>
        <a:xfrm>
          <a:off x="10426700" y="64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68068</xdr:rowOff>
    </xdr:from>
    <xdr:ext cx="534377"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41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148560</xdr:rowOff>
    </xdr:from>
    <xdr:to>
      <xdr:col>14</xdr:col>
      <xdr:colOff>79375</xdr:colOff>
      <xdr:row>38</xdr:row>
      <xdr:rowOff>78710</xdr:rowOff>
    </xdr:to>
    <xdr:sp macro="" textlink="">
      <xdr:nvSpPr>
        <xdr:cNvPr id="307" name="円/楕円 306">
          <a:extLst>
            <a:ext uri="{FF2B5EF4-FFF2-40B4-BE49-F238E27FC236}">
              <a16:creationId xmlns:a16="http://schemas.microsoft.com/office/drawing/2014/main" xmlns="" id="{00000000-0008-0000-0600-000033010000}"/>
            </a:ext>
          </a:extLst>
        </xdr:cNvPr>
        <xdr:cNvSpPr/>
      </xdr:nvSpPr>
      <xdr:spPr>
        <a:xfrm>
          <a:off x="9588500" y="649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69837</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72111" y="658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162779</xdr:rowOff>
    </xdr:from>
    <xdr:to>
      <xdr:col>12</xdr:col>
      <xdr:colOff>561975</xdr:colOff>
      <xdr:row>38</xdr:row>
      <xdr:rowOff>92929</xdr:rowOff>
    </xdr:to>
    <xdr:sp macro="" textlink="">
      <xdr:nvSpPr>
        <xdr:cNvPr id="309" name="円/楕円 308">
          <a:extLst>
            <a:ext uri="{FF2B5EF4-FFF2-40B4-BE49-F238E27FC236}">
              <a16:creationId xmlns:a16="http://schemas.microsoft.com/office/drawing/2014/main" xmlns="" id="{00000000-0008-0000-0600-000035010000}"/>
            </a:ext>
          </a:extLst>
        </xdr:cNvPr>
        <xdr:cNvSpPr/>
      </xdr:nvSpPr>
      <xdr:spPr>
        <a:xfrm>
          <a:off x="8699500" y="65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84056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659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156835</xdr:rowOff>
    </xdr:from>
    <xdr:to>
      <xdr:col>11</xdr:col>
      <xdr:colOff>358775</xdr:colOff>
      <xdr:row>38</xdr:row>
      <xdr:rowOff>86985</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7810500" y="650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78112</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94111" y="659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166505</xdr:rowOff>
    </xdr:from>
    <xdr:to>
      <xdr:col>10</xdr:col>
      <xdr:colOff>155575</xdr:colOff>
      <xdr:row>38</xdr:row>
      <xdr:rowOff>96655</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6921500" y="65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87782</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66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23320</xdr:rowOff>
    </xdr:from>
    <xdr:to>
      <xdr:col>15</xdr:col>
      <xdr:colOff>180975</xdr:colOff>
      <xdr:row>57</xdr:row>
      <xdr:rowOff>96906</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9639300" y="9795970"/>
          <a:ext cx="838200" cy="7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a:extLst>
            <a:ext uri="{FF2B5EF4-FFF2-40B4-BE49-F238E27FC236}">
              <a16:creationId xmlns:a16="http://schemas.microsoft.com/office/drawing/2014/main" xmlns="" id="{00000000-0008-0000-0600-000059010000}"/>
            </a:ext>
          </a:extLst>
        </xdr:cNvPr>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25682</xdr:rowOff>
    </xdr:from>
    <xdr:to>
      <xdr:col>14</xdr:col>
      <xdr:colOff>28575</xdr:colOff>
      <xdr:row>57</xdr:row>
      <xdr:rowOff>96906</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8750300" y="9626882"/>
          <a:ext cx="889000" cy="24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a:extLst>
            <a:ext uri="{FF2B5EF4-FFF2-40B4-BE49-F238E27FC236}">
              <a16:creationId xmlns:a16="http://schemas.microsoft.com/office/drawing/2014/main" xmlns="" id="{00000000-0008-0000-0600-00005B010000}"/>
            </a:ext>
          </a:extLst>
        </xdr:cNvPr>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25682</xdr:rowOff>
    </xdr:from>
    <xdr:to>
      <xdr:col>12</xdr:col>
      <xdr:colOff>511175</xdr:colOff>
      <xdr:row>56</xdr:row>
      <xdr:rowOff>118997</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9626882"/>
          <a:ext cx="889000" cy="9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a:extLst>
            <a:ext uri="{FF2B5EF4-FFF2-40B4-BE49-F238E27FC236}">
              <a16:creationId xmlns:a16="http://schemas.microsoft.com/office/drawing/2014/main" xmlns="" id="{00000000-0008-0000-0600-00005E010000}"/>
            </a:ext>
          </a:extLst>
        </xdr:cNvPr>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118997</xdr:rowOff>
    </xdr:from>
    <xdr:to>
      <xdr:col>11</xdr:col>
      <xdr:colOff>307975</xdr:colOff>
      <xdr:row>56</xdr:row>
      <xdr:rowOff>123416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6972300" y="9720197"/>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143970</xdr:rowOff>
    </xdr:from>
    <xdr:to>
      <xdr:col>15</xdr:col>
      <xdr:colOff>231775</xdr:colOff>
      <xdr:row>57</xdr:row>
      <xdr:rowOff>74120</xdr:rowOff>
    </xdr:to>
    <xdr:sp macro="" textlink="">
      <xdr:nvSpPr>
        <xdr:cNvPr id="362" name="円/楕円 361">
          <a:extLst>
            <a:ext uri="{FF2B5EF4-FFF2-40B4-BE49-F238E27FC236}">
              <a16:creationId xmlns:a16="http://schemas.microsoft.com/office/drawing/2014/main" xmlns="" id="{00000000-0008-0000-0600-00006A010000}"/>
            </a:ext>
          </a:extLst>
        </xdr:cNvPr>
        <xdr:cNvSpPr/>
      </xdr:nvSpPr>
      <xdr:spPr>
        <a:xfrm>
          <a:off x="10426700" y="97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166847</xdr:rowOff>
    </xdr:from>
    <xdr:ext cx="534377"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5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46106</xdr:rowOff>
    </xdr:from>
    <xdr:to>
      <xdr:col>14</xdr:col>
      <xdr:colOff>79375</xdr:colOff>
      <xdr:row>57</xdr:row>
      <xdr:rowOff>147706</xdr:rowOff>
    </xdr:to>
    <xdr:sp macro="" textlink="">
      <xdr:nvSpPr>
        <xdr:cNvPr id="364" name="円/楕円 363">
          <a:extLst>
            <a:ext uri="{FF2B5EF4-FFF2-40B4-BE49-F238E27FC236}">
              <a16:creationId xmlns:a16="http://schemas.microsoft.com/office/drawing/2014/main" xmlns="" id="{00000000-0008-0000-0600-00006C010000}"/>
            </a:ext>
          </a:extLst>
        </xdr:cNvPr>
        <xdr:cNvSpPr/>
      </xdr:nvSpPr>
      <xdr:spPr>
        <a:xfrm>
          <a:off x="9588500" y="98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138833</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72111" y="991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146332</xdr:rowOff>
    </xdr:from>
    <xdr:to>
      <xdr:col>12</xdr:col>
      <xdr:colOff>561975</xdr:colOff>
      <xdr:row>56</xdr:row>
      <xdr:rowOff>76482</xdr:rowOff>
    </xdr:to>
    <xdr:sp macro="" textlink="">
      <xdr:nvSpPr>
        <xdr:cNvPr id="366" name="円/楕円 365">
          <a:extLst>
            <a:ext uri="{FF2B5EF4-FFF2-40B4-BE49-F238E27FC236}">
              <a16:creationId xmlns:a16="http://schemas.microsoft.com/office/drawing/2014/main" xmlns="" id="{00000000-0008-0000-0600-00006E010000}"/>
            </a:ext>
          </a:extLst>
        </xdr:cNvPr>
        <xdr:cNvSpPr/>
      </xdr:nvSpPr>
      <xdr:spPr>
        <a:xfrm>
          <a:off x="8699500" y="957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93009</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83111" y="935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69,963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68197</xdr:rowOff>
    </xdr:from>
    <xdr:to>
      <xdr:col>11</xdr:col>
      <xdr:colOff>358775</xdr:colOff>
      <xdr:row>56</xdr:row>
      <xdr:rowOff>169797</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7810500" y="9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14874</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94111" y="944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72616</xdr:rowOff>
    </xdr:from>
    <xdr:to>
      <xdr:col>10</xdr:col>
      <xdr:colOff>155575</xdr:colOff>
      <xdr:row>57</xdr:row>
      <xdr:rowOff>2766</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6921500" y="96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19293</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05111" y="94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152984</xdr:rowOff>
    </xdr:from>
    <xdr:to>
      <xdr:col>15</xdr:col>
      <xdr:colOff>180975</xdr:colOff>
      <xdr:row>77</xdr:row>
      <xdr:rowOff>108217</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9639300" y="13183184"/>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a:extLst>
            <a:ext uri="{FF2B5EF4-FFF2-40B4-BE49-F238E27FC236}">
              <a16:creationId xmlns:a16="http://schemas.microsoft.com/office/drawing/2014/main" xmlns="" id="{00000000-0008-0000-0600-000092010000}"/>
            </a:ext>
          </a:extLst>
        </xdr:cNvPr>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13170</xdr:rowOff>
    </xdr:from>
    <xdr:to>
      <xdr:col>14</xdr:col>
      <xdr:colOff>28575</xdr:colOff>
      <xdr:row>77</xdr:row>
      <xdr:rowOff>108217</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214820"/>
          <a:ext cx="889000" cy="9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a:extLst>
            <a:ext uri="{FF2B5EF4-FFF2-40B4-BE49-F238E27FC236}">
              <a16:creationId xmlns:a16="http://schemas.microsoft.com/office/drawing/2014/main" xmlns="" id="{00000000-0008-0000-0600-000094010000}"/>
            </a:ext>
          </a:extLst>
        </xdr:cNvPr>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a:extLst>
            <a:ext uri="{FF2B5EF4-FFF2-40B4-BE49-F238E27FC236}">
              <a16:creationId xmlns:a16="http://schemas.microsoft.com/office/drawing/2014/main" xmlns="" id="{00000000-0008-0000-0600-000096010000}"/>
            </a:ext>
          </a:extLst>
        </xdr:cNvPr>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102184</xdr:rowOff>
    </xdr:from>
    <xdr:to>
      <xdr:col>15</xdr:col>
      <xdr:colOff>231775</xdr:colOff>
      <xdr:row>77</xdr:row>
      <xdr:rowOff>32334</xdr:rowOff>
    </xdr:to>
    <xdr:sp macro="" textlink="">
      <xdr:nvSpPr>
        <xdr:cNvPr id="413" name="円/楕円 412">
          <a:extLst>
            <a:ext uri="{FF2B5EF4-FFF2-40B4-BE49-F238E27FC236}">
              <a16:creationId xmlns:a16="http://schemas.microsoft.com/office/drawing/2014/main" xmlns="" id="{00000000-0008-0000-0600-00009D010000}"/>
            </a:ext>
          </a:extLst>
        </xdr:cNvPr>
        <xdr:cNvSpPr/>
      </xdr:nvSpPr>
      <xdr:spPr>
        <a:xfrm>
          <a:off x="10426700" y="131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125061</xdr:rowOff>
    </xdr:from>
    <xdr:ext cx="534377" cy="259045"/>
    <xdr:sp macro="" textlink="">
      <xdr:nvSpPr>
        <xdr:cNvPr id="414" name="普通建設事業費 （ うち新規整備　）該当値テキスト">
          <a:extLst>
            <a:ext uri="{FF2B5EF4-FFF2-40B4-BE49-F238E27FC236}">
              <a16:creationId xmlns:a16="http://schemas.microsoft.com/office/drawing/2014/main" xmlns="" id="{00000000-0008-0000-0600-00009E010000}"/>
            </a:ext>
          </a:extLst>
        </xdr:cNvPr>
        <xdr:cNvSpPr txBox="1"/>
      </xdr:nvSpPr>
      <xdr:spPr>
        <a:xfrm>
          <a:off x="10528300" y="129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57417</xdr:rowOff>
    </xdr:from>
    <xdr:to>
      <xdr:col>14</xdr:col>
      <xdr:colOff>79375</xdr:colOff>
      <xdr:row>77</xdr:row>
      <xdr:rowOff>159017</xdr:rowOff>
    </xdr:to>
    <xdr:sp macro="" textlink="">
      <xdr:nvSpPr>
        <xdr:cNvPr id="415" name="円/楕円 414">
          <a:extLst>
            <a:ext uri="{FF2B5EF4-FFF2-40B4-BE49-F238E27FC236}">
              <a16:creationId xmlns:a16="http://schemas.microsoft.com/office/drawing/2014/main" xmlns="" id="{00000000-0008-0000-0600-00009F010000}"/>
            </a:ext>
          </a:extLst>
        </xdr:cNvPr>
        <xdr:cNvSpPr/>
      </xdr:nvSpPr>
      <xdr:spPr>
        <a:xfrm>
          <a:off x="9588500" y="132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150144</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372111" y="133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133820</xdr:rowOff>
    </xdr:from>
    <xdr:to>
      <xdr:col>12</xdr:col>
      <xdr:colOff>561975</xdr:colOff>
      <xdr:row>77</xdr:row>
      <xdr:rowOff>63970</xdr:rowOff>
    </xdr:to>
    <xdr:sp macro="" textlink="">
      <xdr:nvSpPr>
        <xdr:cNvPr id="417" name="円/楕円 416">
          <a:extLst>
            <a:ext uri="{FF2B5EF4-FFF2-40B4-BE49-F238E27FC236}">
              <a16:creationId xmlns:a16="http://schemas.microsoft.com/office/drawing/2014/main" xmlns="" id="{00000000-0008-0000-0600-0000A1010000}"/>
            </a:ext>
          </a:extLst>
        </xdr:cNvPr>
        <xdr:cNvSpPr/>
      </xdr:nvSpPr>
      <xdr:spPr>
        <a:xfrm>
          <a:off x="8699500" y="131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80497</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483111" y="129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a16="http://schemas.microsoft.com/office/drawing/2014/main" xmlns=""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a16="http://schemas.microsoft.com/office/drawing/2014/main" xmlns=""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a16="http://schemas.microsoft.com/office/drawing/2014/main" xmlns=""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a:extLst>
            <a:ext uri="{FF2B5EF4-FFF2-40B4-BE49-F238E27FC236}">
              <a16:creationId xmlns:a16="http://schemas.microsoft.com/office/drawing/2014/main" xmlns="" id="{00000000-0008-0000-0600-0000A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a:extLst>
            <a:ext uri="{FF2B5EF4-FFF2-40B4-BE49-F238E27FC236}">
              <a16:creationId xmlns:a16="http://schemas.microsoft.com/office/drawing/2014/main" xmlns="" id="{00000000-0008-0000-0600-0000BB010000}"/>
            </a:ext>
          </a:extLst>
        </xdr:cNvPr>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a:extLst>
            <a:ext uri="{FF2B5EF4-FFF2-40B4-BE49-F238E27FC236}">
              <a16:creationId xmlns:a16="http://schemas.microsoft.com/office/drawing/2014/main" xmlns="" id="{00000000-0008-0000-0600-0000BD010000}"/>
            </a:ext>
          </a:extLst>
        </xdr:cNvPr>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82829</xdr:rowOff>
    </xdr:from>
    <xdr:to>
      <xdr:col>15</xdr:col>
      <xdr:colOff>180975</xdr:colOff>
      <xdr:row>98</xdr:row>
      <xdr:rowOff>86361</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9639300" y="16884929"/>
          <a:ext cx="8382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a:extLst>
            <a:ext uri="{FF2B5EF4-FFF2-40B4-BE49-F238E27FC236}">
              <a16:creationId xmlns:a16="http://schemas.microsoft.com/office/drawing/2014/main" xmlns="" id="{00000000-0008-0000-0600-0000C0010000}"/>
            </a:ext>
          </a:extLst>
        </xdr:cNvPr>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a:extLst>
            <a:ext uri="{FF2B5EF4-FFF2-40B4-BE49-F238E27FC236}">
              <a16:creationId xmlns:a16="http://schemas.microsoft.com/office/drawing/2014/main" xmlns="" id="{00000000-0008-0000-0600-0000C1010000}"/>
            </a:ext>
          </a:extLst>
        </xdr:cNvPr>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130390</xdr:rowOff>
    </xdr:from>
    <xdr:to>
      <xdr:col>14</xdr:col>
      <xdr:colOff>28575</xdr:colOff>
      <xdr:row>98</xdr:row>
      <xdr:rowOff>86361</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8750300" y="16761040"/>
          <a:ext cx="889000" cy="1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a:extLst>
            <a:ext uri="{FF2B5EF4-FFF2-40B4-BE49-F238E27FC236}">
              <a16:creationId xmlns:a16="http://schemas.microsoft.com/office/drawing/2014/main" xmlns="" id="{00000000-0008-0000-0600-0000C3010000}"/>
            </a:ext>
          </a:extLst>
        </xdr:cNvPr>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a:extLst>
            <a:ext uri="{FF2B5EF4-FFF2-40B4-BE49-F238E27FC236}">
              <a16:creationId xmlns:a16="http://schemas.microsoft.com/office/drawing/2014/main" xmlns="" id="{00000000-0008-0000-0600-0000C5010000}"/>
            </a:ext>
          </a:extLst>
        </xdr:cNvPr>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32029</xdr:rowOff>
    </xdr:from>
    <xdr:to>
      <xdr:col>15</xdr:col>
      <xdr:colOff>231775</xdr:colOff>
      <xdr:row>98</xdr:row>
      <xdr:rowOff>133629</xdr:rowOff>
    </xdr:to>
    <xdr:sp macro="" textlink="">
      <xdr:nvSpPr>
        <xdr:cNvPr id="460" name="円/楕円 459">
          <a:extLst>
            <a:ext uri="{FF2B5EF4-FFF2-40B4-BE49-F238E27FC236}">
              <a16:creationId xmlns:a16="http://schemas.microsoft.com/office/drawing/2014/main" xmlns="" id="{00000000-0008-0000-0600-0000CC010000}"/>
            </a:ext>
          </a:extLst>
        </xdr:cNvPr>
        <xdr:cNvSpPr/>
      </xdr:nvSpPr>
      <xdr:spPr>
        <a:xfrm>
          <a:off x="10426700" y="1683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10456</xdr:rowOff>
    </xdr:from>
    <xdr:ext cx="534377" cy="259045"/>
    <xdr:sp macro="" textlink="">
      <xdr:nvSpPr>
        <xdr:cNvPr id="461" name="普通建設事業費 （ うち更新整備　）該当値テキスト">
          <a:extLst>
            <a:ext uri="{FF2B5EF4-FFF2-40B4-BE49-F238E27FC236}">
              <a16:creationId xmlns:a16="http://schemas.microsoft.com/office/drawing/2014/main" xmlns="" id="{00000000-0008-0000-0600-0000CD010000}"/>
            </a:ext>
          </a:extLst>
        </xdr:cNvPr>
        <xdr:cNvSpPr txBox="1"/>
      </xdr:nvSpPr>
      <xdr:spPr>
        <a:xfrm>
          <a:off x="10528300" y="1681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35561</xdr:rowOff>
    </xdr:from>
    <xdr:to>
      <xdr:col>14</xdr:col>
      <xdr:colOff>79375</xdr:colOff>
      <xdr:row>98</xdr:row>
      <xdr:rowOff>137161</xdr:rowOff>
    </xdr:to>
    <xdr:sp macro="" textlink="">
      <xdr:nvSpPr>
        <xdr:cNvPr id="462" name="円/楕円 461">
          <a:extLst>
            <a:ext uri="{FF2B5EF4-FFF2-40B4-BE49-F238E27FC236}">
              <a16:creationId xmlns:a16="http://schemas.microsoft.com/office/drawing/2014/main" xmlns="" id="{00000000-0008-0000-0600-0000CE010000}"/>
            </a:ext>
          </a:extLst>
        </xdr:cNvPr>
        <xdr:cNvSpPr/>
      </xdr:nvSpPr>
      <xdr:spPr>
        <a:xfrm>
          <a:off x="9588500" y="168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128288</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9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79590</xdr:rowOff>
    </xdr:from>
    <xdr:to>
      <xdr:col>12</xdr:col>
      <xdr:colOff>561975</xdr:colOff>
      <xdr:row>98</xdr:row>
      <xdr:rowOff>9740</xdr:rowOff>
    </xdr:to>
    <xdr:sp macro="" textlink="">
      <xdr:nvSpPr>
        <xdr:cNvPr id="464" name="円/楕円 463">
          <a:extLst>
            <a:ext uri="{FF2B5EF4-FFF2-40B4-BE49-F238E27FC236}">
              <a16:creationId xmlns:a16="http://schemas.microsoft.com/office/drawing/2014/main" xmlns="" id="{00000000-0008-0000-0600-0000D0010000}"/>
            </a:ext>
          </a:extLst>
        </xdr:cNvPr>
        <xdr:cNvSpPr/>
      </xdr:nvSpPr>
      <xdr:spPr>
        <a:xfrm>
          <a:off x="8699500" y="167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867</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80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a:extLst>
            <a:ext uri="{FF2B5EF4-FFF2-40B4-BE49-F238E27FC236}">
              <a16:creationId xmlns:a16="http://schemas.microsoft.com/office/drawing/2014/main" xmlns="" id="{00000000-0008-0000-0600-0000EA010000}"/>
            </a:ext>
          </a:extLst>
        </xdr:cNvPr>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a:extLst>
            <a:ext uri="{FF2B5EF4-FFF2-40B4-BE49-F238E27FC236}">
              <a16:creationId xmlns:a16="http://schemas.microsoft.com/office/drawing/2014/main" xmlns="" id="{00000000-0008-0000-0600-0000EC010000}"/>
            </a:ext>
          </a:extLst>
        </xdr:cNvPr>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43821</xdr:rowOff>
    </xdr:from>
    <xdr:to>
      <xdr:col>23</xdr:col>
      <xdr:colOff>517525</xdr:colOff>
      <xdr:row>39</xdr:row>
      <xdr:rowOff>44450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5481300" y="6730371"/>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a:extLst>
            <a:ext uri="{FF2B5EF4-FFF2-40B4-BE49-F238E27FC236}">
              <a16:creationId xmlns:a16="http://schemas.microsoft.com/office/drawing/2014/main" xmlns="" id="{00000000-0008-0000-0600-0000EF010000}"/>
            </a:ext>
          </a:extLst>
        </xdr:cNvPr>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a:extLst>
            <a:ext uri="{FF2B5EF4-FFF2-40B4-BE49-F238E27FC236}">
              <a16:creationId xmlns:a16="http://schemas.microsoft.com/office/drawing/2014/main" xmlns="" id="{00000000-0008-0000-0600-0000F0010000}"/>
            </a:ext>
          </a:extLst>
        </xdr:cNvPr>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43707</xdr:rowOff>
    </xdr:from>
    <xdr:to>
      <xdr:col>22</xdr:col>
      <xdr:colOff>365125</xdr:colOff>
      <xdr:row>39</xdr:row>
      <xdr:rowOff>43821</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4592300" y="673025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a:extLst>
            <a:ext uri="{FF2B5EF4-FFF2-40B4-BE49-F238E27FC236}">
              <a16:creationId xmlns:a16="http://schemas.microsoft.com/office/drawing/2014/main" xmlns="" id="{00000000-0008-0000-0600-0000F2010000}"/>
            </a:ext>
          </a:extLst>
        </xdr:cNvPr>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43707</xdr:rowOff>
    </xdr:from>
    <xdr:to>
      <xdr:col>21</xdr:col>
      <xdr:colOff>161925</xdr:colOff>
      <xdr:row>39</xdr:row>
      <xdr:rowOff>44450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flipV="1">
          <a:off x="13703300" y="67302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a:extLst>
            <a:ext uri="{FF2B5EF4-FFF2-40B4-BE49-F238E27FC236}">
              <a16:creationId xmlns:a16="http://schemas.microsoft.com/office/drawing/2014/main" xmlns="" id="{00000000-0008-0000-0600-0000F5010000}"/>
            </a:ext>
          </a:extLst>
        </xdr:cNvPr>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a:extLst>
            <a:ext uri="{FF2B5EF4-FFF2-40B4-BE49-F238E27FC236}">
              <a16:creationId xmlns:a16="http://schemas.microsoft.com/office/drawing/2014/main" xmlns="" id="{00000000-0008-0000-0600-0000FA010000}"/>
            </a:ext>
          </a:extLst>
        </xdr:cNvPr>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a:extLst>
            <a:ext uri="{FF2B5EF4-FFF2-40B4-BE49-F238E27FC236}">
              <a16:creationId xmlns:a16="http://schemas.microsoft.com/office/drawing/2014/main" xmlns="" id="{00000000-0008-0000-0600-000002020000}"/>
            </a:ext>
          </a:extLst>
        </xdr:cNvPr>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164471</xdr:rowOff>
    </xdr:from>
    <xdr:to>
      <xdr:col>22</xdr:col>
      <xdr:colOff>415925</xdr:colOff>
      <xdr:row>39</xdr:row>
      <xdr:rowOff>94621</xdr:rowOff>
    </xdr:to>
    <xdr:sp macro="" textlink="">
      <xdr:nvSpPr>
        <xdr:cNvPr id="515" name="円/楕円 514">
          <a:extLst>
            <a:ext uri="{FF2B5EF4-FFF2-40B4-BE49-F238E27FC236}">
              <a16:creationId xmlns:a16="http://schemas.microsoft.com/office/drawing/2014/main" xmlns="" id="{00000000-0008-0000-0600-000003020000}"/>
            </a:ext>
          </a:extLst>
        </xdr:cNvPr>
        <xdr:cNvSpPr/>
      </xdr:nvSpPr>
      <xdr:spPr>
        <a:xfrm>
          <a:off x="154305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85748</xdr:rowOff>
    </xdr:from>
    <xdr:ext cx="313932"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324333" y="677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164357</xdr:rowOff>
    </xdr:from>
    <xdr:to>
      <xdr:col>21</xdr:col>
      <xdr:colOff>212725</xdr:colOff>
      <xdr:row>39</xdr:row>
      <xdr:rowOff>94507</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4541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85634</xdr:rowOff>
    </xdr:from>
    <xdr:ext cx="313932"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435333" y="6772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xmlns=""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a:extLst>
            <a:ext uri="{FF2B5EF4-FFF2-40B4-BE49-F238E27FC236}">
              <a16:creationId xmlns:a16="http://schemas.microsoft.com/office/drawing/2014/main" xmlns="" id="{00000000-0008-0000-0600-00001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a:extLst>
            <a:ext uri="{FF2B5EF4-FFF2-40B4-BE49-F238E27FC236}">
              <a16:creationId xmlns:a16="http://schemas.microsoft.com/office/drawing/2014/main" xmlns="" id="{00000000-0008-0000-0600-00001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a:extLst>
            <a:ext uri="{FF2B5EF4-FFF2-40B4-BE49-F238E27FC236}">
              <a16:creationId xmlns:a16="http://schemas.microsoft.com/office/drawing/2014/main" xmlns="" id="{00000000-0008-0000-0600-00002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a:extLst>
            <a:ext uri="{FF2B5EF4-FFF2-40B4-BE49-F238E27FC236}">
              <a16:creationId xmlns:a16="http://schemas.microsoft.com/office/drawing/2014/main" xmlns="" id="{00000000-0008-0000-0600-00002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a:extLst>
            <a:ext uri="{FF2B5EF4-FFF2-40B4-BE49-F238E27FC236}">
              <a16:creationId xmlns:a16="http://schemas.microsoft.com/office/drawing/2014/main" xmlns="" id="{00000000-0008-0000-0600-00002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a:extLst>
            <a:ext uri="{FF2B5EF4-FFF2-40B4-BE49-F238E27FC236}">
              <a16:creationId xmlns:a16="http://schemas.microsoft.com/office/drawing/2014/main" xmlns="" id="{00000000-0008-0000-0600-00002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a:extLst>
            <a:ext uri="{FF2B5EF4-FFF2-40B4-BE49-F238E27FC236}">
              <a16:creationId xmlns:a16="http://schemas.microsoft.com/office/drawing/2014/main" xmlns="" id="{00000000-0008-0000-0600-00002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a:extLst>
            <a:ext uri="{FF2B5EF4-FFF2-40B4-BE49-F238E27FC236}">
              <a16:creationId xmlns:a16="http://schemas.microsoft.com/office/drawing/2014/main" xmlns="" id="{00000000-0008-0000-0600-00003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a:extLst>
            <a:ext uri="{FF2B5EF4-FFF2-40B4-BE49-F238E27FC236}">
              <a16:creationId xmlns:a16="http://schemas.microsoft.com/office/drawing/2014/main" xmlns="" id="{00000000-0008-0000-0600-00003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a:extLst>
            <a:ext uri="{FF2B5EF4-FFF2-40B4-BE49-F238E27FC236}">
              <a16:creationId xmlns:a16="http://schemas.microsoft.com/office/drawing/2014/main" xmlns="" id="{00000000-0008-0000-0600-00003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xmlns=""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xmlns=""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xmlns=""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a:extLst>
            <a:ext uri="{FF2B5EF4-FFF2-40B4-BE49-F238E27FC236}">
              <a16:creationId xmlns:a16="http://schemas.microsoft.com/office/drawing/2014/main" xmlns="" id="{00000000-0008-0000-0600-00005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a:extLst>
            <a:ext uri="{FF2B5EF4-FFF2-40B4-BE49-F238E27FC236}">
              <a16:creationId xmlns:a16="http://schemas.microsoft.com/office/drawing/2014/main" xmlns="" id="{00000000-0008-0000-0600-000056020000}"/>
            </a:ext>
          </a:extLst>
        </xdr:cNvPr>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a:extLst>
            <a:ext uri="{FF2B5EF4-FFF2-40B4-BE49-F238E27FC236}">
              <a16:creationId xmlns:a16="http://schemas.microsoft.com/office/drawing/2014/main" xmlns="" id="{00000000-0008-0000-0600-000058020000}"/>
            </a:ext>
          </a:extLst>
        </xdr:cNvPr>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170627</xdr:rowOff>
    </xdr:from>
    <xdr:to>
      <xdr:col>23</xdr:col>
      <xdr:colOff>517525</xdr:colOff>
      <xdr:row>78</xdr:row>
      <xdr:rowOff>4750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flipV="1">
          <a:off x="15481300" y="13372277"/>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a:extLst>
            <a:ext uri="{FF2B5EF4-FFF2-40B4-BE49-F238E27FC236}">
              <a16:creationId xmlns:a16="http://schemas.microsoft.com/office/drawing/2014/main" xmlns="" id="{00000000-0008-0000-0600-00005B020000}"/>
            </a:ext>
          </a:extLst>
        </xdr:cNvPr>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a:extLst>
            <a:ext uri="{FF2B5EF4-FFF2-40B4-BE49-F238E27FC236}">
              <a16:creationId xmlns:a16="http://schemas.microsoft.com/office/drawing/2014/main" xmlns="" id="{00000000-0008-0000-0600-00005C020000}"/>
            </a:ext>
          </a:extLst>
        </xdr:cNvPr>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128673</xdr:rowOff>
    </xdr:from>
    <xdr:to>
      <xdr:col>22</xdr:col>
      <xdr:colOff>365125</xdr:colOff>
      <xdr:row>78</xdr:row>
      <xdr:rowOff>4750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4592300" y="13330323"/>
          <a:ext cx="889000" cy="4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a:extLst>
            <a:ext uri="{FF2B5EF4-FFF2-40B4-BE49-F238E27FC236}">
              <a16:creationId xmlns:a16="http://schemas.microsoft.com/office/drawing/2014/main" xmlns="" id="{00000000-0008-0000-0600-00005E020000}"/>
            </a:ext>
          </a:extLst>
        </xdr:cNvPr>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112725</xdr:rowOff>
    </xdr:from>
    <xdr:to>
      <xdr:col>21</xdr:col>
      <xdr:colOff>161925</xdr:colOff>
      <xdr:row>77</xdr:row>
      <xdr:rowOff>128673</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3703300" y="13314375"/>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a:extLst>
            <a:ext uri="{FF2B5EF4-FFF2-40B4-BE49-F238E27FC236}">
              <a16:creationId xmlns:a16="http://schemas.microsoft.com/office/drawing/2014/main" xmlns="" id="{00000000-0008-0000-0600-000061020000}"/>
            </a:ext>
          </a:extLst>
        </xdr:cNvPr>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110941</xdr:rowOff>
    </xdr:from>
    <xdr:to>
      <xdr:col>19</xdr:col>
      <xdr:colOff>644525</xdr:colOff>
      <xdr:row>77</xdr:row>
      <xdr:rowOff>112725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814300" y="13312591"/>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a:extLst>
            <a:ext uri="{FF2B5EF4-FFF2-40B4-BE49-F238E27FC236}">
              <a16:creationId xmlns:a16="http://schemas.microsoft.com/office/drawing/2014/main" xmlns="" id="{00000000-0008-0000-0600-000064020000}"/>
            </a:ext>
          </a:extLst>
        </xdr:cNvPr>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119827</xdr:rowOff>
    </xdr:from>
    <xdr:to>
      <xdr:col>23</xdr:col>
      <xdr:colOff>568325</xdr:colOff>
      <xdr:row>78</xdr:row>
      <xdr:rowOff>49977</xdr:rowOff>
    </xdr:to>
    <xdr:sp macro="" textlink="">
      <xdr:nvSpPr>
        <xdr:cNvPr id="621" name="円/楕円 620">
          <a:extLst>
            <a:ext uri="{FF2B5EF4-FFF2-40B4-BE49-F238E27FC236}">
              <a16:creationId xmlns:a16="http://schemas.microsoft.com/office/drawing/2014/main" xmlns="" id="{00000000-0008-0000-0600-00006D020000}"/>
            </a:ext>
          </a:extLst>
        </xdr:cNvPr>
        <xdr:cNvSpPr/>
      </xdr:nvSpPr>
      <xdr:spPr>
        <a:xfrm>
          <a:off x="16268700" y="133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34754</xdr:rowOff>
    </xdr:from>
    <xdr:ext cx="534377" cy="259045"/>
    <xdr:sp macro="" textlink="">
      <xdr:nvSpPr>
        <xdr:cNvPr id="622" name="公債費該当値テキスト">
          <a:extLst>
            <a:ext uri="{FF2B5EF4-FFF2-40B4-BE49-F238E27FC236}">
              <a16:creationId xmlns:a16="http://schemas.microsoft.com/office/drawing/2014/main" xmlns="" id="{00000000-0008-0000-0600-00006E020000}"/>
            </a:ext>
          </a:extLst>
        </xdr:cNvPr>
        <xdr:cNvSpPr txBox="1"/>
      </xdr:nvSpPr>
      <xdr:spPr>
        <a:xfrm>
          <a:off x="16370300" y="132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24,909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125400</xdr:rowOff>
    </xdr:from>
    <xdr:to>
      <xdr:col>22</xdr:col>
      <xdr:colOff>415925</xdr:colOff>
      <xdr:row>78</xdr:row>
      <xdr:rowOff>55550</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5430500" y="133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46677</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214111" y="134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77873</xdr:rowOff>
    </xdr:from>
    <xdr:to>
      <xdr:col>21</xdr:col>
      <xdr:colOff>212725</xdr:colOff>
      <xdr:row>78</xdr:row>
      <xdr:rowOff>8023</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4541500" y="1327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170600</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33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61925</xdr:rowOff>
    </xdr:from>
    <xdr:to>
      <xdr:col>20</xdr:col>
      <xdr:colOff>9525</xdr:colOff>
      <xdr:row>77</xdr:row>
      <xdr:rowOff>163525</xdr:rowOff>
    </xdr:to>
    <xdr:sp macro="" textlink="">
      <xdr:nvSpPr>
        <xdr:cNvPr id="627" name="円/楕円 626">
          <a:extLst>
            <a:ext uri="{FF2B5EF4-FFF2-40B4-BE49-F238E27FC236}">
              <a16:creationId xmlns:a16="http://schemas.microsoft.com/office/drawing/2014/main" xmlns="" id="{00000000-0008-0000-0600-000073020000}"/>
            </a:ext>
          </a:extLst>
        </xdr:cNvPr>
        <xdr:cNvSpPr/>
      </xdr:nvSpPr>
      <xdr:spPr>
        <a:xfrm>
          <a:off x="13652500" y="132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154652</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3436111" y="133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60141</xdr:rowOff>
    </xdr:from>
    <xdr:to>
      <xdr:col>18</xdr:col>
      <xdr:colOff>492125</xdr:colOff>
      <xdr:row>77</xdr:row>
      <xdr:rowOff>161741</xdr:rowOff>
    </xdr:to>
    <xdr:sp macro="" textlink="">
      <xdr:nvSpPr>
        <xdr:cNvPr id="629" name="円/楕円 628">
          <a:extLst>
            <a:ext uri="{FF2B5EF4-FFF2-40B4-BE49-F238E27FC236}">
              <a16:creationId xmlns:a16="http://schemas.microsoft.com/office/drawing/2014/main" xmlns="" id="{00000000-0008-0000-0600-000075020000}"/>
            </a:ext>
          </a:extLst>
        </xdr:cNvPr>
        <xdr:cNvSpPr/>
      </xdr:nvSpPr>
      <xdr:spPr>
        <a:xfrm>
          <a:off x="12763500" y="132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152868</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547111" y="1335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a:extLst>
            <a:ext uri="{FF2B5EF4-FFF2-40B4-BE49-F238E27FC236}">
              <a16:creationId xmlns:a16="http://schemas.microsoft.com/office/drawing/2014/main" xmlns="" id="{00000000-0008-0000-0600-00008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a:extLst>
            <a:ext uri="{FF2B5EF4-FFF2-40B4-BE49-F238E27FC236}">
              <a16:creationId xmlns:a16="http://schemas.microsoft.com/office/drawing/2014/main" xmlns="" id="{00000000-0008-0000-0600-00008F020000}"/>
            </a:ext>
          </a:extLst>
        </xdr:cNvPr>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a:extLst>
            <a:ext uri="{FF2B5EF4-FFF2-40B4-BE49-F238E27FC236}">
              <a16:creationId xmlns:a16="http://schemas.microsoft.com/office/drawing/2014/main" xmlns="" id="{00000000-0008-0000-0600-000091020000}"/>
            </a:ext>
          </a:extLst>
        </xdr:cNvPr>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21882</xdr:rowOff>
    </xdr:from>
    <xdr:to>
      <xdr:col>23</xdr:col>
      <xdr:colOff>517525</xdr:colOff>
      <xdr:row>98</xdr:row>
      <xdr:rowOff>94895</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5481300" y="16823982"/>
          <a:ext cx="838200" cy="7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a:extLst>
            <a:ext uri="{FF2B5EF4-FFF2-40B4-BE49-F238E27FC236}">
              <a16:creationId xmlns:a16="http://schemas.microsoft.com/office/drawing/2014/main" xmlns="" id="{00000000-0008-0000-0600-000094020000}"/>
            </a:ext>
          </a:extLst>
        </xdr:cNvPr>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a:extLst>
            <a:ext uri="{FF2B5EF4-FFF2-40B4-BE49-F238E27FC236}">
              <a16:creationId xmlns:a16="http://schemas.microsoft.com/office/drawing/2014/main" xmlns="" id="{00000000-0008-0000-0600-000095020000}"/>
            </a:ext>
          </a:extLst>
        </xdr:cNvPr>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21882</xdr:rowOff>
    </xdr:from>
    <xdr:to>
      <xdr:col>22</xdr:col>
      <xdr:colOff>365125</xdr:colOff>
      <xdr:row>98</xdr:row>
      <xdr:rowOff>92024</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flipV="1">
          <a:off x="14592300" y="16823982"/>
          <a:ext cx="889000" cy="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a:extLst>
            <a:ext uri="{FF2B5EF4-FFF2-40B4-BE49-F238E27FC236}">
              <a16:creationId xmlns:a16="http://schemas.microsoft.com/office/drawing/2014/main" xmlns="" id="{00000000-0008-0000-0600-000097020000}"/>
            </a:ext>
          </a:extLst>
        </xdr:cNvPr>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155220</xdr:rowOff>
    </xdr:from>
    <xdr:to>
      <xdr:col>21</xdr:col>
      <xdr:colOff>161925</xdr:colOff>
      <xdr:row>98</xdr:row>
      <xdr:rowOff>92024</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3703300" y="16785870"/>
          <a:ext cx="889000" cy="1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a:extLst>
            <a:ext uri="{FF2B5EF4-FFF2-40B4-BE49-F238E27FC236}">
              <a16:creationId xmlns:a16="http://schemas.microsoft.com/office/drawing/2014/main" xmlns="" id="{00000000-0008-0000-0600-00009A020000}"/>
            </a:ext>
          </a:extLst>
        </xdr:cNvPr>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155220</xdr:rowOff>
    </xdr:from>
    <xdr:to>
      <xdr:col>19</xdr:col>
      <xdr:colOff>644525</xdr:colOff>
      <xdr:row>98</xdr:row>
      <xdr:rowOff>89255</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2814300" y="16785870"/>
          <a:ext cx="889000" cy="10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a:extLst>
            <a:ext uri="{FF2B5EF4-FFF2-40B4-BE49-F238E27FC236}">
              <a16:creationId xmlns:a16="http://schemas.microsoft.com/office/drawing/2014/main" xmlns="" id="{00000000-0008-0000-0600-00009D020000}"/>
            </a:ext>
          </a:extLst>
        </xdr:cNvPr>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44095</xdr:rowOff>
    </xdr:from>
    <xdr:to>
      <xdr:col>23</xdr:col>
      <xdr:colOff>568325</xdr:colOff>
      <xdr:row>98</xdr:row>
      <xdr:rowOff>145695</xdr:rowOff>
    </xdr:to>
    <xdr:sp macro="" textlink="">
      <xdr:nvSpPr>
        <xdr:cNvPr id="678" name="円/楕円 677">
          <a:extLst>
            <a:ext uri="{FF2B5EF4-FFF2-40B4-BE49-F238E27FC236}">
              <a16:creationId xmlns:a16="http://schemas.microsoft.com/office/drawing/2014/main" xmlns="" id="{00000000-0008-0000-0600-0000A6020000}"/>
            </a:ext>
          </a:extLst>
        </xdr:cNvPr>
        <xdr:cNvSpPr/>
      </xdr:nvSpPr>
      <xdr:spPr>
        <a:xfrm>
          <a:off x="16268700" y="168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136644</xdr:rowOff>
    </xdr:from>
    <xdr:ext cx="469744" cy="259045"/>
    <xdr:sp macro="" textlink="">
      <xdr:nvSpPr>
        <xdr:cNvPr id="679" name="積立金該当値テキスト">
          <a:extLst>
            <a:ext uri="{FF2B5EF4-FFF2-40B4-BE49-F238E27FC236}">
              <a16:creationId xmlns:a16="http://schemas.microsoft.com/office/drawing/2014/main" xmlns="" id="{00000000-0008-0000-0600-0000A7020000}"/>
            </a:ext>
          </a:extLst>
        </xdr:cNvPr>
        <xdr:cNvSpPr txBox="1"/>
      </xdr:nvSpPr>
      <xdr:spPr>
        <a:xfrm>
          <a:off x="16370300" y="1676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142532</xdr:rowOff>
    </xdr:from>
    <xdr:to>
      <xdr:col>22</xdr:col>
      <xdr:colOff>415925</xdr:colOff>
      <xdr:row>98</xdr:row>
      <xdr:rowOff>72682</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5430500" y="167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89209</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214111" y="165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41224</xdr:rowOff>
    </xdr:from>
    <xdr:to>
      <xdr:col>21</xdr:col>
      <xdr:colOff>212725</xdr:colOff>
      <xdr:row>98</xdr:row>
      <xdr:rowOff>142824</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4541500" y="168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133951</xdr:rowOff>
    </xdr:from>
    <xdr:ext cx="469744"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57427" y="1693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104420</xdr:rowOff>
    </xdr:from>
    <xdr:to>
      <xdr:col>20</xdr:col>
      <xdr:colOff>9525</xdr:colOff>
      <xdr:row>98</xdr:row>
      <xdr:rowOff>34570</xdr:rowOff>
    </xdr:to>
    <xdr:sp macro="" textlink="">
      <xdr:nvSpPr>
        <xdr:cNvPr id="684" name="円/楕円 683">
          <a:extLst>
            <a:ext uri="{FF2B5EF4-FFF2-40B4-BE49-F238E27FC236}">
              <a16:creationId xmlns:a16="http://schemas.microsoft.com/office/drawing/2014/main" xmlns="" id="{00000000-0008-0000-0600-0000AC020000}"/>
            </a:ext>
          </a:extLst>
        </xdr:cNvPr>
        <xdr:cNvSpPr/>
      </xdr:nvSpPr>
      <xdr:spPr>
        <a:xfrm>
          <a:off x="13652500" y="167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51097</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3436111" y="165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38455</xdr:rowOff>
    </xdr:from>
    <xdr:to>
      <xdr:col>18</xdr:col>
      <xdr:colOff>492125</xdr:colOff>
      <xdr:row>98</xdr:row>
      <xdr:rowOff>140055</xdr:rowOff>
    </xdr:to>
    <xdr:sp macro="" textlink="">
      <xdr:nvSpPr>
        <xdr:cNvPr id="686" name="円/楕円 685">
          <a:extLst>
            <a:ext uri="{FF2B5EF4-FFF2-40B4-BE49-F238E27FC236}">
              <a16:creationId xmlns:a16="http://schemas.microsoft.com/office/drawing/2014/main" xmlns="" id="{00000000-0008-0000-0600-0000AE020000}"/>
            </a:ext>
          </a:extLst>
        </xdr:cNvPr>
        <xdr:cNvSpPr/>
      </xdr:nvSpPr>
      <xdr:spPr>
        <a:xfrm>
          <a:off x="12763500" y="168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131182</xdr:rowOff>
    </xdr:from>
    <xdr:ext cx="469744"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579427" y="169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a:extLst>
            <a:ext uri="{FF2B5EF4-FFF2-40B4-BE49-F238E27FC236}">
              <a16:creationId xmlns:a16="http://schemas.microsoft.com/office/drawing/2014/main" xmlns="" id="{00000000-0008-0000-0600-0000B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a:extLst>
            <a:ext uri="{FF2B5EF4-FFF2-40B4-BE49-F238E27FC236}">
              <a16:creationId xmlns:a16="http://schemas.microsoft.com/office/drawing/2014/main" xmlns="" id="{00000000-0008-0000-0600-0000C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a:extLst>
            <a:ext uri="{FF2B5EF4-FFF2-40B4-BE49-F238E27FC236}">
              <a16:creationId xmlns:a16="http://schemas.microsoft.com/office/drawing/2014/main" xmlns="" id="{00000000-0008-0000-0600-0000CC020000}"/>
            </a:ext>
          </a:extLst>
        </xdr:cNvPr>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a:extLst>
            <a:ext uri="{FF2B5EF4-FFF2-40B4-BE49-F238E27FC236}">
              <a16:creationId xmlns:a16="http://schemas.microsoft.com/office/drawing/2014/main" xmlns="" id="{00000000-0008-0000-0600-0000CF020000}"/>
            </a:ext>
          </a:extLst>
        </xdr:cNvPr>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a:extLst>
            <a:ext uri="{FF2B5EF4-FFF2-40B4-BE49-F238E27FC236}">
              <a16:creationId xmlns:a16="http://schemas.microsoft.com/office/drawing/2014/main" xmlns="" id="{00000000-0008-0000-0600-0000D0020000}"/>
            </a:ext>
          </a:extLst>
        </xdr:cNvPr>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a:extLst>
            <a:ext uri="{FF2B5EF4-FFF2-40B4-BE49-F238E27FC236}">
              <a16:creationId xmlns:a16="http://schemas.microsoft.com/office/drawing/2014/main" xmlns="" id="{00000000-0008-0000-0600-0000D5020000}"/>
            </a:ext>
          </a:extLst>
        </xdr:cNvPr>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a:extLst>
            <a:ext uri="{FF2B5EF4-FFF2-40B4-BE49-F238E27FC236}">
              <a16:creationId xmlns:a16="http://schemas.microsoft.com/office/drawing/2014/main" xmlns="" id="{00000000-0008-0000-0600-0000D8020000}"/>
            </a:ext>
          </a:extLst>
        </xdr:cNvPr>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a:extLst>
            <a:ext uri="{FF2B5EF4-FFF2-40B4-BE49-F238E27FC236}">
              <a16:creationId xmlns:a16="http://schemas.microsoft.com/office/drawing/2014/main" xmlns="" id="{00000000-0008-0000-0600-0000DA020000}"/>
            </a:ext>
          </a:extLst>
        </xdr:cNvPr>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a:extLst>
            <a:ext uri="{FF2B5EF4-FFF2-40B4-BE49-F238E27FC236}">
              <a16:creationId xmlns:a16="http://schemas.microsoft.com/office/drawing/2014/main" xmlns="" id="{00000000-0008-0000-0600-0000E2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a:extLst>
            <a:ext uri="{FF2B5EF4-FFF2-40B4-BE49-F238E27FC236}">
              <a16:creationId xmlns:a16="http://schemas.microsoft.com/office/drawing/2014/main" xmlns="" id="{00000000-0008-0000-0600-0000E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a:extLst>
            <a:ext uri="{FF2B5EF4-FFF2-40B4-BE49-F238E27FC236}">
              <a16:creationId xmlns:a16="http://schemas.microsoft.com/office/drawing/2014/main" xmlns="" id="{00000000-0008-0000-0600-0000E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a:extLst>
            <a:ext uri="{FF2B5EF4-FFF2-40B4-BE49-F238E27FC236}">
              <a16:creationId xmlns:a16="http://schemas.microsoft.com/office/drawing/2014/main" xmlns="" id="{00000000-0008-0000-0600-00000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a:extLst>
            <a:ext uri="{FF2B5EF4-FFF2-40B4-BE49-F238E27FC236}">
              <a16:creationId xmlns:a16="http://schemas.microsoft.com/office/drawing/2014/main" xmlns="" id="{00000000-0008-0000-0600-000003030000}"/>
            </a:ext>
          </a:extLst>
        </xdr:cNvPr>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a:extLst>
            <a:ext uri="{FF2B5EF4-FFF2-40B4-BE49-F238E27FC236}">
              <a16:creationId xmlns:a16="http://schemas.microsoft.com/office/drawing/2014/main" xmlns="" id="{00000000-0008-0000-0600-000006030000}"/>
            </a:ext>
          </a:extLst>
        </xdr:cNvPr>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a:extLst>
            <a:ext uri="{FF2B5EF4-FFF2-40B4-BE49-F238E27FC236}">
              <a16:creationId xmlns:a16="http://schemas.microsoft.com/office/drawing/2014/main" xmlns="" id="{00000000-0008-0000-0600-000007030000}"/>
            </a:ext>
          </a:extLst>
        </xdr:cNvPr>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a:extLst>
            <a:ext uri="{FF2B5EF4-FFF2-40B4-BE49-F238E27FC236}">
              <a16:creationId xmlns:a16="http://schemas.microsoft.com/office/drawing/2014/main" xmlns="" id="{00000000-0008-0000-0600-000009030000}"/>
            </a:ext>
          </a:extLst>
        </xdr:cNvPr>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a:extLst>
            <a:ext uri="{FF2B5EF4-FFF2-40B4-BE49-F238E27FC236}">
              <a16:creationId xmlns:a16="http://schemas.microsoft.com/office/drawing/2014/main" xmlns="" id="{00000000-0008-0000-0600-00000C030000}"/>
            </a:ext>
          </a:extLst>
        </xdr:cNvPr>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a:extLst>
            <a:ext uri="{FF2B5EF4-FFF2-40B4-BE49-F238E27FC236}">
              <a16:creationId xmlns:a16="http://schemas.microsoft.com/office/drawing/2014/main" xmlns="" id="{00000000-0008-0000-0600-000011030000}"/>
            </a:ext>
          </a:extLst>
        </xdr:cNvPr>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a:extLst>
            <a:ext uri="{FF2B5EF4-FFF2-40B4-BE49-F238E27FC236}">
              <a16:creationId xmlns:a16="http://schemas.microsoft.com/office/drawing/2014/main" xmlns="" id="{00000000-0008-0000-0600-00001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a:extLst>
            <a:ext uri="{FF2B5EF4-FFF2-40B4-BE49-F238E27FC236}">
              <a16:creationId xmlns:a16="http://schemas.microsoft.com/office/drawing/2014/main" xmlns="" id="{00000000-0008-0000-0600-00001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a:extLst>
            <a:ext uri="{FF2B5EF4-FFF2-40B4-BE49-F238E27FC236}">
              <a16:creationId xmlns:a16="http://schemas.microsoft.com/office/drawing/2014/main" xmlns=""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a:extLst>
            <a:ext uri="{FF2B5EF4-FFF2-40B4-BE49-F238E27FC236}">
              <a16:creationId xmlns:a16="http://schemas.microsoft.com/office/drawing/2014/main" xmlns="" id="{00000000-0008-0000-0600-000039030000}"/>
            </a:ext>
          </a:extLst>
        </xdr:cNvPr>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a:extLst>
            <a:ext uri="{FF2B5EF4-FFF2-40B4-BE49-F238E27FC236}">
              <a16:creationId xmlns:a16="http://schemas.microsoft.com/office/drawing/2014/main" xmlns="" id="{00000000-0008-0000-0600-00003B030000}"/>
            </a:ext>
          </a:extLst>
        </xdr:cNvPr>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141049</xdr:rowOff>
    </xdr:from>
    <xdr:to>
      <xdr:col>32</xdr:col>
      <xdr:colOff>187325</xdr:colOff>
      <xdr:row>76</xdr:row>
      <xdr:rowOff>30293</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flipV="1">
          <a:off x="21323300" y="12999799"/>
          <a:ext cx="8382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a:extLst>
            <a:ext uri="{FF2B5EF4-FFF2-40B4-BE49-F238E27FC236}">
              <a16:creationId xmlns:a16="http://schemas.microsoft.com/office/drawing/2014/main" xmlns="" id="{00000000-0008-0000-0600-00003E030000}"/>
            </a:ext>
          </a:extLst>
        </xdr:cNvPr>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a:extLst>
            <a:ext uri="{FF2B5EF4-FFF2-40B4-BE49-F238E27FC236}">
              <a16:creationId xmlns:a16="http://schemas.microsoft.com/office/drawing/2014/main" xmlns="" id="{00000000-0008-0000-0600-00003F030000}"/>
            </a:ext>
          </a:extLst>
        </xdr:cNvPr>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30293</xdr:rowOff>
    </xdr:from>
    <xdr:to>
      <xdr:col>31</xdr:col>
      <xdr:colOff>34925</xdr:colOff>
      <xdr:row>76</xdr:row>
      <xdr:rowOff>85407</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0434300" y="13060493"/>
          <a:ext cx="889000" cy="5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a:extLst>
            <a:ext uri="{FF2B5EF4-FFF2-40B4-BE49-F238E27FC236}">
              <a16:creationId xmlns:a16="http://schemas.microsoft.com/office/drawing/2014/main" xmlns="" id="{00000000-0008-0000-0600-000041030000}"/>
            </a:ext>
          </a:extLst>
        </xdr:cNvPr>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85407</xdr:rowOff>
    </xdr:from>
    <xdr:to>
      <xdr:col>29</xdr:col>
      <xdr:colOff>517525</xdr:colOff>
      <xdr:row>76</xdr:row>
      <xdr:rowOff>99512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19545300" y="13115607"/>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a:extLst>
            <a:ext uri="{FF2B5EF4-FFF2-40B4-BE49-F238E27FC236}">
              <a16:creationId xmlns:a16="http://schemas.microsoft.com/office/drawing/2014/main" xmlns="" id="{00000000-0008-0000-0600-000044030000}"/>
            </a:ext>
          </a:extLst>
        </xdr:cNvPr>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99512</xdr:rowOff>
    </xdr:from>
    <xdr:to>
      <xdr:col>28</xdr:col>
      <xdr:colOff>314325</xdr:colOff>
      <xdr:row>76</xdr:row>
      <xdr:rowOff>112840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flipV="1">
          <a:off x="18656300" y="13129712"/>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a:extLst>
            <a:ext uri="{FF2B5EF4-FFF2-40B4-BE49-F238E27FC236}">
              <a16:creationId xmlns:a16="http://schemas.microsoft.com/office/drawing/2014/main" xmlns="" id="{00000000-0008-0000-0600-000047030000}"/>
            </a:ext>
          </a:extLst>
        </xdr:cNvPr>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a:extLst>
            <a:ext uri="{FF2B5EF4-FFF2-40B4-BE49-F238E27FC236}">
              <a16:creationId xmlns:a16="http://schemas.microsoft.com/office/drawing/2014/main" xmlns="" id="{00000000-0008-0000-0600-000049030000}"/>
            </a:ext>
          </a:extLst>
        </xdr:cNvPr>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90249</xdr:rowOff>
    </xdr:from>
    <xdr:to>
      <xdr:col>32</xdr:col>
      <xdr:colOff>238125</xdr:colOff>
      <xdr:row>76</xdr:row>
      <xdr:rowOff>20399</xdr:rowOff>
    </xdr:to>
    <xdr:sp macro="" textlink="">
      <xdr:nvSpPr>
        <xdr:cNvPr id="848" name="円/楕円 847">
          <a:extLst>
            <a:ext uri="{FF2B5EF4-FFF2-40B4-BE49-F238E27FC236}">
              <a16:creationId xmlns:a16="http://schemas.microsoft.com/office/drawing/2014/main" xmlns="" id="{00000000-0008-0000-0600-000050030000}"/>
            </a:ext>
          </a:extLst>
        </xdr:cNvPr>
        <xdr:cNvSpPr/>
      </xdr:nvSpPr>
      <xdr:spPr>
        <a:xfrm>
          <a:off x="22110700" y="129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113126</xdr:rowOff>
    </xdr:from>
    <xdr:ext cx="534377" cy="259045"/>
    <xdr:sp macro="" textlink="">
      <xdr:nvSpPr>
        <xdr:cNvPr id="849" name="繰出金該当値テキスト">
          <a:extLst>
            <a:ext uri="{FF2B5EF4-FFF2-40B4-BE49-F238E27FC236}">
              <a16:creationId xmlns:a16="http://schemas.microsoft.com/office/drawing/2014/main" xmlns="" id="{00000000-0008-0000-0600-000051030000}"/>
            </a:ext>
          </a:extLst>
        </xdr:cNvPr>
        <xdr:cNvSpPr txBox="1"/>
      </xdr:nvSpPr>
      <xdr:spPr>
        <a:xfrm>
          <a:off x="22212300" y="1280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42,441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150943</xdr:rowOff>
    </xdr:from>
    <xdr:to>
      <xdr:col>31</xdr:col>
      <xdr:colOff>85725</xdr:colOff>
      <xdr:row>76</xdr:row>
      <xdr:rowOff>81093</xdr:rowOff>
    </xdr:to>
    <xdr:sp macro="" textlink="">
      <xdr:nvSpPr>
        <xdr:cNvPr id="850" name="円/楕円 849">
          <a:extLst>
            <a:ext uri="{FF2B5EF4-FFF2-40B4-BE49-F238E27FC236}">
              <a16:creationId xmlns:a16="http://schemas.microsoft.com/office/drawing/2014/main" xmlns="" id="{00000000-0008-0000-0600-000052030000}"/>
            </a:ext>
          </a:extLst>
        </xdr:cNvPr>
        <xdr:cNvSpPr/>
      </xdr:nvSpPr>
      <xdr:spPr>
        <a:xfrm>
          <a:off x="21272500" y="1300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72220</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56111" y="1310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34607</xdr:rowOff>
    </xdr:from>
    <xdr:to>
      <xdr:col>29</xdr:col>
      <xdr:colOff>568325</xdr:colOff>
      <xdr:row>76</xdr:row>
      <xdr:rowOff>136207</xdr:rowOff>
    </xdr:to>
    <xdr:sp macro="" textlink="">
      <xdr:nvSpPr>
        <xdr:cNvPr id="852" name="円/楕円 851">
          <a:extLst>
            <a:ext uri="{FF2B5EF4-FFF2-40B4-BE49-F238E27FC236}">
              <a16:creationId xmlns:a16="http://schemas.microsoft.com/office/drawing/2014/main" xmlns="" id="{00000000-0008-0000-0600-000054030000}"/>
            </a:ext>
          </a:extLst>
        </xdr:cNvPr>
        <xdr:cNvSpPr/>
      </xdr:nvSpPr>
      <xdr:spPr>
        <a:xfrm>
          <a:off x="20383500" y="130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127334</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31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48712</xdr:rowOff>
    </xdr:from>
    <xdr:to>
      <xdr:col>28</xdr:col>
      <xdr:colOff>365125</xdr:colOff>
      <xdr:row>76</xdr:row>
      <xdr:rowOff>150312</xdr:rowOff>
    </xdr:to>
    <xdr:sp macro="" textlink="">
      <xdr:nvSpPr>
        <xdr:cNvPr id="854" name="円/楕円 853">
          <a:extLst>
            <a:ext uri="{FF2B5EF4-FFF2-40B4-BE49-F238E27FC236}">
              <a16:creationId xmlns:a16="http://schemas.microsoft.com/office/drawing/2014/main" xmlns="" id="{00000000-0008-0000-0600-000056030000}"/>
            </a:ext>
          </a:extLst>
        </xdr:cNvPr>
        <xdr:cNvSpPr/>
      </xdr:nvSpPr>
      <xdr:spPr>
        <a:xfrm>
          <a:off x="19494500" y="130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141439</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78111" y="131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62040</xdr:rowOff>
    </xdr:from>
    <xdr:to>
      <xdr:col>27</xdr:col>
      <xdr:colOff>161925</xdr:colOff>
      <xdr:row>76</xdr:row>
      <xdr:rowOff>163640</xdr:rowOff>
    </xdr:to>
    <xdr:sp macro="" textlink="">
      <xdr:nvSpPr>
        <xdr:cNvPr id="856" name="円/楕円 855">
          <a:extLst>
            <a:ext uri="{FF2B5EF4-FFF2-40B4-BE49-F238E27FC236}">
              <a16:creationId xmlns:a16="http://schemas.microsoft.com/office/drawing/2014/main" xmlns="" id="{00000000-0008-0000-0600-000058030000}"/>
            </a:ext>
          </a:extLst>
        </xdr:cNvPr>
        <xdr:cNvSpPr/>
      </xdr:nvSpPr>
      <xdr:spPr>
        <a:xfrm>
          <a:off x="18605500" y="130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154767</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89111" y="131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a:extLst>
            <a:ext uri="{FF2B5EF4-FFF2-40B4-BE49-F238E27FC236}">
              <a16:creationId xmlns:a16="http://schemas.microsoft.com/office/drawing/2014/main" xmlns="" id="{00000000-0008-0000-0600-00006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a:extLst>
            <a:ext uri="{FF2B5EF4-FFF2-40B4-BE49-F238E27FC236}">
              <a16:creationId xmlns:a16="http://schemas.microsoft.com/office/drawing/2014/main" xmlns="" id="{00000000-0008-0000-0600-00006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a:extLst>
            <a:ext uri="{FF2B5EF4-FFF2-40B4-BE49-F238E27FC236}">
              <a16:creationId xmlns:a16="http://schemas.microsoft.com/office/drawing/2014/main" xmlns="" id="{00000000-0008-0000-0600-00006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a:extLst>
            <a:ext uri="{FF2B5EF4-FFF2-40B4-BE49-F238E27FC236}">
              <a16:creationId xmlns:a16="http://schemas.microsoft.com/office/drawing/2014/main" xmlns="" id="{00000000-0008-0000-0600-00006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a:extLst>
            <a:ext uri="{FF2B5EF4-FFF2-40B4-BE49-F238E27FC236}">
              <a16:creationId xmlns:a16="http://schemas.microsoft.com/office/drawing/2014/main" xmlns="" id="{00000000-0008-0000-0600-00007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a:extLst>
            <a:ext uri="{FF2B5EF4-FFF2-40B4-BE49-F238E27FC236}">
              <a16:creationId xmlns:a16="http://schemas.microsoft.com/office/drawing/2014/main" xmlns="" id="{00000000-0008-0000-0600-00007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a:extLst>
            <a:ext uri="{FF2B5EF4-FFF2-40B4-BE49-F238E27FC236}">
              <a16:creationId xmlns:a16="http://schemas.microsoft.com/office/drawing/2014/main" xmlns="" id="{00000000-0008-0000-0600-00007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a:extLst>
            <a:ext uri="{FF2B5EF4-FFF2-40B4-BE49-F238E27FC236}">
              <a16:creationId xmlns:a16="http://schemas.microsoft.com/office/drawing/2014/main" xmlns="" id="{00000000-0008-0000-0600-00007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a:extLst>
            <a:ext uri="{FF2B5EF4-FFF2-40B4-BE49-F238E27FC236}">
              <a16:creationId xmlns:a16="http://schemas.microsoft.com/office/drawing/2014/main" xmlns="" id="{00000000-0008-0000-0600-00007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a:extLst>
            <a:ext uri="{FF2B5EF4-FFF2-40B4-BE49-F238E27FC236}">
              <a16:creationId xmlns:a16="http://schemas.microsoft.com/office/drawing/2014/main" xmlns="" id="{00000000-0008-0000-0600-00008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a:extLst>
            <a:ext uri="{FF2B5EF4-FFF2-40B4-BE49-F238E27FC236}">
              <a16:creationId xmlns:a16="http://schemas.microsoft.com/office/drawing/2014/main" xmlns="" id="{00000000-0008-0000-0600-00008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a:extLst>
            <a:ext uri="{FF2B5EF4-FFF2-40B4-BE49-F238E27FC236}">
              <a16:creationId xmlns:a16="http://schemas.microsoft.com/office/drawing/2014/main" xmlns="" id="{00000000-0008-0000-0600-00008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a:extLst>
            <a:ext uri="{FF2B5EF4-FFF2-40B4-BE49-F238E27FC236}">
              <a16:creationId xmlns:a16="http://schemas.microsoft.com/office/drawing/2014/main" xmlns="" id="{00000000-0008-0000-0600-00008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歳出決算総額は、住民</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人当たり</a:t>
          </a:r>
          <a:r>
            <a:rPr kumimoji="1" lang="en-US" altLang="ja-JP" sz="1200">
              <a:solidFill>
                <a:sysClr val="windowText" lastClr="000000"/>
              </a:solidFill>
              <a:effectLst/>
              <a:latin typeface="+mn-lt"/>
              <a:ea typeface="+mn-ea"/>
              <a:cs typeface="+mn-cs"/>
            </a:rPr>
            <a:t>348,177</a:t>
          </a:r>
          <a:r>
            <a:rPr kumimoji="1" lang="ja-JP" altLang="ja-JP" sz="1200">
              <a:solidFill>
                <a:sysClr val="windowText" lastClr="000000"/>
              </a:solidFill>
              <a:effectLst/>
              <a:latin typeface="+mn-lt"/>
              <a:ea typeface="+mn-ea"/>
              <a:cs typeface="+mn-cs"/>
            </a:rPr>
            <a:t>円となって</a:t>
          </a:r>
          <a:r>
            <a:rPr kumimoji="1" lang="ja-JP" altLang="en-US" sz="1200">
              <a:solidFill>
                <a:sysClr val="windowText" lastClr="000000"/>
              </a:solidFill>
              <a:effectLst/>
              <a:latin typeface="+mn-lt"/>
              <a:ea typeface="+mn-ea"/>
              <a:cs typeface="+mn-cs"/>
            </a:rPr>
            <a:t>おり、前年度から</a:t>
          </a:r>
          <a:r>
            <a:rPr kumimoji="1" lang="en-US" altLang="ja-JP" sz="1200">
              <a:solidFill>
                <a:sysClr val="windowText" lastClr="000000"/>
              </a:solidFill>
              <a:effectLst/>
              <a:latin typeface="+mn-lt"/>
              <a:ea typeface="+mn-ea"/>
              <a:cs typeface="+mn-cs"/>
            </a:rPr>
            <a:t>17,771</a:t>
          </a:r>
          <a:r>
            <a:rPr kumimoji="1" lang="ja-JP" altLang="en-US" sz="1200">
              <a:solidFill>
                <a:sysClr val="windowText" lastClr="000000"/>
              </a:solidFill>
              <a:effectLst/>
              <a:latin typeface="+mn-lt"/>
              <a:ea typeface="+mn-ea"/>
              <a:cs typeface="+mn-cs"/>
            </a:rPr>
            <a:t>円の増額となった</a:t>
          </a:r>
          <a:r>
            <a:rPr kumimoji="1" lang="ja-JP" altLang="ja-JP" sz="1200">
              <a:solidFill>
                <a:sysClr val="windowText" lastClr="000000"/>
              </a:solidFill>
              <a:effectLst/>
              <a:latin typeface="+mn-lt"/>
              <a:ea typeface="+mn-ea"/>
              <a:cs typeface="+mn-cs"/>
            </a:rPr>
            <a:t>。主な構成項目である人件費は、住民一人当たり</a:t>
          </a:r>
          <a:r>
            <a:rPr kumimoji="1" lang="en-US" altLang="ja-JP" sz="1200">
              <a:solidFill>
                <a:sysClr val="windowText" lastClr="000000"/>
              </a:solidFill>
              <a:effectLst/>
              <a:latin typeface="+mn-lt"/>
              <a:ea typeface="+mn-ea"/>
              <a:cs typeface="+mn-cs"/>
            </a:rPr>
            <a:t>52,134</a:t>
          </a:r>
          <a:r>
            <a:rPr kumimoji="1" lang="ja-JP" altLang="ja-JP" sz="1200">
              <a:solidFill>
                <a:sysClr val="windowText" lastClr="000000"/>
              </a:solidFill>
              <a:effectLst/>
              <a:latin typeface="+mn-lt"/>
              <a:ea typeface="+mn-ea"/>
              <a:cs typeface="+mn-cs"/>
            </a:rPr>
            <a:t>円となっており、類似団体、全国平均及び県内平均と比較しても低い水準で推移している。近年５年とも類似団体を下まわっているのは、適切な定員管理を行っていることが主な要因である。また、普通建設事業費については、住民</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人当たり</a:t>
          </a:r>
          <a:r>
            <a:rPr kumimoji="1" lang="en-US" altLang="ja-JP" sz="1200">
              <a:solidFill>
                <a:sysClr val="windowText" lastClr="000000"/>
              </a:solidFill>
              <a:effectLst/>
              <a:latin typeface="+mn-lt"/>
              <a:ea typeface="+mn-ea"/>
              <a:cs typeface="+mn-cs"/>
            </a:rPr>
            <a:t>47,738</a:t>
          </a:r>
          <a:r>
            <a:rPr kumimoji="1" lang="ja-JP" altLang="ja-JP" sz="1200">
              <a:solidFill>
                <a:sysClr val="windowText" lastClr="000000"/>
              </a:solidFill>
              <a:effectLst/>
              <a:latin typeface="+mn-lt"/>
              <a:ea typeface="+mn-ea"/>
              <a:cs typeface="+mn-cs"/>
            </a:rPr>
            <a:t>円となっており、</a:t>
          </a:r>
          <a:r>
            <a:rPr kumimoji="1" lang="ja-JP" altLang="en-US" sz="1200">
              <a:solidFill>
                <a:sysClr val="windowText" lastClr="000000"/>
              </a:solidFill>
              <a:effectLst/>
              <a:latin typeface="+mn-lt"/>
              <a:ea typeface="+mn-ea"/>
              <a:cs typeface="+mn-cs"/>
            </a:rPr>
            <a:t>うち新規整備は前年度より</a:t>
          </a:r>
          <a:r>
            <a:rPr kumimoji="1" lang="en-US" altLang="ja-JP" sz="1200">
              <a:solidFill>
                <a:sysClr val="windowText" lastClr="000000"/>
              </a:solidFill>
              <a:effectLst/>
              <a:latin typeface="+mn-lt"/>
              <a:ea typeface="+mn-ea"/>
              <a:cs typeface="+mn-cs"/>
            </a:rPr>
            <a:t>9,975</a:t>
          </a:r>
          <a:r>
            <a:rPr kumimoji="1" lang="ja-JP" altLang="en-US" sz="1200">
              <a:solidFill>
                <a:sysClr val="windowText" lastClr="000000"/>
              </a:solidFill>
              <a:effectLst/>
              <a:latin typeface="+mn-lt"/>
              <a:ea typeface="+mn-ea"/>
              <a:cs typeface="+mn-cs"/>
            </a:rPr>
            <a:t>円増額となり、道の駅</a:t>
          </a:r>
          <a:r>
            <a:rPr kumimoji="1" lang="ja-JP" altLang="ja-JP" sz="1200">
              <a:solidFill>
                <a:sysClr val="windowText" lastClr="000000"/>
              </a:solidFill>
              <a:effectLst/>
              <a:latin typeface="+mn-lt"/>
              <a:ea typeface="+mn-ea"/>
              <a:cs typeface="+mn-cs"/>
            </a:rPr>
            <a:t>施設</a:t>
          </a:r>
          <a:r>
            <a:rPr kumimoji="1" lang="ja-JP" altLang="en-US" sz="1200">
              <a:solidFill>
                <a:sysClr val="windowText" lastClr="000000"/>
              </a:solidFill>
              <a:effectLst/>
              <a:latin typeface="+mn-lt"/>
              <a:ea typeface="+mn-ea"/>
              <a:cs typeface="+mn-cs"/>
            </a:rPr>
            <a:t>の整備により</a:t>
          </a:r>
          <a:r>
            <a:rPr kumimoji="1" lang="ja-JP" altLang="ja-JP" sz="1200">
              <a:solidFill>
                <a:sysClr val="windowText" lastClr="000000"/>
              </a:solidFill>
              <a:effectLst/>
              <a:latin typeface="+mn-lt"/>
              <a:ea typeface="+mn-ea"/>
              <a:cs typeface="+mn-cs"/>
            </a:rPr>
            <a:t>類似団体を大きく上回った。今後は、公共施設等総合管理計画に基づき、事業の取捨選択を徹底していくことで、事業費の減少を目指す</a:t>
          </a:r>
          <a:r>
            <a:rPr kumimoji="1" lang="ja-JP" altLang="en-US" sz="1200">
              <a:solidFill>
                <a:sysClr val="windowText" lastClr="000000"/>
              </a:solidFill>
              <a:effectLst/>
              <a:latin typeface="+mn-lt"/>
              <a:ea typeface="+mn-ea"/>
              <a:cs typeface="+mn-cs"/>
            </a:rPr>
            <a:t>こととしている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静岡県函南町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38,363
38,050
65.16
12,169,261
11,730,702
411,979
7,569,249
11,173,644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31115</xdr:rowOff>
    </xdr:from>
    <xdr:to>
      <xdr:col>6</xdr:col>
      <xdr:colOff>511175</xdr:colOff>
      <xdr:row>36</xdr:row>
      <xdr:rowOff>157607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203315"/>
          <a:ext cx="8382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31115</xdr:rowOff>
    </xdr:from>
    <xdr:to>
      <xdr:col>5</xdr:col>
      <xdr:colOff>358775</xdr:colOff>
      <xdr:row>36</xdr:row>
      <xdr:rowOff>98171</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203315"/>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98171</xdr:rowOff>
    </xdr:from>
    <xdr:to>
      <xdr:col>4</xdr:col>
      <xdr:colOff>155575</xdr:colOff>
      <xdr:row>36</xdr:row>
      <xdr:rowOff>108458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27037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78740</xdr:rowOff>
    </xdr:from>
    <xdr:to>
      <xdr:col>2</xdr:col>
      <xdr:colOff>638175</xdr:colOff>
      <xdr:row>36</xdr:row>
      <xdr:rowOff>108458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25094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106807</xdr:rowOff>
    </xdr:from>
    <xdr:to>
      <xdr:col>6</xdr:col>
      <xdr:colOff>561975</xdr:colOff>
      <xdr:row>37</xdr:row>
      <xdr:rowOff>36957</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85234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151765</xdr:rowOff>
    </xdr:from>
    <xdr:to>
      <xdr:col>5</xdr:col>
      <xdr:colOff>409575</xdr:colOff>
      <xdr:row>36</xdr:row>
      <xdr:rowOff>81915</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73042</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7"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47371</xdr:rowOff>
    </xdr:from>
    <xdr:to>
      <xdr:col>4</xdr:col>
      <xdr:colOff>206375</xdr:colOff>
      <xdr:row>36</xdr:row>
      <xdr:rowOff>148971</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140098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6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57658</xdr:rowOff>
    </xdr:from>
    <xdr:to>
      <xdr:col>3</xdr:col>
      <xdr:colOff>3175</xdr:colOff>
      <xdr:row>36</xdr:row>
      <xdr:rowOff>159258</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150385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27940</xdr:rowOff>
    </xdr:from>
    <xdr:to>
      <xdr:col>1</xdr:col>
      <xdr:colOff>485775</xdr:colOff>
      <xdr:row>36</xdr:row>
      <xdr:rowOff>129540</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120667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85027</xdr:rowOff>
    </xdr:from>
    <xdr:to>
      <xdr:col>6</xdr:col>
      <xdr:colOff>511175</xdr:colOff>
      <xdr:row>57</xdr:row>
      <xdr:rowOff>112375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857677"/>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a:extLst>
            <a:ext uri="{FF2B5EF4-FFF2-40B4-BE49-F238E27FC236}">
              <a16:creationId xmlns:a16="http://schemas.microsoft.com/office/drawing/2014/main" xmlns="" id="{00000000-0008-0000-0700-000078000000}"/>
            </a:ext>
          </a:extLst>
        </xdr:cNvPr>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85027</xdr:rowOff>
    </xdr:from>
    <xdr:to>
      <xdr:col>5</xdr:col>
      <xdr:colOff>358775</xdr:colOff>
      <xdr:row>57</xdr:row>
      <xdr:rowOff>119766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57677"/>
          <a:ext cx="889000" cy="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110371</xdr:rowOff>
    </xdr:from>
    <xdr:to>
      <xdr:col>4</xdr:col>
      <xdr:colOff>155575</xdr:colOff>
      <xdr:row>57</xdr:row>
      <xdr:rowOff>119766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883021"/>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110371</xdr:rowOff>
    </xdr:from>
    <xdr:to>
      <xdr:col>2</xdr:col>
      <xdr:colOff>638175</xdr:colOff>
      <xdr:row>57</xdr:row>
      <xdr:rowOff>138481</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883021"/>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61575</xdr:rowOff>
    </xdr:from>
    <xdr:to>
      <xdr:col>6</xdr:col>
      <xdr:colOff>561975</xdr:colOff>
      <xdr:row>57</xdr:row>
      <xdr:rowOff>163175</xdr:rowOff>
    </xdr:to>
    <xdr:sp macro="" textlink="">
      <xdr:nvSpPr>
        <xdr:cNvPr id="137" name="円/楕円 136">
          <a:extLst>
            <a:ext uri="{FF2B5EF4-FFF2-40B4-BE49-F238E27FC236}">
              <a16:creationId xmlns:a16="http://schemas.microsoft.com/office/drawing/2014/main" xmlns="" id="{00000000-0008-0000-0700-000089000000}"/>
            </a:ext>
          </a:extLst>
        </xdr:cNvPr>
        <xdr:cNvSpPr/>
      </xdr:nvSpPr>
      <xdr:spPr>
        <a:xfrm>
          <a:off x="4584700" y="98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147952</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34227</xdr:rowOff>
    </xdr:from>
    <xdr:to>
      <xdr:col>5</xdr:col>
      <xdr:colOff>409575</xdr:colOff>
      <xdr:row>57</xdr:row>
      <xdr:rowOff>135827</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3746500" y="980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126954</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89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68966</xdr:rowOff>
    </xdr:from>
    <xdr:to>
      <xdr:col>4</xdr:col>
      <xdr:colOff>206375</xdr:colOff>
      <xdr:row>57</xdr:row>
      <xdr:rowOff>170566</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2857500" y="98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161693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9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59571</xdr:rowOff>
    </xdr:from>
    <xdr:to>
      <xdr:col>3</xdr:col>
      <xdr:colOff>3175</xdr:colOff>
      <xdr:row>57</xdr:row>
      <xdr:rowOff>161171</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1968500" y="983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152298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87681</xdr:rowOff>
    </xdr:from>
    <xdr:to>
      <xdr:col>1</xdr:col>
      <xdr:colOff>485775</xdr:colOff>
      <xdr:row>58</xdr:row>
      <xdr:rowOff>17831</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079500" y="98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8958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9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92979</xdr:rowOff>
    </xdr:from>
    <xdr:to>
      <xdr:col>6</xdr:col>
      <xdr:colOff>511175</xdr:colOff>
      <xdr:row>78</xdr:row>
      <xdr:rowOff>154549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466079"/>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a:extLst>
            <a:ext uri="{FF2B5EF4-FFF2-40B4-BE49-F238E27FC236}">
              <a16:creationId xmlns:a16="http://schemas.microsoft.com/office/drawing/2014/main" xmlns="" id="{00000000-0008-0000-0700-0000B4000000}"/>
            </a:ext>
          </a:extLst>
        </xdr:cNvPr>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154549</xdr:rowOff>
    </xdr:from>
    <xdr:to>
      <xdr:col>5</xdr:col>
      <xdr:colOff>358775</xdr:colOff>
      <xdr:row>79</xdr:row>
      <xdr:rowOff>61061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527649"/>
          <a:ext cx="889000" cy="7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61061</xdr:rowOff>
    </xdr:from>
    <xdr:to>
      <xdr:col>4</xdr:col>
      <xdr:colOff>155575</xdr:colOff>
      <xdr:row>79</xdr:row>
      <xdr:rowOff>137914</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605611"/>
          <a:ext cx="889000" cy="7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137914</xdr:rowOff>
    </xdr:from>
    <xdr:to>
      <xdr:col>2</xdr:col>
      <xdr:colOff>638175</xdr:colOff>
      <xdr:row>80</xdr:row>
      <xdr:rowOff>1451</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682464"/>
          <a:ext cx="889000" cy="3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42179</xdr:rowOff>
    </xdr:from>
    <xdr:to>
      <xdr:col>6</xdr:col>
      <xdr:colOff>561975</xdr:colOff>
      <xdr:row>78</xdr:row>
      <xdr:rowOff>143779</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4584700" y="134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20606</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39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103749</xdr:rowOff>
    </xdr:from>
    <xdr:to>
      <xdr:col>5</xdr:col>
      <xdr:colOff>409575</xdr:colOff>
      <xdr:row>79</xdr:row>
      <xdr:rowOff>33899</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3746500" y="134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25026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4" y="1356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100,636</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10261</xdr:rowOff>
    </xdr:from>
    <xdr:to>
      <xdr:col>4</xdr:col>
      <xdr:colOff>206375</xdr:colOff>
      <xdr:row>79</xdr:row>
      <xdr:rowOff>111861</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2857500" y="135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102988</xdr:rowOff>
    </xdr:from>
    <xdr:ext cx="534377"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41111" y="1364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93,474</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87114</xdr:rowOff>
    </xdr:from>
    <xdr:to>
      <xdr:col>3</xdr:col>
      <xdr:colOff>3175</xdr:colOff>
      <xdr:row>80</xdr:row>
      <xdr:rowOff>17264</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1968500" y="1363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80</xdr:row>
      <xdr:rowOff>8391</xdr:rowOff>
    </xdr:from>
    <xdr:ext cx="534377"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52111" y="137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122101</xdr:rowOff>
    </xdr:from>
    <xdr:to>
      <xdr:col>1</xdr:col>
      <xdr:colOff>485775</xdr:colOff>
      <xdr:row>80</xdr:row>
      <xdr:rowOff>52251</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079500" y="1366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43378</xdr:rowOff>
    </xdr:from>
    <xdr:ext cx="534377"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63111" y="1375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115033</xdr:rowOff>
    </xdr:from>
    <xdr:to>
      <xdr:col>6</xdr:col>
      <xdr:colOff>511175</xdr:colOff>
      <xdr:row>98</xdr:row>
      <xdr:rowOff>117362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917133"/>
          <a:ext cx="8382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115033</xdr:rowOff>
    </xdr:from>
    <xdr:to>
      <xdr:col>5</xdr:col>
      <xdr:colOff>358775</xdr:colOff>
      <xdr:row>98</xdr:row>
      <xdr:rowOff>119858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917133"/>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119858</xdr:rowOff>
    </xdr:from>
    <xdr:to>
      <xdr:col>4</xdr:col>
      <xdr:colOff>155575</xdr:colOff>
      <xdr:row>98</xdr:row>
      <xdr:rowOff>121306</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92195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118132</xdr:rowOff>
    </xdr:from>
    <xdr:to>
      <xdr:col>2</xdr:col>
      <xdr:colOff>638175</xdr:colOff>
      <xdr:row>98</xdr:row>
      <xdr:rowOff>121306</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920232"/>
          <a:ext cx="889000" cy="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66562</xdr:rowOff>
    </xdr:from>
    <xdr:to>
      <xdr:col>6</xdr:col>
      <xdr:colOff>561975</xdr:colOff>
      <xdr:row>98</xdr:row>
      <xdr:rowOff>168162</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4584700" y="168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25,863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64233</xdr:rowOff>
    </xdr:from>
    <xdr:to>
      <xdr:col>5</xdr:col>
      <xdr:colOff>409575</xdr:colOff>
      <xdr:row>98</xdr:row>
      <xdr:rowOff>165833</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3746500" y="168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156960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69058</xdr:rowOff>
    </xdr:from>
    <xdr:to>
      <xdr:col>4</xdr:col>
      <xdr:colOff>206375</xdr:colOff>
      <xdr:row>98</xdr:row>
      <xdr:rowOff>170658</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2857500" y="168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161785</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70506</xdr:rowOff>
    </xdr:from>
    <xdr:to>
      <xdr:col>3</xdr:col>
      <xdr:colOff>3175</xdr:colOff>
      <xdr:row>99</xdr:row>
      <xdr:rowOff>656</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1968500" y="168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163233</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67332</xdr:rowOff>
    </xdr:from>
    <xdr:to>
      <xdr:col>1</xdr:col>
      <xdr:colOff>485775</xdr:colOff>
      <xdr:row>98</xdr:row>
      <xdr:rowOff>168932</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079500" y="16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160059</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81788</xdr:rowOff>
    </xdr:from>
    <xdr:to>
      <xdr:col>15</xdr:col>
      <xdr:colOff>180975</xdr:colOff>
      <xdr:row>38</xdr:row>
      <xdr:rowOff>97409</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596888"/>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81788</xdr:rowOff>
    </xdr:from>
    <xdr:to>
      <xdr:col>14</xdr:col>
      <xdr:colOff>28575</xdr:colOff>
      <xdr:row>38</xdr:row>
      <xdr:rowOff>86360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596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144272</xdr:rowOff>
    </xdr:from>
    <xdr:to>
      <xdr:col>12</xdr:col>
      <xdr:colOff>511175</xdr:colOff>
      <xdr:row>38</xdr:row>
      <xdr:rowOff>86360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487922"/>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a:extLst>
            <a:ext uri="{FF2B5EF4-FFF2-40B4-BE49-F238E27FC236}">
              <a16:creationId xmlns:a16="http://schemas.microsoft.com/office/drawing/2014/main" xmlns="" id="{00000000-0008-0000-0700-00002B010000}"/>
            </a:ext>
          </a:extLst>
        </xdr:cNvPr>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121031</xdr:rowOff>
    </xdr:from>
    <xdr:to>
      <xdr:col>11</xdr:col>
      <xdr:colOff>307975</xdr:colOff>
      <xdr:row>37</xdr:row>
      <xdr:rowOff>144272</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293231"/>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a:extLst>
            <a:ext uri="{FF2B5EF4-FFF2-40B4-BE49-F238E27FC236}">
              <a16:creationId xmlns:a16="http://schemas.microsoft.com/office/drawing/2014/main" xmlns="" id="{00000000-0008-0000-0700-00002E010000}"/>
            </a:ext>
          </a:extLst>
        </xdr:cNvPr>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46609</xdr:rowOff>
    </xdr:from>
    <xdr:to>
      <xdr:col>15</xdr:col>
      <xdr:colOff>231775</xdr:colOff>
      <xdr:row>38</xdr:row>
      <xdr:rowOff>148209</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104267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135526</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47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30988</xdr:rowOff>
    </xdr:from>
    <xdr:to>
      <xdr:col>14</xdr:col>
      <xdr:colOff>79375</xdr:colOff>
      <xdr:row>38</xdr:row>
      <xdr:rowOff>132588</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9588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123715</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6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35560</xdr:rowOff>
    </xdr:from>
    <xdr:to>
      <xdr:col>12</xdr:col>
      <xdr:colOff>561975</xdr:colOff>
      <xdr:row>38</xdr:row>
      <xdr:rowOff>137160</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8699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128287</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93472</xdr:rowOff>
    </xdr:from>
    <xdr:to>
      <xdr:col>11</xdr:col>
      <xdr:colOff>358775</xdr:colOff>
      <xdr:row>38</xdr:row>
      <xdr:rowOff>23622</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7810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14749</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72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70231</xdr:rowOff>
    </xdr:from>
    <xdr:to>
      <xdr:col>10</xdr:col>
      <xdr:colOff>155575</xdr:colOff>
      <xdr:row>37</xdr:row>
      <xdr:rowOff>381</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6921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162958</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7" y="633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117240</xdr:rowOff>
    </xdr:from>
    <xdr:to>
      <xdr:col>15</xdr:col>
      <xdr:colOff>180975</xdr:colOff>
      <xdr:row>58</xdr:row>
      <xdr:rowOff>136214</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10061340"/>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136214</xdr:rowOff>
    </xdr:from>
    <xdr:to>
      <xdr:col>14</xdr:col>
      <xdr:colOff>28575</xdr:colOff>
      <xdr:row>58</xdr:row>
      <xdr:rowOff>139643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8750300" y="1008031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85027</xdr:rowOff>
    </xdr:from>
    <xdr:to>
      <xdr:col>12</xdr:col>
      <xdr:colOff>511175</xdr:colOff>
      <xdr:row>58</xdr:row>
      <xdr:rowOff>139643</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10029127"/>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85027</xdr:rowOff>
    </xdr:from>
    <xdr:to>
      <xdr:col>11</xdr:col>
      <xdr:colOff>307975</xdr:colOff>
      <xdr:row>58</xdr:row>
      <xdr:rowOff>147854</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10029127"/>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a:extLst>
            <a:ext uri="{FF2B5EF4-FFF2-40B4-BE49-F238E27FC236}">
              <a16:creationId xmlns:a16="http://schemas.microsoft.com/office/drawing/2014/main" xmlns="" id="{00000000-0008-0000-0700-000067010000}"/>
            </a:ext>
          </a:extLst>
        </xdr:cNvPr>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a:extLst>
            <a:ext uri="{FF2B5EF4-FFF2-40B4-BE49-F238E27FC236}">
              <a16:creationId xmlns:a16="http://schemas.microsoft.com/office/drawing/2014/main" xmlns="" id="{00000000-0008-0000-0700-000069010000}"/>
            </a:ext>
          </a:extLst>
        </xdr:cNvPr>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66440</xdr:rowOff>
    </xdr:from>
    <xdr:to>
      <xdr:col>15</xdr:col>
      <xdr:colOff>231775</xdr:colOff>
      <xdr:row>58</xdr:row>
      <xdr:rowOff>168040</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10426700" y="100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152817</xdr:rowOff>
    </xdr:from>
    <xdr:ext cx="469744"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9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85414</xdr:rowOff>
    </xdr:from>
    <xdr:to>
      <xdr:col>14</xdr:col>
      <xdr:colOff>79375</xdr:colOff>
      <xdr:row>59</xdr:row>
      <xdr:rowOff>15564</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9588500" y="100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6691</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404427" y="1012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88843</xdr:rowOff>
    </xdr:from>
    <xdr:to>
      <xdr:col>12</xdr:col>
      <xdr:colOff>561975</xdr:colOff>
      <xdr:row>59</xdr:row>
      <xdr:rowOff>18993</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8699500" y="100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10120</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515427" y="1012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34227</xdr:rowOff>
    </xdr:from>
    <xdr:to>
      <xdr:col>11</xdr:col>
      <xdr:colOff>358775</xdr:colOff>
      <xdr:row>58</xdr:row>
      <xdr:rowOff>135827</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7810500" y="99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126954</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626427" y="1007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97054</xdr:rowOff>
    </xdr:from>
    <xdr:to>
      <xdr:col>10</xdr:col>
      <xdr:colOff>155575</xdr:colOff>
      <xdr:row>59</xdr:row>
      <xdr:rowOff>27204</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6921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18331</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37427" y="101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21667</xdr:rowOff>
    </xdr:from>
    <xdr:to>
      <xdr:col>15</xdr:col>
      <xdr:colOff>180975</xdr:colOff>
      <xdr:row>78</xdr:row>
      <xdr:rowOff>101409</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051867"/>
          <a:ext cx="838200" cy="4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101409</xdr:rowOff>
    </xdr:from>
    <xdr:to>
      <xdr:col>14</xdr:col>
      <xdr:colOff>28575</xdr:colOff>
      <xdr:row>79</xdr:row>
      <xdr:rowOff>3759</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474509"/>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3759</xdr:rowOff>
    </xdr:from>
    <xdr:to>
      <xdr:col>12</xdr:col>
      <xdr:colOff>511175</xdr:colOff>
      <xdr:row>79</xdr:row>
      <xdr:rowOff>3759</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5483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a:extLst>
            <a:ext uri="{FF2B5EF4-FFF2-40B4-BE49-F238E27FC236}">
              <a16:creationId xmlns:a16="http://schemas.microsoft.com/office/drawing/2014/main" xmlns="" id="{00000000-0008-0000-0700-00009D010000}"/>
            </a:ext>
          </a:extLst>
        </xdr:cNvPr>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166484</xdr:rowOff>
    </xdr:from>
    <xdr:to>
      <xdr:col>11</xdr:col>
      <xdr:colOff>307975</xdr:colOff>
      <xdr:row>79</xdr:row>
      <xdr:rowOff>3759</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539584"/>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a:extLst>
            <a:ext uri="{FF2B5EF4-FFF2-40B4-BE49-F238E27FC236}">
              <a16:creationId xmlns:a16="http://schemas.microsoft.com/office/drawing/2014/main" xmlns="" id="{00000000-0008-0000-0700-0000A0010000}"/>
            </a:ext>
          </a:extLst>
        </xdr:cNvPr>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a:extLst>
            <a:ext uri="{FF2B5EF4-FFF2-40B4-BE49-F238E27FC236}">
              <a16:creationId xmlns:a16="http://schemas.microsoft.com/office/drawing/2014/main" xmlns="" id="{00000000-0008-0000-0700-0000A2010000}"/>
            </a:ext>
          </a:extLst>
        </xdr:cNvPr>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142316</xdr:rowOff>
    </xdr:from>
    <xdr:to>
      <xdr:col>15</xdr:col>
      <xdr:colOff>231775</xdr:colOff>
      <xdr:row>76</xdr:row>
      <xdr:rowOff>72467</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10426700" y="130010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165193</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28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50609</xdr:rowOff>
    </xdr:from>
    <xdr:to>
      <xdr:col>14</xdr:col>
      <xdr:colOff>79375</xdr:colOff>
      <xdr:row>78</xdr:row>
      <xdr:rowOff>152209</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9588500" y="13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143336</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7" y="13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124409</xdr:rowOff>
    </xdr:from>
    <xdr:to>
      <xdr:col>12</xdr:col>
      <xdr:colOff>561975</xdr:colOff>
      <xdr:row>79</xdr:row>
      <xdr:rowOff>54559</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8699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45686</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7" y="135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124409</xdr:rowOff>
    </xdr:from>
    <xdr:to>
      <xdr:col>11</xdr:col>
      <xdr:colOff>358775</xdr:colOff>
      <xdr:row>79</xdr:row>
      <xdr:rowOff>54559</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7810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45686</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7" y="135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115684</xdr:rowOff>
    </xdr:from>
    <xdr:to>
      <xdr:col>10</xdr:col>
      <xdr:colOff>155575</xdr:colOff>
      <xdr:row>79</xdr:row>
      <xdr:rowOff>45834</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6921500" y="134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36961</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7" y="1358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3721</xdr:rowOff>
    </xdr:from>
    <xdr:to>
      <xdr:col>15</xdr:col>
      <xdr:colOff>180975</xdr:colOff>
      <xdr:row>98</xdr:row>
      <xdr:rowOff>18142</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9639300" y="16805821"/>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22552</xdr:rowOff>
    </xdr:from>
    <xdr:to>
      <xdr:col>14</xdr:col>
      <xdr:colOff>28575</xdr:colOff>
      <xdr:row>98</xdr:row>
      <xdr:rowOff>18142</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8750300" y="16653202"/>
          <a:ext cx="889000" cy="16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22552</xdr:rowOff>
    </xdr:from>
    <xdr:to>
      <xdr:col>12</xdr:col>
      <xdr:colOff>511175</xdr:colOff>
      <xdr:row>97</xdr:row>
      <xdr:rowOff>49936</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7861300" y="16653202"/>
          <a:ext cx="889000" cy="2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a:extLst>
            <a:ext uri="{FF2B5EF4-FFF2-40B4-BE49-F238E27FC236}">
              <a16:creationId xmlns:a16="http://schemas.microsoft.com/office/drawing/2014/main" xmlns="" id="{00000000-0008-0000-0700-0000DA010000}"/>
            </a:ext>
          </a:extLst>
        </xdr:cNvPr>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49936</xdr:rowOff>
    </xdr:from>
    <xdr:to>
      <xdr:col>11</xdr:col>
      <xdr:colOff>307975</xdr:colOff>
      <xdr:row>97</xdr:row>
      <xdr:rowOff>130871</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6972300" y="16680586"/>
          <a:ext cx="889000" cy="8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a:extLst>
            <a:ext uri="{FF2B5EF4-FFF2-40B4-BE49-F238E27FC236}">
              <a16:creationId xmlns:a16="http://schemas.microsoft.com/office/drawing/2014/main" xmlns="" id="{00000000-0008-0000-0700-0000DD010000}"/>
            </a:ext>
          </a:extLst>
        </xdr:cNvPr>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a:extLst>
            <a:ext uri="{FF2B5EF4-FFF2-40B4-BE49-F238E27FC236}">
              <a16:creationId xmlns:a16="http://schemas.microsoft.com/office/drawing/2014/main" xmlns="" id="{00000000-0008-0000-0700-0000DF010000}"/>
            </a:ext>
          </a:extLst>
        </xdr:cNvPr>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124371</xdr:rowOff>
    </xdr:from>
    <xdr:to>
      <xdr:col>15</xdr:col>
      <xdr:colOff>231775</xdr:colOff>
      <xdr:row>98</xdr:row>
      <xdr:rowOff>54521</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10426700" y="167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102798</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138792</xdr:rowOff>
    </xdr:from>
    <xdr:to>
      <xdr:col>14</xdr:col>
      <xdr:colOff>79375</xdr:colOff>
      <xdr:row>98</xdr:row>
      <xdr:rowOff>68942</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9588500" y="167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60069</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68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143202</xdr:rowOff>
    </xdr:from>
    <xdr:to>
      <xdr:col>12</xdr:col>
      <xdr:colOff>561975</xdr:colOff>
      <xdr:row>97</xdr:row>
      <xdr:rowOff>73352</xdr:rowOff>
    </xdr:to>
    <xdr:sp macro="" textlink="">
      <xdr:nvSpPr>
        <xdr:cNvPr id="490" name="円/楕円 489">
          <a:extLst>
            <a:ext uri="{FF2B5EF4-FFF2-40B4-BE49-F238E27FC236}">
              <a16:creationId xmlns:a16="http://schemas.microsoft.com/office/drawing/2014/main" xmlns="" id="{00000000-0008-0000-0700-0000EA010000}"/>
            </a:ext>
          </a:extLst>
        </xdr:cNvPr>
        <xdr:cNvSpPr/>
      </xdr:nvSpPr>
      <xdr:spPr>
        <a:xfrm>
          <a:off x="8699500" y="166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89879</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63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170586</xdr:rowOff>
    </xdr:from>
    <xdr:to>
      <xdr:col>11</xdr:col>
      <xdr:colOff>358775</xdr:colOff>
      <xdr:row>97</xdr:row>
      <xdr:rowOff>100736</xdr:rowOff>
    </xdr:to>
    <xdr:sp macro="" textlink="">
      <xdr:nvSpPr>
        <xdr:cNvPr id="492" name="円/楕円 491">
          <a:extLst>
            <a:ext uri="{FF2B5EF4-FFF2-40B4-BE49-F238E27FC236}">
              <a16:creationId xmlns:a16="http://schemas.microsoft.com/office/drawing/2014/main" xmlns="" id="{00000000-0008-0000-0700-0000EC010000}"/>
            </a:ext>
          </a:extLst>
        </xdr:cNvPr>
        <xdr:cNvSpPr/>
      </xdr:nvSpPr>
      <xdr:spPr>
        <a:xfrm>
          <a:off x="7810500" y="166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117263</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64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80071</xdr:rowOff>
    </xdr:from>
    <xdr:to>
      <xdr:col>10</xdr:col>
      <xdr:colOff>155575</xdr:colOff>
      <xdr:row>98</xdr:row>
      <xdr:rowOff>10221</xdr:rowOff>
    </xdr:to>
    <xdr:sp macro="" textlink="">
      <xdr:nvSpPr>
        <xdr:cNvPr id="494" name="円/楕円 493">
          <a:extLst>
            <a:ext uri="{FF2B5EF4-FFF2-40B4-BE49-F238E27FC236}">
              <a16:creationId xmlns:a16="http://schemas.microsoft.com/office/drawing/2014/main" xmlns="" id="{00000000-0008-0000-0700-0000EE010000}"/>
            </a:ext>
          </a:extLst>
        </xdr:cNvPr>
        <xdr:cNvSpPr/>
      </xdr:nvSpPr>
      <xdr:spPr>
        <a:xfrm>
          <a:off x="6921500" y="1671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68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a:extLst>
            <a:ext uri="{FF2B5EF4-FFF2-40B4-BE49-F238E27FC236}">
              <a16:creationId xmlns:a16="http://schemas.microsoft.com/office/drawing/2014/main" xmlns=""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a:extLst>
            <a:ext uri="{FF2B5EF4-FFF2-40B4-BE49-F238E27FC236}">
              <a16:creationId xmlns:a16="http://schemas.microsoft.com/office/drawing/2014/main" xmlns="" id="{00000000-0008-0000-0700-000007020000}"/>
            </a:ext>
          </a:extLst>
        </xdr:cNvPr>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a:extLst>
            <a:ext uri="{FF2B5EF4-FFF2-40B4-BE49-F238E27FC236}">
              <a16:creationId xmlns:a16="http://schemas.microsoft.com/office/drawing/2014/main" xmlns="" id="{00000000-0008-0000-0700-000009020000}"/>
            </a:ext>
          </a:extLst>
        </xdr:cNvPr>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165303</xdr:rowOff>
    </xdr:from>
    <xdr:to>
      <xdr:col>23</xdr:col>
      <xdr:colOff>517525</xdr:colOff>
      <xdr:row>37</xdr:row>
      <xdr:rowOff>71714</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5481300" y="6337503"/>
          <a:ext cx="83820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a:extLst>
            <a:ext uri="{FF2B5EF4-FFF2-40B4-BE49-F238E27FC236}">
              <a16:creationId xmlns:a16="http://schemas.microsoft.com/office/drawing/2014/main" xmlns="" id="{00000000-0008-0000-0700-00000C020000}"/>
            </a:ext>
          </a:extLst>
        </xdr:cNvPr>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a:extLst>
            <a:ext uri="{FF2B5EF4-FFF2-40B4-BE49-F238E27FC236}">
              <a16:creationId xmlns:a16="http://schemas.microsoft.com/office/drawing/2014/main" xmlns="" id="{00000000-0008-0000-0700-00000D020000}"/>
            </a:ext>
          </a:extLst>
        </xdr:cNvPr>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165303</xdr:rowOff>
    </xdr:from>
    <xdr:to>
      <xdr:col>22</xdr:col>
      <xdr:colOff>365125</xdr:colOff>
      <xdr:row>37</xdr:row>
      <xdr:rowOff>103947</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4592300" y="6337503"/>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36784</xdr:rowOff>
    </xdr:from>
    <xdr:to>
      <xdr:col>21</xdr:col>
      <xdr:colOff>161925</xdr:colOff>
      <xdr:row>37</xdr:row>
      <xdr:rowOff>103947</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3703300" y="6208984"/>
          <a:ext cx="889000" cy="23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36784</xdr:rowOff>
    </xdr:from>
    <xdr:to>
      <xdr:col>19</xdr:col>
      <xdr:colOff>644525</xdr:colOff>
      <xdr:row>37</xdr:row>
      <xdr:rowOff>169921</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2814300" y="6208984"/>
          <a:ext cx="889000" cy="30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a:extLst>
            <a:ext uri="{FF2B5EF4-FFF2-40B4-BE49-F238E27FC236}">
              <a16:creationId xmlns:a16="http://schemas.microsoft.com/office/drawing/2014/main" xmlns="" id="{00000000-0008-0000-0700-000015020000}"/>
            </a:ext>
          </a:extLst>
        </xdr:cNvPr>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a:extLst>
            <a:ext uri="{FF2B5EF4-FFF2-40B4-BE49-F238E27FC236}">
              <a16:creationId xmlns:a16="http://schemas.microsoft.com/office/drawing/2014/main" xmlns="" id="{00000000-0008-0000-0700-000017020000}"/>
            </a:ext>
          </a:extLst>
        </xdr:cNvPr>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20914</xdr:rowOff>
    </xdr:from>
    <xdr:to>
      <xdr:col>23</xdr:col>
      <xdr:colOff>568325</xdr:colOff>
      <xdr:row>37</xdr:row>
      <xdr:rowOff>122514</xdr:rowOff>
    </xdr:to>
    <xdr:sp macro="" textlink="">
      <xdr:nvSpPr>
        <xdr:cNvPr id="542" name="円/楕円 541">
          <a:extLst>
            <a:ext uri="{FF2B5EF4-FFF2-40B4-BE49-F238E27FC236}">
              <a16:creationId xmlns:a16="http://schemas.microsoft.com/office/drawing/2014/main" xmlns="" id="{00000000-0008-0000-0700-00001E020000}"/>
            </a:ext>
          </a:extLst>
        </xdr:cNvPr>
        <xdr:cNvSpPr/>
      </xdr:nvSpPr>
      <xdr:spPr>
        <a:xfrm>
          <a:off x="16268700" y="63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170791</xdr:rowOff>
    </xdr:from>
    <xdr:ext cx="534377" cy="259045"/>
    <xdr:sp macro="" textlink="">
      <xdr:nvSpPr>
        <xdr:cNvPr id="543" name="消防費該当値テキスト">
          <a:extLst>
            <a:ext uri="{FF2B5EF4-FFF2-40B4-BE49-F238E27FC236}">
              <a16:creationId xmlns:a16="http://schemas.microsoft.com/office/drawing/2014/main" xmlns="" id="{00000000-0008-0000-0700-00001F020000}"/>
            </a:ext>
          </a:extLst>
        </xdr:cNvPr>
        <xdr:cNvSpPr txBox="1"/>
      </xdr:nvSpPr>
      <xdr:spPr>
        <a:xfrm>
          <a:off x="16370300" y="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114503</xdr:rowOff>
    </xdr:from>
    <xdr:to>
      <xdr:col>22</xdr:col>
      <xdr:colOff>415925</xdr:colOff>
      <xdr:row>37</xdr:row>
      <xdr:rowOff>44653</xdr:rowOff>
    </xdr:to>
    <xdr:sp macro="" textlink="">
      <xdr:nvSpPr>
        <xdr:cNvPr id="544" name="円/楕円 543">
          <a:extLst>
            <a:ext uri="{FF2B5EF4-FFF2-40B4-BE49-F238E27FC236}">
              <a16:creationId xmlns:a16="http://schemas.microsoft.com/office/drawing/2014/main" xmlns="" id="{00000000-0008-0000-0700-000020020000}"/>
            </a:ext>
          </a:extLst>
        </xdr:cNvPr>
        <xdr:cNvSpPr/>
      </xdr:nvSpPr>
      <xdr:spPr>
        <a:xfrm>
          <a:off x="15430500" y="62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61180</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14111" y="606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53147</xdr:rowOff>
    </xdr:from>
    <xdr:to>
      <xdr:col>21</xdr:col>
      <xdr:colOff>212725</xdr:colOff>
      <xdr:row>37</xdr:row>
      <xdr:rowOff>154747</xdr:rowOff>
    </xdr:to>
    <xdr:sp macro="" textlink="">
      <xdr:nvSpPr>
        <xdr:cNvPr id="546" name="円/楕円 545">
          <a:extLst>
            <a:ext uri="{FF2B5EF4-FFF2-40B4-BE49-F238E27FC236}">
              <a16:creationId xmlns:a16="http://schemas.microsoft.com/office/drawing/2014/main" xmlns="" id="{00000000-0008-0000-0700-000022020000}"/>
            </a:ext>
          </a:extLst>
        </xdr:cNvPr>
        <xdr:cNvSpPr/>
      </xdr:nvSpPr>
      <xdr:spPr>
        <a:xfrm>
          <a:off x="14541500" y="63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145874</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325111" y="6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157434</xdr:rowOff>
    </xdr:from>
    <xdr:to>
      <xdr:col>20</xdr:col>
      <xdr:colOff>9525</xdr:colOff>
      <xdr:row>36</xdr:row>
      <xdr:rowOff>87584</xdr:rowOff>
    </xdr:to>
    <xdr:sp macro="" textlink="">
      <xdr:nvSpPr>
        <xdr:cNvPr id="548" name="円/楕円 547">
          <a:extLst>
            <a:ext uri="{FF2B5EF4-FFF2-40B4-BE49-F238E27FC236}">
              <a16:creationId xmlns:a16="http://schemas.microsoft.com/office/drawing/2014/main" xmlns="" id="{00000000-0008-0000-0700-000024020000}"/>
            </a:ext>
          </a:extLst>
        </xdr:cNvPr>
        <xdr:cNvSpPr/>
      </xdr:nvSpPr>
      <xdr:spPr>
        <a:xfrm>
          <a:off x="13652500" y="615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104111</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3436111" y="593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119121</xdr:rowOff>
    </xdr:from>
    <xdr:to>
      <xdr:col>18</xdr:col>
      <xdr:colOff>492125</xdr:colOff>
      <xdr:row>38</xdr:row>
      <xdr:rowOff>49271</xdr:rowOff>
    </xdr:to>
    <xdr:sp macro="" textlink="">
      <xdr:nvSpPr>
        <xdr:cNvPr id="550" name="円/楕円 549">
          <a:extLst>
            <a:ext uri="{FF2B5EF4-FFF2-40B4-BE49-F238E27FC236}">
              <a16:creationId xmlns:a16="http://schemas.microsoft.com/office/drawing/2014/main" xmlns="" id="{00000000-0008-0000-0700-000026020000}"/>
            </a:ext>
          </a:extLst>
        </xdr:cNvPr>
        <xdr:cNvSpPr/>
      </xdr:nvSpPr>
      <xdr:spPr>
        <a:xfrm>
          <a:off x="12763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40398</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547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a:extLst>
            <a:ext uri="{FF2B5EF4-FFF2-40B4-BE49-F238E27FC236}">
              <a16:creationId xmlns:a16="http://schemas.microsoft.com/office/drawing/2014/main" xmlns=""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a:extLst>
            <a:ext uri="{FF2B5EF4-FFF2-40B4-BE49-F238E27FC236}">
              <a16:creationId xmlns:a16="http://schemas.microsoft.com/office/drawing/2014/main" xmlns="" id="{00000000-0008-0000-0700-000042020000}"/>
            </a:ext>
          </a:extLst>
        </xdr:cNvPr>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a:extLst>
            <a:ext uri="{FF2B5EF4-FFF2-40B4-BE49-F238E27FC236}">
              <a16:creationId xmlns:a16="http://schemas.microsoft.com/office/drawing/2014/main" xmlns="" id="{00000000-0008-0000-0700-000044020000}"/>
            </a:ext>
          </a:extLst>
        </xdr:cNvPr>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107968</xdr:rowOff>
    </xdr:from>
    <xdr:to>
      <xdr:col>23</xdr:col>
      <xdr:colOff>517525</xdr:colOff>
      <xdr:row>56</xdr:row>
      <xdr:rowOff>164912</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5481300" y="9709168"/>
          <a:ext cx="838200" cy="5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a:extLst>
            <a:ext uri="{FF2B5EF4-FFF2-40B4-BE49-F238E27FC236}">
              <a16:creationId xmlns:a16="http://schemas.microsoft.com/office/drawing/2014/main" xmlns="" id="{00000000-0008-0000-0700-000047020000}"/>
            </a:ext>
          </a:extLst>
        </xdr:cNvPr>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a:extLst>
            <a:ext uri="{FF2B5EF4-FFF2-40B4-BE49-F238E27FC236}">
              <a16:creationId xmlns:a16="http://schemas.microsoft.com/office/drawing/2014/main" xmlns="" id="{00000000-0008-0000-0700-000048020000}"/>
            </a:ext>
          </a:extLst>
        </xdr:cNvPr>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171073</xdr:rowOff>
    </xdr:from>
    <xdr:to>
      <xdr:col>22</xdr:col>
      <xdr:colOff>365125</xdr:colOff>
      <xdr:row>56</xdr:row>
      <xdr:rowOff>107968</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4592300" y="9600823"/>
          <a:ext cx="889000" cy="10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a:extLst>
            <a:ext uri="{FF2B5EF4-FFF2-40B4-BE49-F238E27FC236}">
              <a16:creationId xmlns:a16="http://schemas.microsoft.com/office/drawing/2014/main" xmlns="" id="{00000000-0008-0000-0700-00004A020000}"/>
            </a:ext>
          </a:extLst>
        </xdr:cNvPr>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165532</xdr:rowOff>
    </xdr:from>
    <xdr:to>
      <xdr:col>21</xdr:col>
      <xdr:colOff>161925</xdr:colOff>
      <xdr:row>55</xdr:row>
      <xdr:rowOff>171073</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3703300" y="9595282"/>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a:extLst>
            <a:ext uri="{FF2B5EF4-FFF2-40B4-BE49-F238E27FC236}">
              <a16:creationId xmlns:a16="http://schemas.microsoft.com/office/drawing/2014/main" xmlns="" id="{00000000-0008-0000-0700-00004D020000}"/>
            </a:ext>
          </a:extLst>
        </xdr:cNvPr>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81549</xdr:rowOff>
    </xdr:from>
    <xdr:to>
      <xdr:col>19</xdr:col>
      <xdr:colOff>644525</xdr:colOff>
      <xdr:row>55</xdr:row>
      <xdr:rowOff>165532</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2814300" y="9511299"/>
          <a:ext cx="889000" cy="8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a:extLst>
            <a:ext uri="{FF2B5EF4-FFF2-40B4-BE49-F238E27FC236}">
              <a16:creationId xmlns:a16="http://schemas.microsoft.com/office/drawing/2014/main" xmlns="" id="{00000000-0008-0000-0700-000050020000}"/>
            </a:ext>
          </a:extLst>
        </xdr:cNvPr>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a:extLst>
            <a:ext uri="{FF2B5EF4-FFF2-40B4-BE49-F238E27FC236}">
              <a16:creationId xmlns:a16="http://schemas.microsoft.com/office/drawing/2014/main" xmlns="" id="{00000000-0008-0000-0700-000052020000}"/>
            </a:ext>
          </a:extLst>
        </xdr:cNvPr>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114112</xdr:rowOff>
    </xdr:from>
    <xdr:to>
      <xdr:col>23</xdr:col>
      <xdr:colOff>568325</xdr:colOff>
      <xdr:row>57</xdr:row>
      <xdr:rowOff>44262</xdr:rowOff>
    </xdr:to>
    <xdr:sp macro="" textlink="">
      <xdr:nvSpPr>
        <xdr:cNvPr id="601" name="円/楕円 600">
          <a:extLst>
            <a:ext uri="{FF2B5EF4-FFF2-40B4-BE49-F238E27FC236}">
              <a16:creationId xmlns:a16="http://schemas.microsoft.com/office/drawing/2014/main" xmlns="" id="{00000000-0008-0000-0700-000059020000}"/>
            </a:ext>
          </a:extLst>
        </xdr:cNvPr>
        <xdr:cNvSpPr/>
      </xdr:nvSpPr>
      <xdr:spPr>
        <a:xfrm>
          <a:off x="16268700" y="971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92539</xdr:rowOff>
    </xdr:from>
    <xdr:ext cx="534377" cy="259045"/>
    <xdr:sp macro="" textlink="">
      <xdr:nvSpPr>
        <xdr:cNvPr id="602" name="教育費該当値テキスト">
          <a:extLst>
            <a:ext uri="{FF2B5EF4-FFF2-40B4-BE49-F238E27FC236}">
              <a16:creationId xmlns:a16="http://schemas.microsoft.com/office/drawing/2014/main" xmlns="" id="{00000000-0008-0000-0700-00005A020000}"/>
            </a:ext>
          </a:extLst>
        </xdr:cNvPr>
        <xdr:cNvSpPr txBox="1"/>
      </xdr:nvSpPr>
      <xdr:spPr>
        <a:xfrm>
          <a:off x="16370300" y="96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57168</xdr:rowOff>
    </xdr:from>
    <xdr:to>
      <xdr:col>22</xdr:col>
      <xdr:colOff>415925</xdr:colOff>
      <xdr:row>56</xdr:row>
      <xdr:rowOff>158768</xdr:rowOff>
    </xdr:to>
    <xdr:sp macro="" textlink="">
      <xdr:nvSpPr>
        <xdr:cNvPr id="603" name="円/楕円 602">
          <a:extLst>
            <a:ext uri="{FF2B5EF4-FFF2-40B4-BE49-F238E27FC236}">
              <a16:creationId xmlns:a16="http://schemas.microsoft.com/office/drawing/2014/main" xmlns="" id="{00000000-0008-0000-0700-00005B020000}"/>
            </a:ext>
          </a:extLst>
        </xdr:cNvPr>
        <xdr:cNvSpPr/>
      </xdr:nvSpPr>
      <xdr:spPr>
        <a:xfrm>
          <a:off x="15430500" y="96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3845</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5214111" y="94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120273</xdr:rowOff>
    </xdr:from>
    <xdr:to>
      <xdr:col>21</xdr:col>
      <xdr:colOff>212725</xdr:colOff>
      <xdr:row>56</xdr:row>
      <xdr:rowOff>50423</xdr:rowOff>
    </xdr:to>
    <xdr:sp macro="" textlink="">
      <xdr:nvSpPr>
        <xdr:cNvPr id="605" name="円/楕円 604">
          <a:extLst>
            <a:ext uri="{FF2B5EF4-FFF2-40B4-BE49-F238E27FC236}">
              <a16:creationId xmlns:a16="http://schemas.microsoft.com/office/drawing/2014/main" xmlns="" id="{00000000-0008-0000-0700-00005D020000}"/>
            </a:ext>
          </a:extLst>
        </xdr:cNvPr>
        <xdr:cNvSpPr/>
      </xdr:nvSpPr>
      <xdr:spPr>
        <a:xfrm>
          <a:off x="14541500" y="95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66950</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325111" y="93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114732</xdr:rowOff>
    </xdr:from>
    <xdr:to>
      <xdr:col>20</xdr:col>
      <xdr:colOff>9525</xdr:colOff>
      <xdr:row>56</xdr:row>
      <xdr:rowOff>44882</xdr:rowOff>
    </xdr:to>
    <xdr:sp macro="" textlink="">
      <xdr:nvSpPr>
        <xdr:cNvPr id="607" name="円/楕円 606">
          <a:extLst>
            <a:ext uri="{FF2B5EF4-FFF2-40B4-BE49-F238E27FC236}">
              <a16:creationId xmlns:a16="http://schemas.microsoft.com/office/drawing/2014/main" xmlns="" id="{00000000-0008-0000-0700-00005F020000}"/>
            </a:ext>
          </a:extLst>
        </xdr:cNvPr>
        <xdr:cNvSpPr/>
      </xdr:nvSpPr>
      <xdr:spPr>
        <a:xfrm>
          <a:off x="13652500" y="95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61409</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436111" y="931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30749</xdr:rowOff>
    </xdr:from>
    <xdr:to>
      <xdr:col>18</xdr:col>
      <xdr:colOff>492125</xdr:colOff>
      <xdr:row>55</xdr:row>
      <xdr:rowOff>132349</xdr:rowOff>
    </xdr:to>
    <xdr:sp macro="" textlink="">
      <xdr:nvSpPr>
        <xdr:cNvPr id="609" name="円/楕円 608">
          <a:extLst>
            <a:ext uri="{FF2B5EF4-FFF2-40B4-BE49-F238E27FC236}">
              <a16:creationId xmlns:a16="http://schemas.microsoft.com/office/drawing/2014/main" xmlns="" id="{00000000-0008-0000-0700-000061020000}"/>
            </a:ext>
          </a:extLst>
        </xdr:cNvPr>
        <xdr:cNvSpPr/>
      </xdr:nvSpPr>
      <xdr:spPr>
        <a:xfrm>
          <a:off x="12763500" y="94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148876</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547111" y="923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43821</xdr:rowOff>
    </xdr:from>
    <xdr:to>
      <xdr:col>23</xdr:col>
      <xdr:colOff>517525</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5481300" y="13588371"/>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a:extLst>
            <a:ext uri="{FF2B5EF4-FFF2-40B4-BE49-F238E27FC236}">
              <a16:creationId xmlns:a16="http://schemas.microsoft.com/office/drawing/2014/main" xmlns="" id="{00000000-0008-0000-0700-000081020000}"/>
            </a:ext>
          </a:extLst>
        </xdr:cNvPr>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43707</xdr:rowOff>
    </xdr:from>
    <xdr:to>
      <xdr:col>22</xdr:col>
      <xdr:colOff>365125</xdr:colOff>
      <xdr:row>79</xdr:row>
      <xdr:rowOff>43821</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4592300" y="1358825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a:extLst>
            <a:ext uri="{FF2B5EF4-FFF2-40B4-BE49-F238E27FC236}">
              <a16:creationId xmlns:a16="http://schemas.microsoft.com/office/drawing/2014/main" xmlns="" id="{00000000-0008-0000-0700-000083020000}"/>
            </a:ext>
          </a:extLst>
        </xdr:cNvPr>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43707</xdr:rowOff>
    </xdr:from>
    <xdr:to>
      <xdr:col>21</xdr:col>
      <xdr:colOff>161925</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3703300" y="135882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a:extLst>
            <a:ext uri="{FF2B5EF4-FFF2-40B4-BE49-F238E27FC236}">
              <a16:creationId xmlns:a16="http://schemas.microsoft.com/office/drawing/2014/main" xmlns="" id="{00000000-0008-0000-0700-000089020000}"/>
            </a:ext>
          </a:extLst>
        </xdr:cNvPr>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a:extLst>
            <a:ext uri="{FF2B5EF4-FFF2-40B4-BE49-F238E27FC236}">
              <a16:creationId xmlns:a16="http://schemas.microsoft.com/office/drawing/2014/main" xmlns="" id="{00000000-0008-0000-0700-00008B020000}"/>
            </a:ext>
          </a:extLst>
        </xdr:cNvPr>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a:extLst>
            <a:ext uri="{FF2B5EF4-FFF2-40B4-BE49-F238E27FC236}">
              <a16:creationId xmlns:a16="http://schemas.microsoft.com/office/drawing/2014/main" xmlns=""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164471</xdr:rowOff>
    </xdr:from>
    <xdr:to>
      <xdr:col>22</xdr:col>
      <xdr:colOff>415925</xdr:colOff>
      <xdr:row>79</xdr:row>
      <xdr:rowOff>94621</xdr:rowOff>
    </xdr:to>
    <xdr:sp macro="" textlink="">
      <xdr:nvSpPr>
        <xdr:cNvPr id="660" name="円/楕円 659">
          <a:extLst>
            <a:ext uri="{FF2B5EF4-FFF2-40B4-BE49-F238E27FC236}">
              <a16:creationId xmlns:a16="http://schemas.microsoft.com/office/drawing/2014/main" xmlns="" id="{00000000-0008-0000-0700-000094020000}"/>
            </a:ext>
          </a:extLst>
        </xdr:cNvPr>
        <xdr:cNvSpPr/>
      </xdr:nvSpPr>
      <xdr:spPr>
        <a:xfrm>
          <a:off x="15430500" y="135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85748</xdr:rowOff>
    </xdr:from>
    <xdr:ext cx="313932"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324333" y="13630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164357</xdr:rowOff>
    </xdr:from>
    <xdr:to>
      <xdr:col>21</xdr:col>
      <xdr:colOff>212725</xdr:colOff>
      <xdr:row>79</xdr:row>
      <xdr:rowOff>94507</xdr:rowOff>
    </xdr:to>
    <xdr:sp macro="" textlink="">
      <xdr:nvSpPr>
        <xdr:cNvPr id="662" name="円/楕円 661">
          <a:extLst>
            <a:ext uri="{FF2B5EF4-FFF2-40B4-BE49-F238E27FC236}">
              <a16:creationId xmlns:a16="http://schemas.microsoft.com/office/drawing/2014/main" xmlns="" id="{00000000-0008-0000-0700-000096020000}"/>
            </a:ext>
          </a:extLst>
        </xdr:cNvPr>
        <xdr:cNvSpPr/>
      </xdr:nvSpPr>
      <xdr:spPr>
        <a:xfrm>
          <a:off x="14541500" y="135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85634</xdr:rowOff>
    </xdr:from>
    <xdr:ext cx="313932"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35333" y="1363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a:extLst>
            <a:ext uri="{FF2B5EF4-FFF2-40B4-BE49-F238E27FC236}">
              <a16:creationId xmlns:a16="http://schemas.microsoft.com/office/drawing/2014/main" xmlns=""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a:extLst>
            <a:ext uri="{FF2B5EF4-FFF2-40B4-BE49-F238E27FC236}">
              <a16:creationId xmlns:a16="http://schemas.microsoft.com/office/drawing/2014/main" xmlns=""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a:extLst>
            <a:ext uri="{FF2B5EF4-FFF2-40B4-BE49-F238E27FC236}">
              <a16:creationId xmlns:a16="http://schemas.microsoft.com/office/drawing/2014/main" xmlns=""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a:extLst>
            <a:ext uri="{FF2B5EF4-FFF2-40B4-BE49-F238E27FC236}">
              <a16:creationId xmlns:a16="http://schemas.microsoft.com/office/drawing/2014/main" xmlns="" id="{00000000-0008-0000-0700-0000B6020000}"/>
            </a:ext>
          </a:extLst>
        </xdr:cNvPr>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a:extLst>
            <a:ext uri="{FF2B5EF4-FFF2-40B4-BE49-F238E27FC236}">
              <a16:creationId xmlns:a16="http://schemas.microsoft.com/office/drawing/2014/main" xmlns="" id="{00000000-0008-0000-0700-0000B8020000}"/>
            </a:ext>
          </a:extLst>
        </xdr:cNvPr>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170627</xdr:rowOff>
    </xdr:from>
    <xdr:to>
      <xdr:col>23</xdr:col>
      <xdr:colOff>517525</xdr:colOff>
      <xdr:row>98</xdr:row>
      <xdr:rowOff>4750</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5481300" y="16801277"/>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a:extLst>
            <a:ext uri="{FF2B5EF4-FFF2-40B4-BE49-F238E27FC236}">
              <a16:creationId xmlns:a16="http://schemas.microsoft.com/office/drawing/2014/main" xmlns="" id="{00000000-0008-0000-0700-0000BB020000}"/>
            </a:ext>
          </a:extLst>
        </xdr:cNvPr>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a:extLst>
            <a:ext uri="{FF2B5EF4-FFF2-40B4-BE49-F238E27FC236}">
              <a16:creationId xmlns:a16="http://schemas.microsoft.com/office/drawing/2014/main" xmlns="" id="{00000000-0008-0000-0700-0000BC020000}"/>
            </a:ext>
          </a:extLst>
        </xdr:cNvPr>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128673</xdr:rowOff>
    </xdr:from>
    <xdr:to>
      <xdr:col>22</xdr:col>
      <xdr:colOff>365125</xdr:colOff>
      <xdr:row>98</xdr:row>
      <xdr:rowOff>4750</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4592300" y="16759323"/>
          <a:ext cx="889000" cy="4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a:extLst>
            <a:ext uri="{FF2B5EF4-FFF2-40B4-BE49-F238E27FC236}">
              <a16:creationId xmlns:a16="http://schemas.microsoft.com/office/drawing/2014/main" xmlns="" id="{00000000-0008-0000-0700-0000BE020000}"/>
            </a:ext>
          </a:extLst>
        </xdr:cNvPr>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112725</xdr:rowOff>
    </xdr:from>
    <xdr:to>
      <xdr:col>21</xdr:col>
      <xdr:colOff>161925</xdr:colOff>
      <xdr:row>97</xdr:row>
      <xdr:rowOff>128673</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3703300" y="16743375"/>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a:extLst>
            <a:ext uri="{FF2B5EF4-FFF2-40B4-BE49-F238E27FC236}">
              <a16:creationId xmlns:a16="http://schemas.microsoft.com/office/drawing/2014/main" xmlns="" id="{00000000-0008-0000-0700-0000C1020000}"/>
            </a:ext>
          </a:extLst>
        </xdr:cNvPr>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110941</xdr:rowOff>
    </xdr:from>
    <xdr:to>
      <xdr:col>19</xdr:col>
      <xdr:colOff>644525</xdr:colOff>
      <xdr:row>97</xdr:row>
      <xdr:rowOff>112725</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2814300" y="16741591"/>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a:extLst>
            <a:ext uri="{FF2B5EF4-FFF2-40B4-BE49-F238E27FC236}">
              <a16:creationId xmlns:a16="http://schemas.microsoft.com/office/drawing/2014/main" xmlns="" id="{00000000-0008-0000-0700-0000C4020000}"/>
            </a:ext>
          </a:extLst>
        </xdr:cNvPr>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a:extLst>
            <a:ext uri="{FF2B5EF4-FFF2-40B4-BE49-F238E27FC236}">
              <a16:creationId xmlns:a16="http://schemas.microsoft.com/office/drawing/2014/main" xmlns="" id="{00000000-0008-0000-0700-0000C6020000}"/>
            </a:ext>
          </a:extLst>
        </xdr:cNvPr>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119827</xdr:rowOff>
    </xdr:from>
    <xdr:to>
      <xdr:col>23</xdr:col>
      <xdr:colOff>568325</xdr:colOff>
      <xdr:row>98</xdr:row>
      <xdr:rowOff>49977</xdr:rowOff>
    </xdr:to>
    <xdr:sp macro="" textlink="">
      <xdr:nvSpPr>
        <xdr:cNvPr id="717" name="円/楕円 716">
          <a:extLst>
            <a:ext uri="{FF2B5EF4-FFF2-40B4-BE49-F238E27FC236}">
              <a16:creationId xmlns:a16="http://schemas.microsoft.com/office/drawing/2014/main" xmlns="" id="{00000000-0008-0000-0700-0000CD020000}"/>
            </a:ext>
          </a:extLst>
        </xdr:cNvPr>
        <xdr:cNvSpPr/>
      </xdr:nvSpPr>
      <xdr:spPr>
        <a:xfrm>
          <a:off x="16268700" y="1675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34754</xdr:rowOff>
    </xdr:from>
    <xdr:ext cx="534377" cy="259045"/>
    <xdr:sp macro="" textlink="">
      <xdr:nvSpPr>
        <xdr:cNvPr id="718" name="公債費該当値テキスト">
          <a:extLst>
            <a:ext uri="{FF2B5EF4-FFF2-40B4-BE49-F238E27FC236}">
              <a16:creationId xmlns:a16="http://schemas.microsoft.com/office/drawing/2014/main" xmlns="" id="{00000000-0008-0000-0700-0000CE020000}"/>
            </a:ext>
          </a:extLst>
        </xdr:cNvPr>
        <xdr:cNvSpPr txBox="1"/>
      </xdr:nvSpPr>
      <xdr:spPr>
        <a:xfrm>
          <a:off x="16370300" y="1666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125400</xdr:rowOff>
    </xdr:from>
    <xdr:to>
      <xdr:col>22</xdr:col>
      <xdr:colOff>415925</xdr:colOff>
      <xdr:row>98</xdr:row>
      <xdr:rowOff>55550</xdr:rowOff>
    </xdr:to>
    <xdr:sp macro="" textlink="">
      <xdr:nvSpPr>
        <xdr:cNvPr id="719" name="円/楕円 718">
          <a:extLst>
            <a:ext uri="{FF2B5EF4-FFF2-40B4-BE49-F238E27FC236}">
              <a16:creationId xmlns:a16="http://schemas.microsoft.com/office/drawing/2014/main" xmlns="" id="{00000000-0008-0000-0700-0000CF020000}"/>
            </a:ext>
          </a:extLst>
        </xdr:cNvPr>
        <xdr:cNvSpPr/>
      </xdr:nvSpPr>
      <xdr:spPr>
        <a:xfrm>
          <a:off x="15430500" y="167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46677</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14111" y="168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77873</xdr:rowOff>
    </xdr:from>
    <xdr:to>
      <xdr:col>21</xdr:col>
      <xdr:colOff>212725</xdr:colOff>
      <xdr:row>98</xdr:row>
      <xdr:rowOff>8023</xdr:rowOff>
    </xdr:to>
    <xdr:sp macro="" textlink="">
      <xdr:nvSpPr>
        <xdr:cNvPr id="721" name="円/楕円 720">
          <a:extLst>
            <a:ext uri="{FF2B5EF4-FFF2-40B4-BE49-F238E27FC236}">
              <a16:creationId xmlns:a16="http://schemas.microsoft.com/office/drawing/2014/main" xmlns="" id="{00000000-0008-0000-0700-0000D1020000}"/>
            </a:ext>
          </a:extLst>
        </xdr:cNvPr>
        <xdr:cNvSpPr/>
      </xdr:nvSpPr>
      <xdr:spPr>
        <a:xfrm>
          <a:off x="14541500" y="1670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170600</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325111" y="168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61925</xdr:rowOff>
    </xdr:from>
    <xdr:to>
      <xdr:col>20</xdr:col>
      <xdr:colOff>9525</xdr:colOff>
      <xdr:row>97</xdr:row>
      <xdr:rowOff>163525</xdr:rowOff>
    </xdr:to>
    <xdr:sp macro="" textlink="">
      <xdr:nvSpPr>
        <xdr:cNvPr id="723" name="円/楕円 722">
          <a:extLst>
            <a:ext uri="{FF2B5EF4-FFF2-40B4-BE49-F238E27FC236}">
              <a16:creationId xmlns:a16="http://schemas.microsoft.com/office/drawing/2014/main" xmlns="" id="{00000000-0008-0000-0700-0000D3020000}"/>
            </a:ext>
          </a:extLst>
        </xdr:cNvPr>
        <xdr:cNvSpPr/>
      </xdr:nvSpPr>
      <xdr:spPr>
        <a:xfrm>
          <a:off x="13652500" y="166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154652</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436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60141</xdr:rowOff>
    </xdr:from>
    <xdr:to>
      <xdr:col>18</xdr:col>
      <xdr:colOff>492125</xdr:colOff>
      <xdr:row>97</xdr:row>
      <xdr:rowOff>161741</xdr:rowOff>
    </xdr:to>
    <xdr:sp macro="" textlink="">
      <xdr:nvSpPr>
        <xdr:cNvPr id="725" name="円/楕円 724">
          <a:extLst>
            <a:ext uri="{FF2B5EF4-FFF2-40B4-BE49-F238E27FC236}">
              <a16:creationId xmlns:a16="http://schemas.microsoft.com/office/drawing/2014/main" xmlns="" id="{00000000-0008-0000-0700-0000D5020000}"/>
            </a:ext>
          </a:extLst>
        </xdr:cNvPr>
        <xdr:cNvSpPr/>
      </xdr:nvSpPr>
      <xdr:spPr>
        <a:xfrm>
          <a:off x="12763500" y="166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152868</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2547111" y="167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a:extLst>
            <a:ext uri="{FF2B5EF4-FFF2-40B4-BE49-F238E27FC236}">
              <a16:creationId xmlns:a16="http://schemas.microsoft.com/office/drawing/2014/main" xmlns=""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154069</xdr:rowOff>
    </xdr:from>
    <xdr:to>
      <xdr:col>32</xdr:col>
      <xdr:colOff>186689</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flipV="1">
          <a:off x="22159595" y="6154819"/>
          <a:ext cx="1269" cy="63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144034</xdr:rowOff>
    </xdr:from>
    <xdr:ext cx="249299" cy="259045"/>
    <xdr:sp macro="" textlink="">
      <xdr:nvSpPr>
        <xdr:cNvPr id="753" name="諸支出金最小値テキスト">
          <a:extLst>
            <a:ext uri="{FF2B5EF4-FFF2-40B4-BE49-F238E27FC236}">
              <a16:creationId xmlns:a16="http://schemas.microsoft.com/office/drawing/2014/main" xmlns="" id="{00000000-0008-0000-0700-0000F1020000}"/>
            </a:ext>
          </a:extLst>
        </xdr:cNvPr>
        <xdr:cNvSpPr txBox="1"/>
      </xdr:nvSpPr>
      <xdr:spPr>
        <a:xfrm>
          <a:off x="22212300" y="6830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100746</xdr:rowOff>
    </xdr:from>
    <xdr:ext cx="469744" cy="259045"/>
    <xdr:sp macro="" textlink="">
      <xdr:nvSpPr>
        <xdr:cNvPr id="755" name="諸支出金最大値テキスト">
          <a:extLst>
            <a:ext uri="{FF2B5EF4-FFF2-40B4-BE49-F238E27FC236}">
              <a16:creationId xmlns:a16="http://schemas.microsoft.com/office/drawing/2014/main" xmlns="" id="{00000000-0008-0000-0700-0000F3020000}"/>
            </a:ext>
          </a:extLst>
        </xdr:cNvPr>
        <xdr:cNvSpPr txBox="1"/>
      </xdr:nvSpPr>
      <xdr:spPr>
        <a:xfrm>
          <a:off x="22212300" y="593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35</xdr:row>
      <xdr:rowOff>154069</xdr:rowOff>
    </xdr:from>
    <xdr:to>
      <xdr:col>32</xdr:col>
      <xdr:colOff>276225</xdr:colOff>
      <xdr:row>35</xdr:row>
      <xdr:rowOff>154069</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2072600" y="615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120432</xdr:rowOff>
    </xdr:from>
    <xdr:to>
      <xdr:col>32</xdr:col>
      <xdr:colOff>187325</xdr:colOff>
      <xdr:row>38</xdr:row>
      <xdr:rowOff>59200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1323300" y="6464082"/>
          <a:ext cx="838200" cy="1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17035</xdr:rowOff>
    </xdr:from>
    <xdr:ext cx="313932" cy="259045"/>
    <xdr:sp macro="" textlink="">
      <xdr:nvSpPr>
        <xdr:cNvPr id="758" name="諸支出金平均値テキスト">
          <a:extLst>
            <a:ext uri="{FF2B5EF4-FFF2-40B4-BE49-F238E27FC236}">
              <a16:creationId xmlns:a16="http://schemas.microsoft.com/office/drawing/2014/main" xmlns="" id="{00000000-0008-0000-0700-0000F6020000}"/>
            </a:ext>
          </a:extLst>
        </xdr:cNvPr>
        <xdr:cNvSpPr txBox="1"/>
      </xdr:nvSpPr>
      <xdr:spPr>
        <a:xfrm>
          <a:off x="22212300" y="670358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38608</xdr:rowOff>
    </xdr:from>
    <xdr:to>
      <xdr:col>32</xdr:col>
      <xdr:colOff>238125</xdr:colOff>
      <xdr:row>39</xdr:row>
      <xdr:rowOff>140208</xdr:rowOff>
    </xdr:to>
    <xdr:sp macro="" textlink="">
      <xdr:nvSpPr>
        <xdr:cNvPr id="759" name="フローチャート : 判断 758">
          <a:extLst>
            <a:ext uri="{FF2B5EF4-FFF2-40B4-BE49-F238E27FC236}">
              <a16:creationId xmlns:a16="http://schemas.microsoft.com/office/drawing/2014/main" xmlns="" id="{00000000-0008-0000-0700-0000F7020000}"/>
            </a:ext>
          </a:extLst>
        </xdr:cNvPr>
        <xdr:cNvSpPr/>
      </xdr:nvSpPr>
      <xdr:spPr>
        <a:xfrm>
          <a:off x="221107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10214</xdr:rowOff>
    </xdr:from>
    <xdr:to>
      <xdr:col>31</xdr:col>
      <xdr:colOff>34925</xdr:colOff>
      <xdr:row>37</xdr:row>
      <xdr:rowOff>120432</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0434300" y="5325164"/>
          <a:ext cx="889000" cy="113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36485</xdr:rowOff>
    </xdr:from>
    <xdr:to>
      <xdr:col>31</xdr:col>
      <xdr:colOff>85725</xdr:colOff>
      <xdr:row>39</xdr:row>
      <xdr:rowOff>138085</xdr:rowOff>
    </xdr:to>
    <xdr:sp macro="" textlink="">
      <xdr:nvSpPr>
        <xdr:cNvPr id="761" name="フローチャート : 判断 760">
          <a:extLst>
            <a:ext uri="{FF2B5EF4-FFF2-40B4-BE49-F238E27FC236}">
              <a16:creationId xmlns:a16="http://schemas.microsoft.com/office/drawing/2014/main" xmlns="" id="{00000000-0008-0000-0700-0000F9020000}"/>
            </a:ext>
          </a:extLst>
        </xdr:cNvPr>
        <xdr:cNvSpPr/>
      </xdr:nvSpPr>
      <xdr:spPr>
        <a:xfrm>
          <a:off x="21272500" y="672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129212</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66333" y="6815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10214</xdr:rowOff>
    </xdr:from>
    <xdr:to>
      <xdr:col>29</xdr:col>
      <xdr:colOff>517525</xdr:colOff>
      <xdr:row>39</xdr:row>
      <xdr:rowOff>98878</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flipV="1">
          <a:off x="19545300" y="5325164"/>
          <a:ext cx="889000" cy="146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21953</xdr:rowOff>
    </xdr:from>
    <xdr:to>
      <xdr:col>29</xdr:col>
      <xdr:colOff>568325</xdr:colOff>
      <xdr:row>39</xdr:row>
      <xdr:rowOff>123553</xdr:rowOff>
    </xdr:to>
    <xdr:sp macro="" textlink="">
      <xdr:nvSpPr>
        <xdr:cNvPr id="764" name="フローチャート : 判断 763">
          <a:extLst>
            <a:ext uri="{FF2B5EF4-FFF2-40B4-BE49-F238E27FC236}">
              <a16:creationId xmlns:a16="http://schemas.microsoft.com/office/drawing/2014/main" xmlns="" id="{00000000-0008-0000-0700-0000FC020000}"/>
            </a:ext>
          </a:extLst>
        </xdr:cNvPr>
        <xdr:cNvSpPr/>
      </xdr:nvSpPr>
      <xdr:spPr>
        <a:xfrm>
          <a:off x="20383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114680</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5017" y="680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22297</xdr:rowOff>
    </xdr:from>
    <xdr:to>
      <xdr:col>28</xdr:col>
      <xdr:colOff>314325</xdr:colOff>
      <xdr:row>39</xdr:row>
      <xdr:rowOff>98878</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8656300" y="6365947"/>
          <a:ext cx="889000" cy="4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10033</xdr:rowOff>
    </xdr:from>
    <xdr:to>
      <xdr:col>28</xdr:col>
      <xdr:colOff>365125</xdr:colOff>
      <xdr:row>39</xdr:row>
      <xdr:rowOff>111633</xdr:rowOff>
    </xdr:to>
    <xdr:sp macro="" textlink="">
      <xdr:nvSpPr>
        <xdr:cNvPr id="767" name="フローチャート : 判断 766">
          <a:extLst>
            <a:ext uri="{FF2B5EF4-FFF2-40B4-BE49-F238E27FC236}">
              <a16:creationId xmlns:a16="http://schemas.microsoft.com/office/drawing/2014/main" xmlns="" id="{00000000-0008-0000-0700-0000FF020000}"/>
            </a:ext>
          </a:extLst>
        </xdr:cNvPr>
        <xdr:cNvSpPr/>
      </xdr:nvSpPr>
      <xdr:spPr>
        <a:xfrm>
          <a:off x="19494500" y="669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128160</xdr:rowOff>
    </xdr:from>
    <xdr:ext cx="378565"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6017" y="647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15748</xdr:rowOff>
    </xdr:from>
    <xdr:to>
      <xdr:col>27</xdr:col>
      <xdr:colOff>161925</xdr:colOff>
      <xdr:row>39</xdr:row>
      <xdr:rowOff>117348</xdr:rowOff>
    </xdr:to>
    <xdr:sp macro="" textlink="">
      <xdr:nvSpPr>
        <xdr:cNvPr id="769" name="フローチャート : 判断 768">
          <a:extLst>
            <a:ext uri="{FF2B5EF4-FFF2-40B4-BE49-F238E27FC236}">
              <a16:creationId xmlns:a16="http://schemas.microsoft.com/office/drawing/2014/main" xmlns="" id="{00000000-0008-0000-0700-000001030000}"/>
            </a:ext>
          </a:extLst>
        </xdr:cNvPr>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108475</xdr:rowOff>
    </xdr:from>
    <xdr:ext cx="378565"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67017" y="6795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8400</xdr:rowOff>
    </xdr:from>
    <xdr:to>
      <xdr:col>32</xdr:col>
      <xdr:colOff>238125</xdr:colOff>
      <xdr:row>38</xdr:row>
      <xdr:rowOff>110000</xdr:rowOff>
    </xdr:to>
    <xdr:sp macro="" textlink="">
      <xdr:nvSpPr>
        <xdr:cNvPr id="776" name="円/楕円 775">
          <a:extLst>
            <a:ext uri="{FF2B5EF4-FFF2-40B4-BE49-F238E27FC236}">
              <a16:creationId xmlns:a16="http://schemas.microsoft.com/office/drawing/2014/main" xmlns="" id="{00000000-0008-0000-0700-000008030000}"/>
            </a:ext>
          </a:extLst>
        </xdr:cNvPr>
        <xdr:cNvSpPr/>
      </xdr:nvSpPr>
      <xdr:spPr>
        <a:xfrm>
          <a:off x="22110700" y="65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31277</xdr:rowOff>
    </xdr:from>
    <xdr:ext cx="469744" cy="259045"/>
    <xdr:sp macro="" textlink="">
      <xdr:nvSpPr>
        <xdr:cNvPr id="777" name="諸支出金該当値テキスト">
          <a:extLst>
            <a:ext uri="{FF2B5EF4-FFF2-40B4-BE49-F238E27FC236}">
              <a16:creationId xmlns:a16="http://schemas.microsoft.com/office/drawing/2014/main" xmlns="" id="{00000000-0008-0000-0700-000009030000}"/>
            </a:ext>
          </a:extLst>
        </xdr:cNvPr>
        <xdr:cNvSpPr txBox="1"/>
      </xdr:nvSpPr>
      <xdr:spPr>
        <a:xfrm>
          <a:off x="22212300" y="63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69632</xdr:rowOff>
    </xdr:from>
    <xdr:to>
      <xdr:col>31</xdr:col>
      <xdr:colOff>85725</xdr:colOff>
      <xdr:row>37</xdr:row>
      <xdr:rowOff>171232</xdr:rowOff>
    </xdr:to>
    <xdr:sp macro="" textlink="">
      <xdr:nvSpPr>
        <xdr:cNvPr id="778" name="円/楕円 777">
          <a:extLst>
            <a:ext uri="{FF2B5EF4-FFF2-40B4-BE49-F238E27FC236}">
              <a16:creationId xmlns:a16="http://schemas.microsoft.com/office/drawing/2014/main" xmlns="" id="{00000000-0008-0000-0700-00000A030000}"/>
            </a:ext>
          </a:extLst>
        </xdr:cNvPr>
        <xdr:cNvSpPr/>
      </xdr:nvSpPr>
      <xdr:spPr>
        <a:xfrm>
          <a:off x="21272500" y="64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16309</xdr:rowOff>
    </xdr:from>
    <xdr:ext cx="469744"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1088427" y="61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130864</xdr:rowOff>
    </xdr:from>
    <xdr:to>
      <xdr:col>29</xdr:col>
      <xdr:colOff>568325</xdr:colOff>
      <xdr:row>31</xdr:row>
      <xdr:rowOff>61014</xdr:rowOff>
    </xdr:to>
    <xdr:sp macro="" textlink="">
      <xdr:nvSpPr>
        <xdr:cNvPr id="780" name="円/楕円 779">
          <a:extLst>
            <a:ext uri="{FF2B5EF4-FFF2-40B4-BE49-F238E27FC236}">
              <a16:creationId xmlns:a16="http://schemas.microsoft.com/office/drawing/2014/main" xmlns="" id="{00000000-0008-0000-0700-00000C030000}"/>
            </a:ext>
          </a:extLst>
        </xdr:cNvPr>
        <xdr:cNvSpPr/>
      </xdr:nvSpPr>
      <xdr:spPr>
        <a:xfrm>
          <a:off x="20383500" y="52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77541</xdr:rowOff>
    </xdr:from>
    <xdr:ext cx="469744"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0199427" y="504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2" name="円/楕円 781">
          <a:extLst>
            <a:ext uri="{FF2B5EF4-FFF2-40B4-BE49-F238E27FC236}">
              <a16:creationId xmlns:a16="http://schemas.microsoft.com/office/drawing/2014/main" xmlns="" id="{00000000-0008-0000-0700-00000E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142947</xdr:rowOff>
    </xdr:from>
    <xdr:to>
      <xdr:col>27</xdr:col>
      <xdr:colOff>161925</xdr:colOff>
      <xdr:row>37</xdr:row>
      <xdr:rowOff>73097</xdr:rowOff>
    </xdr:to>
    <xdr:sp macro="" textlink="">
      <xdr:nvSpPr>
        <xdr:cNvPr id="784" name="円/楕円 783">
          <a:extLst>
            <a:ext uri="{FF2B5EF4-FFF2-40B4-BE49-F238E27FC236}">
              <a16:creationId xmlns:a16="http://schemas.microsoft.com/office/drawing/2014/main" xmlns="" id="{00000000-0008-0000-0700-000010030000}"/>
            </a:ext>
          </a:extLst>
        </xdr:cNvPr>
        <xdr:cNvSpPr/>
      </xdr:nvSpPr>
      <xdr:spPr>
        <a:xfrm>
          <a:off x="18605500" y="63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89624</xdr:rowOff>
    </xdr:from>
    <xdr:ext cx="469744"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421427" y="609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a:extLst>
            <a:ext uri="{FF2B5EF4-FFF2-40B4-BE49-F238E27FC236}">
              <a16:creationId xmlns:a16="http://schemas.microsoft.com/office/drawing/2014/main" xmlns=""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xmlns=""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xmlns=""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xmlns=""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a:extLst>
            <a:ext uri="{FF2B5EF4-FFF2-40B4-BE49-F238E27FC236}">
              <a16:creationId xmlns:a16="http://schemas.microsoft.com/office/drawing/2014/main" xmlns=""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xmlns=""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a:extLst>
            <a:ext uri="{FF2B5EF4-FFF2-40B4-BE49-F238E27FC236}">
              <a16:creationId xmlns:a16="http://schemas.microsoft.com/office/drawing/2014/main" xmlns=""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a:extLst>
            <a:ext uri="{FF2B5EF4-FFF2-40B4-BE49-F238E27FC236}">
              <a16:creationId xmlns:a16="http://schemas.microsoft.com/office/drawing/2014/main" xmlns=""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a:extLst>
            <a:ext uri="{FF2B5EF4-FFF2-40B4-BE49-F238E27FC236}">
              <a16:creationId xmlns:a16="http://schemas.microsoft.com/office/drawing/2014/main" xmlns=""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a:extLst>
            <a:ext uri="{FF2B5EF4-FFF2-40B4-BE49-F238E27FC236}">
              <a16:creationId xmlns:a16="http://schemas.microsoft.com/office/drawing/2014/main" xmlns=""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a:extLst>
            <a:ext uri="{FF2B5EF4-FFF2-40B4-BE49-F238E27FC236}">
              <a16:creationId xmlns:a16="http://schemas.microsoft.com/office/drawing/2014/main" xmlns=""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ysClr val="windowText" lastClr="000000"/>
              </a:solidFill>
              <a:effectLst/>
              <a:latin typeface="+mn-lt"/>
              <a:ea typeface="+mn-ea"/>
              <a:cs typeface="+mn-cs"/>
            </a:rPr>
            <a:t>商工</a:t>
          </a:r>
          <a:r>
            <a:rPr kumimoji="1" lang="ja-JP" altLang="ja-JP" sz="1300">
              <a:solidFill>
                <a:sysClr val="windowText" lastClr="000000"/>
              </a:solidFill>
              <a:effectLst/>
              <a:latin typeface="+mn-lt"/>
              <a:ea typeface="+mn-ea"/>
              <a:cs typeface="+mn-cs"/>
            </a:rPr>
            <a:t>費は、住民一人当たり</a:t>
          </a:r>
          <a:r>
            <a:rPr kumimoji="1" lang="en-US" altLang="ja-JP" sz="1300">
              <a:solidFill>
                <a:sysClr val="windowText" lastClr="000000"/>
              </a:solidFill>
              <a:effectLst/>
              <a:latin typeface="+mn-lt"/>
              <a:ea typeface="+mn-ea"/>
              <a:cs typeface="+mn-cs"/>
            </a:rPr>
            <a:t>14,098</a:t>
          </a:r>
          <a:r>
            <a:rPr kumimoji="1" lang="ja-JP" altLang="ja-JP" sz="1300">
              <a:solidFill>
                <a:sysClr val="windowText" lastClr="000000"/>
              </a:solidFill>
              <a:effectLst/>
              <a:latin typeface="+mn-lt"/>
              <a:ea typeface="+mn-ea"/>
              <a:cs typeface="+mn-cs"/>
            </a:rPr>
            <a:t>円となっており、</a:t>
          </a:r>
          <a:r>
            <a:rPr kumimoji="1" lang="ja-JP" altLang="en-US" sz="1300">
              <a:solidFill>
                <a:sysClr val="windowText" lastClr="000000"/>
              </a:solidFill>
              <a:effectLst/>
              <a:latin typeface="+mn-lt"/>
              <a:ea typeface="+mn-ea"/>
              <a:cs typeface="+mn-cs"/>
            </a:rPr>
            <a:t>前年度から大幅に上昇し、</a:t>
          </a:r>
          <a:r>
            <a:rPr kumimoji="1" lang="ja-JP" altLang="ja-JP" sz="1300">
              <a:solidFill>
                <a:sysClr val="windowText" lastClr="000000"/>
              </a:solidFill>
              <a:effectLst/>
              <a:latin typeface="+mn-lt"/>
              <a:ea typeface="+mn-ea"/>
              <a:cs typeface="+mn-cs"/>
            </a:rPr>
            <a:t>類似団体</a:t>
          </a:r>
          <a:r>
            <a:rPr kumimoji="1" lang="ja-JP" altLang="en-US" sz="1300">
              <a:solidFill>
                <a:sysClr val="windowText" lastClr="000000"/>
              </a:solidFill>
              <a:effectLst/>
              <a:latin typeface="+mn-lt"/>
              <a:ea typeface="+mn-ea"/>
              <a:cs typeface="+mn-cs"/>
            </a:rPr>
            <a:t>及び</a:t>
          </a:r>
          <a:r>
            <a:rPr kumimoji="1" lang="ja-JP" altLang="ja-JP" sz="1300">
              <a:solidFill>
                <a:sysClr val="windowText" lastClr="000000"/>
              </a:solidFill>
              <a:effectLst/>
              <a:latin typeface="+mn-lt"/>
              <a:ea typeface="+mn-ea"/>
              <a:cs typeface="+mn-cs"/>
            </a:rPr>
            <a:t>県内平均と</a:t>
          </a:r>
          <a:r>
            <a:rPr kumimoji="1" lang="ja-JP" altLang="en-US" sz="1300">
              <a:solidFill>
                <a:sysClr val="windowText" lastClr="000000"/>
              </a:solidFill>
              <a:effectLst/>
              <a:latin typeface="+mn-lt"/>
              <a:ea typeface="+mn-ea"/>
              <a:cs typeface="+mn-cs"/>
            </a:rPr>
            <a:t>を大きく上回った。これは、町の重点施策である道の駅の施設整備により普通建設事業費</a:t>
          </a:r>
          <a:r>
            <a:rPr kumimoji="1" lang="ja-JP" altLang="ja-JP" sz="1300">
              <a:solidFill>
                <a:sysClr val="windowText" lastClr="000000"/>
              </a:solidFill>
              <a:effectLst/>
              <a:latin typeface="+mn-lt"/>
              <a:ea typeface="+mn-ea"/>
              <a:cs typeface="+mn-cs"/>
            </a:rPr>
            <a:t>が大幅に増えたことが要因となっている。また、教育費は、住民一人当たり</a:t>
          </a:r>
          <a:r>
            <a:rPr kumimoji="1" lang="en-US" altLang="ja-JP" sz="1300">
              <a:solidFill>
                <a:sysClr val="windowText" lastClr="000000"/>
              </a:solidFill>
              <a:effectLst/>
              <a:latin typeface="+mn-lt"/>
              <a:ea typeface="+mn-ea"/>
              <a:cs typeface="+mn-cs"/>
            </a:rPr>
            <a:t>41,184</a:t>
          </a:r>
          <a:r>
            <a:rPr kumimoji="1" lang="ja-JP" altLang="ja-JP" sz="1300">
              <a:solidFill>
                <a:sysClr val="windowText" lastClr="000000"/>
              </a:solidFill>
              <a:effectLst/>
              <a:latin typeface="+mn-lt"/>
              <a:ea typeface="+mn-ea"/>
              <a:cs typeface="+mn-cs"/>
            </a:rPr>
            <a:t>円となっており、類似団体、全国平均</a:t>
          </a:r>
          <a:r>
            <a:rPr kumimoji="1" lang="ja-JP" altLang="en-US" sz="1300">
              <a:solidFill>
                <a:sysClr val="windowText" lastClr="000000"/>
              </a:solidFill>
              <a:effectLst/>
              <a:latin typeface="+mn-lt"/>
              <a:ea typeface="+mn-ea"/>
              <a:cs typeface="+mn-cs"/>
            </a:rPr>
            <a:t>は下回っているものの、待機児童解消対策として実施している幼稚園での預かり保育や教育施設の耐震化工事等により、近年高い水準で推移しており県平均を上回っている。</a:t>
          </a:r>
          <a:r>
            <a:rPr kumimoji="1" lang="ja-JP" altLang="ja-JP" sz="1300">
              <a:solidFill>
                <a:sysClr val="windowText" lastClr="000000"/>
              </a:solidFill>
              <a:effectLst/>
              <a:latin typeface="+mn-lt"/>
              <a:ea typeface="+mn-ea"/>
              <a:cs typeface="+mn-cs"/>
            </a:rPr>
            <a:t>今後は</a:t>
          </a:r>
          <a:r>
            <a:rPr kumimoji="1" lang="ja-JP" altLang="en-US" sz="1300">
              <a:solidFill>
                <a:sysClr val="windowText" lastClr="000000"/>
              </a:solidFill>
              <a:effectLst/>
              <a:latin typeface="+mn-lt"/>
              <a:ea typeface="+mn-ea"/>
              <a:cs typeface="+mn-cs"/>
            </a:rPr>
            <a:t>老朽化対策について、</a:t>
          </a:r>
          <a:r>
            <a:rPr kumimoji="1" lang="ja-JP" altLang="ja-JP" sz="1300">
              <a:solidFill>
                <a:sysClr val="windowText" lastClr="000000"/>
              </a:solidFill>
              <a:effectLst/>
              <a:latin typeface="+mn-lt"/>
              <a:ea typeface="+mn-ea"/>
              <a:cs typeface="+mn-cs"/>
            </a:rPr>
            <a:t>公共施設等総合管理計画に基づき、事業の取捨選択を徹底していくことで、事業費の減少を目指すこととしている。</a:t>
          </a:r>
          <a:endParaRPr lang="ja-JP" altLang="ja-JP" sz="13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ysClr val="windowText" lastClr="000000"/>
              </a:solidFill>
              <a:effectLst/>
              <a:latin typeface="+mn-lt"/>
              <a:ea typeface="+mn-ea"/>
              <a:cs typeface="+mn-cs"/>
            </a:rPr>
            <a:t>財政調整基金については、中長期的な見通しのもとに、決算剰余金を中心に積み立てるとともに、最低水準の取り崩しに努めている。平成</a:t>
          </a:r>
          <a:r>
            <a:rPr kumimoji="1" lang="en-US" altLang="ja-JP" sz="1400">
              <a:solidFill>
                <a:sysClr val="windowText" lastClr="000000"/>
              </a:solidFill>
              <a:effectLst/>
              <a:latin typeface="+mn-lt"/>
              <a:ea typeface="+mn-ea"/>
              <a:cs typeface="+mn-cs"/>
            </a:rPr>
            <a:t>28</a:t>
          </a:r>
          <a:r>
            <a:rPr kumimoji="1" lang="ja-JP" altLang="en-US" sz="1400">
              <a:solidFill>
                <a:sysClr val="windowText" lastClr="000000"/>
              </a:solidFill>
              <a:effectLst/>
              <a:latin typeface="+mn-lt"/>
              <a:ea typeface="+mn-ea"/>
              <a:cs typeface="+mn-cs"/>
            </a:rPr>
            <a:t>年度は重点事業の推進により取崩額が積立額を上回ったが、</a:t>
          </a:r>
          <a:r>
            <a:rPr kumimoji="1" lang="ja-JP" altLang="ja-JP" sz="1400">
              <a:solidFill>
                <a:sysClr val="windowText" lastClr="000000"/>
              </a:solidFill>
              <a:effectLst/>
              <a:latin typeface="+mn-lt"/>
              <a:ea typeface="+mn-ea"/>
              <a:cs typeface="+mn-cs"/>
            </a:rPr>
            <a:t>今後も地方債残高と財政調整基金残高のバランスを重視し、健全かつ安定的な財政運営に努める。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すべての会計において黒字とすることができ、全体的に安定した財政運営を行うことができた。</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今後とも、計画的な予算編成と事業執行により住民サービスの充実を図るとともに、町税の徴収体制の強化や地方債現在高に留意し公債費の削減に努め、健全かつ安定的な財政運営に努める。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12169261</v>
      </c>
      <c r="BO4" s="411"/>
      <c r="BP4" s="411"/>
      <c r="BQ4" s="411"/>
      <c r="BR4" s="411"/>
      <c r="BS4" s="411"/>
      <c r="BT4" s="411"/>
      <c r="BU4" s="412"/>
      <c r="BV4" s="410">
        <v>12078014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11730702</v>
      </c>
      <c r="BO5" s="416"/>
      <c r="BP5" s="416"/>
      <c r="BQ5" s="416"/>
      <c r="BR5" s="416"/>
      <c r="BS5" s="416"/>
      <c r="BT5" s="416"/>
      <c r="BU5" s="417"/>
      <c r="BV5" s="415">
        <v>11478710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86.4</v>
      </c>
      <c r="CU5" s="386"/>
      <c r="CV5" s="386"/>
      <c r="CW5" s="386"/>
      <c r="CX5" s="386"/>
      <c r="CY5" s="386"/>
      <c r="CZ5" s="386"/>
      <c r="DA5" s="387"/>
      <c r="DB5" s="385">
        <v>83.7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438559</v>
      </c>
      <c r="BO6" s="416"/>
      <c r="BP6" s="416"/>
      <c r="BQ6" s="416"/>
      <c r="BR6" s="416"/>
      <c r="BS6" s="416"/>
      <c r="BT6" s="416"/>
      <c r="BU6" s="417"/>
      <c r="BV6" s="415">
        <v>599304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91.8</v>
      </c>
      <c r="CU6" s="562"/>
      <c r="CV6" s="562"/>
      <c r="CW6" s="562"/>
      <c r="CX6" s="562"/>
      <c r="CY6" s="562"/>
      <c r="CZ6" s="562"/>
      <c r="DA6" s="563"/>
      <c r="DB6" s="561">
        <v>89.4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26580</v>
      </c>
      <c r="BO7" s="416"/>
      <c r="BP7" s="416"/>
      <c r="BQ7" s="416"/>
      <c r="BR7" s="416"/>
      <c r="BS7" s="416"/>
      <c r="BT7" s="416"/>
      <c r="BU7" s="417"/>
      <c r="BV7" s="415">
        <v>67952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7569249</v>
      </c>
      <c r="CU7" s="416"/>
      <c r="CV7" s="416"/>
      <c r="CW7" s="416"/>
      <c r="CX7" s="416"/>
      <c r="CY7" s="416"/>
      <c r="CZ7" s="416"/>
      <c r="DA7" s="417"/>
      <c r="DB7" s="415">
        <v>7563371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411979</v>
      </c>
      <c r="BO8" s="416"/>
      <c r="BP8" s="416"/>
      <c r="BQ8" s="416"/>
      <c r="BR8" s="416"/>
      <c r="BS8" s="416"/>
      <c r="BT8" s="416"/>
      <c r="BU8" s="417"/>
      <c r="BV8" s="415">
        <v>531352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0.79</v>
      </c>
      <c r="CU8" s="525"/>
      <c r="CV8" s="525"/>
      <c r="CW8" s="525"/>
      <c r="CX8" s="525"/>
      <c r="CY8" s="525"/>
      <c r="CZ8" s="525"/>
      <c r="DA8" s="526"/>
      <c r="DB8" s="524">
        <v>0.77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37661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-119373</v>
      </c>
      <c r="BO9" s="416"/>
      <c r="BP9" s="416"/>
      <c r="BQ9" s="416"/>
      <c r="BR9" s="416"/>
      <c r="BS9" s="416"/>
      <c r="BT9" s="416"/>
      <c r="BU9" s="417"/>
      <c r="BV9" s="415">
        <v>75156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10.9</v>
      </c>
      <c r="CU9" s="386"/>
      <c r="CV9" s="386"/>
      <c r="CW9" s="386"/>
      <c r="CX9" s="386"/>
      <c r="CY9" s="386"/>
      <c r="CZ9" s="386"/>
      <c r="DA9" s="387"/>
      <c r="DB9" s="385">
        <v>10.5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38571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278529</v>
      </c>
      <c r="BO10" s="416"/>
      <c r="BP10" s="416"/>
      <c r="BQ10" s="416"/>
      <c r="BR10" s="416"/>
      <c r="BS10" s="416"/>
      <c r="BT10" s="416"/>
      <c r="BU10" s="417"/>
      <c r="BV10" s="415">
        <v>380992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93</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38363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289000</v>
      </c>
      <c r="BO12" s="416"/>
      <c r="BP12" s="416"/>
      <c r="BQ12" s="416"/>
      <c r="BR12" s="416"/>
      <c r="BS12" s="416"/>
      <c r="BT12" s="416"/>
      <c r="BU12" s="417"/>
      <c r="BV12" s="415">
        <v>315000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38050</v>
      </c>
      <c r="S13" s="517"/>
      <c r="T13" s="517"/>
      <c r="U13" s="517"/>
      <c r="V13" s="518"/>
      <c r="W13" s="504" t="s">
        <v>124</v>
      </c>
      <c r="X13" s="428"/>
      <c r="Y13" s="428"/>
      <c r="Z13" s="428"/>
      <c r="AA13" s="428"/>
      <c r="AB13" s="429"/>
      <c r="AC13" s="391">
        <v>688</v>
      </c>
      <c r="AD13" s="392"/>
      <c r="AE13" s="392"/>
      <c r="AF13" s="392"/>
      <c r="AG13" s="393"/>
      <c r="AH13" s="391">
        <v>705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-129844</v>
      </c>
      <c r="BO13" s="416"/>
      <c r="BP13" s="416"/>
      <c r="BQ13" s="416"/>
      <c r="BR13" s="416"/>
      <c r="BS13" s="416"/>
      <c r="BT13" s="416"/>
      <c r="BU13" s="417"/>
      <c r="BV13" s="415">
        <v>141148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4.8</v>
      </c>
      <c r="CU13" s="386"/>
      <c r="CV13" s="386"/>
      <c r="CW13" s="386"/>
      <c r="CX13" s="386"/>
      <c r="CY13" s="386"/>
      <c r="CZ13" s="386"/>
      <c r="DA13" s="387"/>
      <c r="DB13" s="385">
        <v>5.8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38490</v>
      </c>
      <c r="S14" s="517"/>
      <c r="T14" s="517"/>
      <c r="U14" s="517"/>
      <c r="V14" s="518"/>
      <c r="W14" s="519"/>
      <c r="X14" s="431"/>
      <c r="Y14" s="431"/>
      <c r="Z14" s="431"/>
      <c r="AA14" s="431"/>
      <c r="AB14" s="432"/>
      <c r="AC14" s="509">
        <v>3.8</v>
      </c>
      <c r="AD14" s="510"/>
      <c r="AE14" s="510"/>
      <c r="AF14" s="510"/>
      <c r="AG14" s="511"/>
      <c r="AH14" s="509">
        <v>3.8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27.7</v>
      </c>
      <c r="CU14" s="488"/>
      <c r="CV14" s="488"/>
      <c r="CW14" s="488"/>
      <c r="CX14" s="488"/>
      <c r="CY14" s="488"/>
      <c r="CZ14" s="488"/>
      <c r="DA14" s="489"/>
      <c r="DB14" s="520">
        <v>30.4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38195</v>
      </c>
      <c r="S15" s="517"/>
      <c r="T15" s="517"/>
      <c r="U15" s="517"/>
      <c r="V15" s="518"/>
      <c r="W15" s="504" t="s">
        <v>131</v>
      </c>
      <c r="X15" s="428"/>
      <c r="Y15" s="428"/>
      <c r="Z15" s="428"/>
      <c r="AA15" s="428"/>
      <c r="AB15" s="429"/>
      <c r="AC15" s="391">
        <v>5080</v>
      </c>
      <c r="AD15" s="392"/>
      <c r="AE15" s="392"/>
      <c r="AF15" s="392"/>
      <c r="AG15" s="393"/>
      <c r="AH15" s="391">
        <v>5294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4759981</v>
      </c>
      <c r="BO15" s="411"/>
      <c r="BP15" s="411"/>
      <c r="BQ15" s="411"/>
      <c r="BR15" s="411"/>
      <c r="BS15" s="411"/>
      <c r="BT15" s="411"/>
      <c r="BU15" s="412"/>
      <c r="BV15" s="410">
        <v>4536834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28</v>
      </c>
      <c r="AD16" s="510"/>
      <c r="AE16" s="510"/>
      <c r="AF16" s="510"/>
      <c r="AG16" s="511"/>
      <c r="AH16" s="509">
        <v>28.8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5835598</v>
      </c>
      <c r="BO16" s="416"/>
      <c r="BP16" s="416"/>
      <c r="BQ16" s="416"/>
      <c r="BR16" s="416"/>
      <c r="BS16" s="416"/>
      <c r="BT16" s="416"/>
      <c r="BU16" s="417"/>
      <c r="BV16" s="415">
        <v>5780466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12344</v>
      </c>
      <c r="AD17" s="392"/>
      <c r="AE17" s="392"/>
      <c r="AF17" s="392"/>
      <c r="AG17" s="393"/>
      <c r="AH17" s="391">
        <v>12404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6052808</v>
      </c>
      <c r="BO17" s="416"/>
      <c r="BP17" s="416"/>
      <c r="BQ17" s="416"/>
      <c r="BR17" s="416"/>
      <c r="BS17" s="416"/>
      <c r="BT17" s="416"/>
      <c r="BU17" s="417"/>
      <c r="BV17" s="415">
        <v>5745627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65.16</v>
      </c>
      <c r="M18" s="480"/>
      <c r="N18" s="480"/>
      <c r="O18" s="480"/>
      <c r="P18" s="480"/>
      <c r="Q18" s="480"/>
      <c r="R18" s="481"/>
      <c r="S18" s="481"/>
      <c r="T18" s="481"/>
      <c r="U18" s="481"/>
      <c r="V18" s="482"/>
      <c r="W18" s="496"/>
      <c r="X18" s="497"/>
      <c r="Y18" s="497"/>
      <c r="Z18" s="497"/>
      <c r="AA18" s="497"/>
      <c r="AB18" s="505"/>
      <c r="AC18" s="379">
        <v>68.2</v>
      </c>
      <c r="AD18" s="380"/>
      <c r="AE18" s="380"/>
      <c r="AF18" s="380"/>
      <c r="AG18" s="483"/>
      <c r="AH18" s="379">
        <v>67.400000000000006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6515733</v>
      </c>
      <c r="BO18" s="416"/>
      <c r="BP18" s="416"/>
      <c r="BQ18" s="416"/>
      <c r="BR18" s="416"/>
      <c r="BS18" s="416"/>
      <c r="BT18" s="416"/>
      <c r="BU18" s="417"/>
      <c r="BV18" s="415">
        <v>6511201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578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8754267</v>
      </c>
      <c r="BO19" s="416"/>
      <c r="BP19" s="416"/>
      <c r="BQ19" s="416"/>
      <c r="BR19" s="416"/>
      <c r="BS19" s="416"/>
      <c r="BT19" s="416"/>
      <c r="BU19" s="417"/>
      <c r="BV19" s="415">
        <v>8955818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14317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11173644</v>
      </c>
      <c r="BO23" s="416"/>
      <c r="BP23" s="416"/>
      <c r="BQ23" s="416"/>
      <c r="BR23" s="416"/>
      <c r="BS23" s="416"/>
      <c r="BT23" s="416"/>
      <c r="BU23" s="417"/>
      <c r="BV23" s="415">
        <v>11022932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7580</v>
      </c>
      <c r="R24" s="392"/>
      <c r="S24" s="392"/>
      <c r="T24" s="392"/>
      <c r="U24" s="392"/>
      <c r="V24" s="393"/>
      <c r="W24" s="457"/>
      <c r="X24" s="448"/>
      <c r="Y24" s="449"/>
      <c r="Z24" s="388" t="s">
        <v>155</v>
      </c>
      <c r="AA24" s="389"/>
      <c r="AB24" s="389"/>
      <c r="AC24" s="389"/>
      <c r="AD24" s="389"/>
      <c r="AE24" s="389"/>
      <c r="AF24" s="389"/>
      <c r="AG24" s="390"/>
      <c r="AH24" s="391">
        <v>205</v>
      </c>
      <c r="AI24" s="392"/>
      <c r="AJ24" s="392"/>
      <c r="AK24" s="392"/>
      <c r="AL24" s="393"/>
      <c r="AM24" s="391">
        <v>594500</v>
      </c>
      <c r="AN24" s="392"/>
      <c r="AO24" s="392"/>
      <c r="AP24" s="392"/>
      <c r="AQ24" s="392"/>
      <c r="AR24" s="393"/>
      <c r="AS24" s="391">
        <v>2900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10668218</v>
      </c>
      <c r="BO24" s="416"/>
      <c r="BP24" s="416"/>
      <c r="BQ24" s="416"/>
      <c r="BR24" s="416"/>
      <c r="BS24" s="416"/>
      <c r="BT24" s="416"/>
      <c r="BU24" s="417"/>
      <c r="BV24" s="415">
        <v>10396636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6400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2848329</v>
      </c>
      <c r="BO25" s="411"/>
      <c r="BP25" s="411"/>
      <c r="BQ25" s="411"/>
      <c r="BR25" s="411"/>
      <c r="BS25" s="411"/>
      <c r="BT25" s="411"/>
      <c r="BU25" s="412"/>
      <c r="BV25" s="410">
        <v>2611723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5650</v>
      </c>
      <c r="R26" s="392"/>
      <c r="S26" s="392"/>
      <c r="T26" s="392"/>
      <c r="U26" s="392"/>
      <c r="V26" s="393"/>
      <c r="W26" s="457"/>
      <c r="X26" s="448"/>
      <c r="Y26" s="449"/>
      <c r="Z26" s="388" t="s">
        <v>161</v>
      </c>
      <c r="AA26" s="470"/>
      <c r="AB26" s="470"/>
      <c r="AC26" s="470"/>
      <c r="AD26" s="470"/>
      <c r="AE26" s="470"/>
      <c r="AF26" s="470"/>
      <c r="AG26" s="471"/>
      <c r="AH26" s="391">
        <v>13</v>
      </c>
      <c r="AI26" s="392"/>
      <c r="AJ26" s="392"/>
      <c r="AK26" s="392"/>
      <c r="AL26" s="393"/>
      <c r="AM26" s="391">
        <v>32955</v>
      </c>
      <c r="AN26" s="392"/>
      <c r="AO26" s="392"/>
      <c r="AP26" s="392"/>
      <c r="AQ26" s="392"/>
      <c r="AR26" s="393"/>
      <c r="AS26" s="391">
        <v>2535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3200</v>
      </c>
      <c r="R27" s="392"/>
      <c r="S27" s="392"/>
      <c r="T27" s="392"/>
      <c r="U27" s="392"/>
      <c r="V27" s="393"/>
      <c r="W27" s="457"/>
      <c r="X27" s="448"/>
      <c r="Y27" s="449"/>
      <c r="Z27" s="388" t="s">
        <v>164</v>
      </c>
      <c r="AA27" s="389"/>
      <c r="AB27" s="389"/>
      <c r="AC27" s="389"/>
      <c r="AD27" s="389"/>
      <c r="AE27" s="389"/>
      <c r="AF27" s="389"/>
      <c r="AG27" s="390"/>
      <c r="AH27" s="391">
        <v>37</v>
      </c>
      <c r="AI27" s="392"/>
      <c r="AJ27" s="392"/>
      <c r="AK27" s="392"/>
      <c r="AL27" s="393"/>
      <c r="AM27" s="391">
        <v>105487</v>
      </c>
      <c r="AN27" s="392"/>
      <c r="AO27" s="392"/>
      <c r="AP27" s="392"/>
      <c r="AQ27" s="392"/>
      <c r="AR27" s="393"/>
      <c r="AS27" s="391">
        <v>2851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1011496</v>
      </c>
      <c r="BO27" s="419"/>
      <c r="BP27" s="419"/>
      <c r="BQ27" s="419"/>
      <c r="BR27" s="419"/>
      <c r="BS27" s="419"/>
      <c r="BT27" s="419"/>
      <c r="BU27" s="420"/>
      <c r="BV27" s="418">
        <v>1011496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2700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1731619</v>
      </c>
      <c r="BO28" s="411"/>
      <c r="BP28" s="411"/>
      <c r="BQ28" s="411"/>
      <c r="BR28" s="411"/>
      <c r="BS28" s="411"/>
      <c r="BT28" s="411"/>
      <c r="BU28" s="412"/>
      <c r="BV28" s="410">
        <v>1742090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2500</v>
      </c>
      <c r="R29" s="392"/>
      <c r="S29" s="392"/>
      <c r="T29" s="392"/>
      <c r="U29" s="392"/>
      <c r="V29" s="393"/>
      <c r="W29" s="458"/>
      <c r="X29" s="459"/>
      <c r="Y29" s="460"/>
      <c r="Z29" s="388" t="s">
        <v>171</v>
      </c>
      <c r="AA29" s="389"/>
      <c r="AB29" s="389"/>
      <c r="AC29" s="389"/>
      <c r="AD29" s="389"/>
      <c r="AE29" s="389"/>
      <c r="AF29" s="389"/>
      <c r="AG29" s="390"/>
      <c r="AH29" s="391">
        <v>242</v>
      </c>
      <c r="AI29" s="392"/>
      <c r="AJ29" s="392"/>
      <c r="AK29" s="392"/>
      <c r="AL29" s="393"/>
      <c r="AM29" s="391">
        <v>699987</v>
      </c>
      <c r="AN29" s="392"/>
      <c r="AO29" s="392"/>
      <c r="AP29" s="392"/>
      <c r="AQ29" s="392"/>
      <c r="AR29" s="393"/>
      <c r="AS29" s="391">
        <v>2893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5741</v>
      </c>
      <c r="BO29" s="416"/>
      <c r="BP29" s="416"/>
      <c r="BQ29" s="416"/>
      <c r="BR29" s="416"/>
      <c r="BS29" s="416"/>
      <c r="BT29" s="416"/>
      <c r="BU29" s="417"/>
      <c r="BV29" s="415">
        <v>5741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669452</v>
      </c>
      <c r="BO30" s="419"/>
      <c r="BP30" s="419"/>
      <c r="BQ30" s="419"/>
      <c r="BR30" s="419"/>
      <c r="BS30" s="419"/>
      <c r="BT30" s="419"/>
      <c r="BU30" s="420"/>
      <c r="BV30" s="418">
        <v>665320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上水道事業特別会計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静岡県市町総合事務組合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酪農王国</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三島函南広域行政組合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農業集落排水事業特別会計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駿豆学園管理組合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田方地区消防組合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静岡県後期高齢者医療広域連合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静岡地方税滞納整理機構</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箱根山御山組合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三島市外五ヶ市町箱根山組合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箱根山禁伐林組合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箱根山殖産林組合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4" t="s">
        <v>538</v>
      </c>
      <c r="D34" s="1184"/>
      <c r="E34" s="1185"/>
      <c r="F34" s="32">
        <v>9.69</v>
      </c>
      <c r="G34" s="33">
        <v>9.5500000000000007</v>
      </c>
      <c r="H34" s="33">
        <v>9.74</v>
      </c>
      <c r="I34" s="33">
        <v>9.6999999999999993</v>
      </c>
      <c r="J34" s="34">
        <v>9.74</v>
      </c>
      <c r="K34" s="22"/>
      <c r="L34" s="22"/>
      <c r="M34" s="22"/>
      <c r="N34" s="22"/>
      <c r="O34" s="22"/>
      <c r="P34" s="22"/>
    </row>
    <row r="35" spans="1:16" ht="39" customHeight="1" x14ac:dyDescent="0.15">
      <c r="A35" s="22"/>
      <c r="B35" s="35"/>
      <c r="C35" s="1178" t="s">
        <v>539</v>
      </c>
      <c r="D35" s="1179"/>
      <c r="E35" s="1180"/>
      <c r="F35" s="36">
        <v>6.26</v>
      </c>
      <c r="G35" s="37">
        <v>7.81</v>
      </c>
      <c r="H35" s="37">
        <v>6.09</v>
      </c>
      <c r="I35" s="37">
        <v>7.02</v>
      </c>
      <c r="J35" s="38">
        <v>5.44</v>
      </c>
      <c r="K35" s="22"/>
      <c r="L35" s="22"/>
      <c r="M35" s="22"/>
      <c r="N35" s="22"/>
      <c r="O35" s="22"/>
      <c r="P35" s="22"/>
    </row>
    <row r="36" spans="1:16" ht="39" customHeight="1" x14ac:dyDescent="0.15">
      <c r="A36" s="22"/>
      <c r="B36" s="35"/>
      <c r="C36" s="1178" t="s">
        <v>540</v>
      </c>
      <c r="D36" s="1179"/>
      <c r="E36" s="1180"/>
      <c r="F36" s="36">
        <v>0.31</v>
      </c>
      <c r="G36" s="37">
        <v>0.84</v>
      </c>
      <c r="H36" s="37">
        <v>0.72</v>
      </c>
      <c r="I36" s="37">
        <v>2.16</v>
      </c>
      <c r="J36" s="38">
        <v>2.04</v>
      </c>
      <c r="K36" s="22"/>
      <c r="L36" s="22"/>
      <c r="M36" s="22"/>
      <c r="N36" s="22"/>
      <c r="O36" s="22"/>
      <c r="P36" s="22"/>
    </row>
    <row r="37" spans="1:16" ht="39" customHeight="1" x14ac:dyDescent="0.15">
      <c r="A37" s="22"/>
      <c r="B37" s="35"/>
      <c r="C37" s="1178" t="s">
        <v>541</v>
      </c>
      <c r="D37" s="1179"/>
      <c r="E37" s="1180"/>
      <c r="F37" s="36">
        <v>1.44</v>
      </c>
      <c r="G37" s="37">
        <v>1.7</v>
      </c>
      <c r="H37" s="37">
        <v>1.73</v>
      </c>
      <c r="I37" s="37">
        <v>1.89</v>
      </c>
      <c r="J37" s="38">
        <v>1.95</v>
      </c>
      <c r="K37" s="22"/>
      <c r="L37" s="22"/>
      <c r="M37" s="22"/>
      <c r="N37" s="22"/>
      <c r="O37" s="22"/>
      <c r="P37" s="22"/>
    </row>
    <row r="38" spans="1:16" ht="39" customHeight="1" x14ac:dyDescent="0.15">
      <c r="A38" s="22"/>
      <c r="B38" s="35"/>
      <c r="C38" s="1178" t="s">
        <v>542</v>
      </c>
      <c r="D38" s="1179"/>
      <c r="E38" s="1180"/>
      <c r="F38" s="36">
        <v>0.15</v>
      </c>
      <c r="G38" s="37">
        <v>0.36</v>
      </c>
      <c r="H38" s="37">
        <v>0.33</v>
      </c>
      <c r="I38" s="37">
        <v>0.55000000000000004</v>
      </c>
      <c r="J38" s="38">
        <v>0.38</v>
      </c>
      <c r="K38" s="22"/>
      <c r="L38" s="22"/>
      <c r="M38" s="22"/>
      <c r="N38" s="22"/>
      <c r="O38" s="22"/>
      <c r="P38" s="22"/>
    </row>
    <row r="39" spans="1:16" ht="39" customHeight="1" x14ac:dyDescent="0.15">
      <c r="A39" s="22"/>
      <c r="B39" s="35"/>
      <c r="C39" s="1178" t="s">
        <v>543</v>
      </c>
      <c r="D39" s="1179"/>
      <c r="E39" s="1180"/>
      <c r="F39" s="36">
        <v>0.28999999999999998</v>
      </c>
      <c r="G39" s="37">
        <v>0.32</v>
      </c>
      <c r="H39" s="37">
        <v>0.28999999999999998</v>
      </c>
      <c r="I39" s="37">
        <v>0.39</v>
      </c>
      <c r="J39" s="38">
        <v>0.35</v>
      </c>
      <c r="K39" s="22"/>
      <c r="L39" s="22"/>
      <c r="M39" s="22"/>
      <c r="N39" s="22"/>
      <c r="O39" s="22"/>
      <c r="P39" s="22"/>
    </row>
    <row r="40" spans="1:16" ht="39" customHeight="1" x14ac:dyDescent="0.15">
      <c r="A40" s="22"/>
      <c r="B40" s="35"/>
      <c r="C40" s="1178" t="s">
        <v>544</v>
      </c>
      <c r="D40" s="1179"/>
      <c r="E40" s="1180"/>
      <c r="F40" s="36">
        <v>0.11</v>
      </c>
      <c r="G40" s="37">
        <v>0.01</v>
      </c>
      <c r="H40" s="37">
        <v>0.14000000000000001</v>
      </c>
      <c r="I40" s="37">
        <v>0.01</v>
      </c>
      <c r="J40" s="38">
        <v>0.01</v>
      </c>
      <c r="K40" s="22"/>
      <c r="L40" s="22"/>
      <c r="M40" s="22"/>
      <c r="N40" s="22"/>
      <c r="O40" s="22"/>
      <c r="P40" s="22"/>
    </row>
    <row r="41" spans="1:16" ht="39" customHeight="1" x14ac:dyDescent="0.15">
      <c r="A41" s="22"/>
      <c r="B41" s="35"/>
      <c r="C41" s="1178" t="s">
        <v>545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546</v>
      </c>
      <c r="D42" s="1179"/>
      <c r="E42" s="1180"/>
      <c r="F42" s="36" t="s">
        <v>490</v>
      </c>
      <c r="G42" s="37" t="s">
        <v>490</v>
      </c>
      <c r="H42" s="37" t="s">
        <v>490</v>
      </c>
      <c r="I42" s="37" t="s">
        <v>490</v>
      </c>
      <c r="J42" s="38" t="s">
        <v>490</v>
      </c>
      <c r="K42" s="22"/>
      <c r="L42" s="22"/>
      <c r="M42" s="22"/>
      <c r="N42" s="22"/>
      <c r="O42" s="22"/>
      <c r="P42" s="22"/>
    </row>
    <row r="43" spans="1:16" ht="39" customHeight="1" thickBot="1" x14ac:dyDescent="0.2">
      <c r="A43" s="22"/>
      <c r="B43" s="40"/>
      <c r="C43" s="1181" t="s">
        <v>547</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1177</v>
      </c>
      <c r="L45" s="60">
        <v>1170</v>
      </c>
      <c r="M45" s="60">
        <v>1111</v>
      </c>
      <c r="N45" s="60">
        <v>939</v>
      </c>
      <c r="O45" s="61">
        <v>956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x14ac:dyDescent="0.15">
      <c r="A48" s="48"/>
      <c r="B48" s="1196"/>
      <c r="C48" s="1197"/>
      <c r="D48" s="62"/>
      <c r="E48" s="1188" t="s">
        <v>15</v>
      </c>
      <c r="F48" s="1188"/>
      <c r="G48" s="1188"/>
      <c r="H48" s="1188"/>
      <c r="I48" s="1188"/>
      <c r="J48" s="1189"/>
      <c r="K48" s="63">
        <v>369</v>
      </c>
      <c r="L48" s="64">
        <v>335</v>
      </c>
      <c r="M48" s="64">
        <v>319</v>
      </c>
      <c r="N48" s="64">
        <v>314</v>
      </c>
      <c r="O48" s="65">
        <v>295</v>
      </c>
      <c r="P48" s="48"/>
      <c r="Q48" s="48"/>
      <c r="R48" s="48"/>
      <c r="S48" s="48"/>
      <c r="T48" s="48"/>
      <c r="U48" s="48"/>
    </row>
    <row r="49" spans="1:21" ht="30.75" customHeight="1" x14ac:dyDescent="0.15">
      <c r="A49" s="48"/>
      <c r="B49" s="1196"/>
      <c r="C49" s="1197"/>
      <c r="D49" s="62"/>
      <c r="E49" s="1188" t="s">
        <v>16</v>
      </c>
      <c r="F49" s="1188"/>
      <c r="G49" s="1188"/>
      <c r="H49" s="1188"/>
      <c r="I49" s="1188"/>
      <c r="J49" s="1189"/>
      <c r="K49" s="63">
        <v>27</v>
      </c>
      <c r="L49" s="64">
        <v>24</v>
      </c>
      <c r="M49" s="64">
        <v>22</v>
      </c>
      <c r="N49" s="64">
        <v>31</v>
      </c>
      <c r="O49" s="65">
        <v>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490</v>
      </c>
      <c r="L50" s="64" t="s">
        <v>490</v>
      </c>
      <c r="M50" s="64" t="s">
        <v>490</v>
      </c>
      <c r="N50" s="64">
        <v>35</v>
      </c>
      <c r="O50" s="65" t="s">
        <v>490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490</v>
      </c>
      <c r="L51" s="64" t="s">
        <v>490</v>
      </c>
      <c r="M51" s="64" t="s">
        <v>490</v>
      </c>
      <c r="N51" s="64" t="s">
        <v>490</v>
      </c>
      <c r="O51" s="65" t="s">
        <v>490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1085</v>
      </c>
      <c r="L52" s="64">
        <v>1072</v>
      </c>
      <c r="M52" s="64">
        <v>1064</v>
      </c>
      <c r="N52" s="64">
        <v>989</v>
      </c>
      <c r="O52" s="65">
        <v>1002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488</v>
      </c>
      <c r="L53" s="69">
        <v>457</v>
      </c>
      <c r="M53" s="69">
        <v>388</v>
      </c>
      <c r="N53" s="69">
        <v>330</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14" t="s">
        <v>24</v>
      </c>
      <c r="C41" s="1215"/>
      <c r="D41" s="81"/>
      <c r="E41" s="1216" t="s">
        <v>25</v>
      </c>
      <c r="F41" s="1216"/>
      <c r="G41" s="1216"/>
      <c r="H41" s="1217"/>
      <c r="I41" s="82">
        <v>10653</v>
      </c>
      <c r="J41" s="83">
        <v>10766</v>
      </c>
      <c r="K41" s="83">
        <v>10989</v>
      </c>
      <c r="L41" s="83">
        <v>11023</v>
      </c>
      <c r="M41" s="84">
        <v>11174</v>
      </c>
    </row>
    <row r="42" spans="2:13" ht="27.75" customHeight="1" x14ac:dyDescent="0.15">
      <c r="B42" s="1204"/>
      <c r="C42" s="1205"/>
      <c r="D42" s="85"/>
      <c r="E42" s="1208" t="s">
        <v>26</v>
      </c>
      <c r="F42" s="1208"/>
      <c r="G42" s="1208"/>
      <c r="H42" s="1209"/>
      <c r="I42" s="86" t="s">
        <v>490</v>
      </c>
      <c r="J42" s="87" t="s">
        <v>490</v>
      </c>
      <c r="K42" s="87">
        <v>1754</v>
      </c>
      <c r="L42" s="87">
        <v>1423</v>
      </c>
      <c r="M42" s="88">
        <v>1043</v>
      </c>
    </row>
    <row r="43" spans="2:13" ht="27.75" customHeight="1" x14ac:dyDescent="0.15">
      <c r="B43" s="1204"/>
      <c r="C43" s="1205"/>
      <c r="D43" s="85"/>
      <c r="E43" s="1208" t="s">
        <v>27</v>
      </c>
      <c r="F43" s="1208"/>
      <c r="G43" s="1208"/>
      <c r="H43" s="1209"/>
      <c r="I43" s="86">
        <v>3648</v>
      </c>
      <c r="J43" s="87">
        <v>3486</v>
      </c>
      <c r="K43" s="87">
        <v>3492</v>
      </c>
      <c r="L43" s="87">
        <v>3476</v>
      </c>
      <c r="M43" s="88">
        <v>3442</v>
      </c>
    </row>
    <row r="44" spans="2:13" ht="27.75" customHeight="1" x14ac:dyDescent="0.15">
      <c r="B44" s="1204"/>
      <c r="C44" s="1205"/>
      <c r="D44" s="85"/>
      <c r="E44" s="1208" t="s">
        <v>28</v>
      </c>
      <c r="F44" s="1208"/>
      <c r="G44" s="1208"/>
      <c r="H44" s="1209"/>
      <c r="I44" s="86">
        <v>290</v>
      </c>
      <c r="J44" s="87">
        <v>278</v>
      </c>
      <c r="K44" s="87">
        <v>322</v>
      </c>
      <c r="L44" s="87">
        <v>405</v>
      </c>
      <c r="M44" s="88">
        <v>391</v>
      </c>
    </row>
    <row r="45" spans="2:13" ht="27.75" customHeight="1" x14ac:dyDescent="0.15">
      <c r="B45" s="1204"/>
      <c r="C45" s="1205"/>
      <c r="D45" s="85"/>
      <c r="E45" s="1208" t="s">
        <v>29</v>
      </c>
      <c r="F45" s="1208"/>
      <c r="G45" s="1208"/>
      <c r="H45" s="1209"/>
      <c r="I45" s="86">
        <v>369</v>
      </c>
      <c r="J45" s="87">
        <v>297</v>
      </c>
      <c r="K45" s="87">
        <v>572</v>
      </c>
      <c r="L45" s="87">
        <v>502</v>
      </c>
      <c r="M45" s="88">
        <v>690</v>
      </c>
    </row>
    <row r="46" spans="2:13" ht="27.75" customHeight="1" x14ac:dyDescent="0.15">
      <c r="B46" s="1204"/>
      <c r="C46" s="1205"/>
      <c r="D46" s="89"/>
      <c r="E46" s="1208" t="s">
        <v>30</v>
      </c>
      <c r="F46" s="1208"/>
      <c r="G46" s="1208"/>
      <c r="H46" s="1209"/>
      <c r="I46" s="86" t="s">
        <v>490</v>
      </c>
      <c r="J46" s="87" t="s">
        <v>490</v>
      </c>
      <c r="K46" s="87" t="s">
        <v>490</v>
      </c>
      <c r="L46" s="87" t="s">
        <v>490</v>
      </c>
      <c r="M46" s="88" t="s">
        <v>490</v>
      </c>
    </row>
    <row r="47" spans="2:13" ht="27.75" customHeight="1" x14ac:dyDescent="0.15">
      <c r="B47" s="1204"/>
      <c r="C47" s="1205"/>
      <c r="D47" s="90"/>
      <c r="E47" s="1218" t="s">
        <v>31</v>
      </c>
      <c r="F47" s="1219"/>
      <c r="G47" s="1219"/>
      <c r="H47" s="1220"/>
      <c r="I47" s="86" t="s">
        <v>490</v>
      </c>
      <c r="J47" s="87" t="s">
        <v>490</v>
      </c>
      <c r="K47" s="87" t="s">
        <v>490</v>
      </c>
      <c r="L47" s="87" t="s">
        <v>490</v>
      </c>
      <c r="M47" s="88" t="s">
        <v>490</v>
      </c>
    </row>
    <row r="48" spans="2:13" ht="27.75" customHeight="1" x14ac:dyDescent="0.15">
      <c r="B48" s="1204"/>
      <c r="C48" s="1205"/>
      <c r="D48" s="85"/>
      <c r="E48" s="1208" t="s">
        <v>32</v>
      </c>
      <c r="F48" s="1208"/>
      <c r="G48" s="1208"/>
      <c r="H48" s="1209"/>
      <c r="I48" s="86" t="s">
        <v>490</v>
      </c>
      <c r="J48" s="87" t="s">
        <v>490</v>
      </c>
      <c r="K48" s="87" t="s">
        <v>490</v>
      </c>
      <c r="L48" s="87" t="s">
        <v>490</v>
      </c>
      <c r="M48" s="88" t="s">
        <v>490</v>
      </c>
    </row>
    <row r="49" spans="2:13" ht="27.75" customHeight="1" x14ac:dyDescent="0.15">
      <c r="B49" s="1206"/>
      <c r="C49" s="1207"/>
      <c r="D49" s="85"/>
      <c r="E49" s="1208" t="s">
        <v>33</v>
      </c>
      <c r="F49" s="1208"/>
      <c r="G49" s="1208"/>
      <c r="H49" s="1209"/>
      <c r="I49" s="86" t="s">
        <v>490</v>
      </c>
      <c r="J49" s="87" t="s">
        <v>490</v>
      </c>
      <c r="K49" s="87" t="s">
        <v>490</v>
      </c>
      <c r="L49" s="87" t="s">
        <v>490</v>
      </c>
      <c r="M49" s="88" t="s">
        <v>490</v>
      </c>
    </row>
    <row r="50" spans="2:13" ht="27.75" customHeight="1" x14ac:dyDescent="0.15">
      <c r="B50" s="1202" t="s">
        <v>34</v>
      </c>
      <c r="C50" s="1203"/>
      <c r="D50" s="91"/>
      <c r="E50" s="1208" t="s">
        <v>35</v>
      </c>
      <c r="F50" s="1208"/>
      <c r="G50" s="1208"/>
      <c r="H50" s="1209"/>
      <c r="I50" s="86">
        <v>2695</v>
      </c>
      <c r="J50" s="87">
        <v>2783</v>
      </c>
      <c r="K50" s="87">
        <v>2496</v>
      </c>
      <c r="L50" s="87">
        <v>2502</v>
      </c>
      <c r="M50" s="88">
        <v>2573</v>
      </c>
    </row>
    <row r="51" spans="2:13" ht="27.75" customHeight="1" x14ac:dyDescent="0.15">
      <c r="B51" s="1204"/>
      <c r="C51" s="1205"/>
      <c r="D51" s="85"/>
      <c r="E51" s="1208" t="s">
        <v>36</v>
      </c>
      <c r="F51" s="1208"/>
      <c r="G51" s="1208"/>
      <c r="H51" s="1209"/>
      <c r="I51" s="86">
        <v>1088</v>
      </c>
      <c r="J51" s="87">
        <v>1106</v>
      </c>
      <c r="K51" s="87">
        <v>1073</v>
      </c>
      <c r="L51" s="87">
        <v>1044</v>
      </c>
      <c r="M51" s="88">
        <v>1227</v>
      </c>
    </row>
    <row r="52" spans="2:13" ht="27.75" customHeight="1" x14ac:dyDescent="0.15">
      <c r="B52" s="1206"/>
      <c r="C52" s="1207"/>
      <c r="D52" s="85"/>
      <c r="E52" s="1208" t="s">
        <v>37</v>
      </c>
      <c r="F52" s="1208"/>
      <c r="G52" s="1208"/>
      <c r="H52" s="1209"/>
      <c r="I52" s="86">
        <v>10589</v>
      </c>
      <c r="J52" s="87">
        <v>10746</v>
      </c>
      <c r="K52" s="87">
        <v>10803</v>
      </c>
      <c r="L52" s="87">
        <v>11244</v>
      </c>
      <c r="M52" s="88">
        <v>11082</v>
      </c>
    </row>
    <row r="53" spans="2:13" ht="27.75" customHeight="1" thickBot="1" x14ac:dyDescent="0.2">
      <c r="B53" s="1210" t="s">
        <v>21</v>
      </c>
      <c r="C53" s="1211"/>
      <c r="D53" s="92"/>
      <c r="E53" s="1212" t="s">
        <v>38</v>
      </c>
      <c r="F53" s="1212"/>
      <c r="G53" s="1212"/>
      <c r="H53" s="1213"/>
      <c r="I53" s="93">
        <v>588</v>
      </c>
      <c r="J53" s="94">
        <v>191</v>
      </c>
      <c r="K53" s="94">
        <v>2757</v>
      </c>
      <c r="L53" s="94">
        <v>2039</v>
      </c>
      <c r="M53" s="95">
        <v>1857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569</v>
      </c>
      <c r="I42" s="354"/>
      <c r="J42" s="354"/>
      <c r="K42" s="354"/>
      <c r="L42" s="246"/>
      <c r="M42" s="246"/>
      <c r="N42" s="246"/>
      <c r="O42" s="246"/>
    </row>
    <row r="43" spans="2:17" x14ac:dyDescent="0.15">
      <c r="B43" s="250"/>
      <c r="C43" s="246"/>
      <c r="D43" s="246"/>
      <c r="E43" s="246"/>
      <c r="F43" s="246"/>
      <c r="G43" s="1235" t="s">
        <v>570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44"/>
      <c r="H50" s="1245"/>
      <c r="I50" s="1245"/>
      <c r="J50" s="1246"/>
      <c r="K50" s="356" t="s">
        <v>530</v>
      </c>
      <c r="L50" s="356" t="s">
        <v>531</v>
      </c>
      <c r="M50" s="356" t="s">
        <v>532</v>
      </c>
      <c r="N50" s="356" t="s">
        <v>533</v>
      </c>
      <c r="O50" s="356" t="s">
        <v>534</v>
      </c>
    </row>
    <row r="51" spans="1:17" x14ac:dyDescent="0.15">
      <c r="B51" s="250"/>
      <c r="C51" s="246"/>
      <c r="D51" s="246"/>
      <c r="E51" s="246"/>
      <c r="F51" s="246"/>
      <c r="G51" s="1247" t="s">
        <v>572</v>
      </c>
      <c r="H51" s="1248"/>
      <c r="I51" s="1253" t="s">
        <v>573</v>
      </c>
      <c r="J51" s="1253"/>
      <c r="K51" s="1255"/>
      <c r="L51" s="1255"/>
      <c r="M51" s="1255"/>
      <c r="N51" s="1221">
        <v>30.4</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574</v>
      </c>
      <c r="J53" s="1233"/>
      <c r="K53" s="1256"/>
      <c r="L53" s="1256"/>
      <c r="M53" s="1256"/>
      <c r="N53" s="1225">
        <v>37.4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575</v>
      </c>
      <c r="H55" s="1228"/>
      <c r="I55" s="1233" t="s">
        <v>573</v>
      </c>
      <c r="J55" s="1233"/>
      <c r="K55" s="1255"/>
      <c r="L55" s="1255"/>
      <c r="M55" s="1255"/>
      <c r="N55" s="1221">
        <v>13</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574</v>
      </c>
      <c r="J57" s="1223"/>
      <c r="K57" s="1256"/>
      <c r="L57" s="1256"/>
      <c r="M57" s="1256"/>
      <c r="N57" s="1225">
        <v>53.4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576</v>
      </c>
      <c r="C63" s="246"/>
      <c r="D63" s="246"/>
      <c r="E63" s="246"/>
      <c r="F63" s="246"/>
      <c r="G63" s="246"/>
      <c r="H63" s="246"/>
      <c r="I63" s="246"/>
      <c r="J63" s="246"/>
      <c r="K63" s="246"/>
      <c r="L63" s="246"/>
      <c r="M63" s="246"/>
      <c r="N63" s="246"/>
      <c r="O63" s="246"/>
    </row>
    <row r="64" spans="1:17" x14ac:dyDescent="0.15">
      <c r="B64" s="250"/>
      <c r="C64" s="246"/>
      <c r="D64" s="246"/>
      <c r="E64" s="246"/>
      <c r="F64" s="246"/>
      <c r="G64" s="353" t="s">
        <v>569</v>
      </c>
      <c r="I64" s="354"/>
      <c r="J64" s="354"/>
      <c r="K64" s="354"/>
      <c r="L64" s="246"/>
      <c r="M64" s="246"/>
      <c r="N64" s="246"/>
      <c r="O64" s="246"/>
    </row>
    <row r="65" spans="2:30" x14ac:dyDescent="0.15">
      <c r="B65" s="250"/>
      <c r="C65" s="246"/>
      <c r="D65" s="246"/>
      <c r="E65" s="246"/>
      <c r="F65" s="246"/>
      <c r="G65" s="1235" t="s">
        <v>577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578</v>
      </c>
      <c r="I71" s="370"/>
      <c r="J71" s="366"/>
      <c r="K71" s="366"/>
      <c r="L71" s="367"/>
      <c r="M71" s="366"/>
      <c r="N71" s="367"/>
      <c r="O71" s="368"/>
    </row>
    <row r="72" spans="2:30" x14ac:dyDescent="0.15">
      <c r="B72" s="250"/>
      <c r="C72" s="246"/>
      <c r="D72" s="246"/>
      <c r="E72" s="246"/>
      <c r="F72" s="246"/>
      <c r="G72" s="1244"/>
      <c r="H72" s="1245"/>
      <c r="I72" s="1245"/>
      <c r="J72" s="1246"/>
      <c r="K72" s="356" t="s">
        <v>530</v>
      </c>
      <c r="L72" s="356" t="s">
        <v>531</v>
      </c>
      <c r="M72" s="356" t="s">
        <v>532</v>
      </c>
      <c r="N72" s="356" t="s">
        <v>533</v>
      </c>
      <c r="O72" s="356" t="s">
        <v>534</v>
      </c>
    </row>
    <row r="73" spans="2:30" x14ac:dyDescent="0.15">
      <c r="B73" s="250"/>
      <c r="C73" s="246"/>
      <c r="D73" s="246"/>
      <c r="E73" s="246"/>
      <c r="F73" s="246"/>
      <c r="G73" s="1247" t="s">
        <v>572</v>
      </c>
      <c r="H73" s="1248"/>
      <c r="I73" s="1253" t="s">
        <v>573</v>
      </c>
      <c r="J73" s="1253"/>
      <c r="K73" s="1234">
        <v>8.9</v>
      </c>
      <c r="L73" s="1234">
        <v>2.8</v>
      </c>
      <c r="M73" s="1221">
        <v>42.2</v>
      </c>
      <c r="N73" s="1221">
        <v>30.4</v>
      </c>
      <c r="O73" s="1221">
        <v>27.7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579</v>
      </c>
      <c r="J75" s="1233"/>
      <c r="K75" s="1225">
        <v>8.1999999999999993</v>
      </c>
      <c r="L75" s="1225">
        <v>7.4</v>
      </c>
      <c r="M75" s="1225">
        <v>6.7</v>
      </c>
      <c r="N75" s="1225">
        <v>5.8</v>
      </c>
      <c r="O75" s="1225">
        <v>4.8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575</v>
      </c>
      <c r="H77" s="1228"/>
      <c r="I77" s="1233" t="s">
        <v>573</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579</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57137</v>
      </c>
      <c r="E3" s="118"/>
      <c r="F3" s="119">
        <v>46819</v>
      </c>
      <c r="G3" s="120"/>
      <c r="H3" s="121"/>
    </row>
    <row r="4" spans="1:8" x14ac:dyDescent="0.15">
      <c r="A4" s="122"/>
      <c r="B4" s="123"/>
      <c r="C4" s="124"/>
      <c r="D4" s="125">
        <v>24859</v>
      </c>
      <c r="E4" s="126"/>
      <c r="F4" s="127">
        <v>24121</v>
      </c>
      <c r="G4" s="128"/>
      <c r="H4" s="129"/>
    </row>
    <row r="5" spans="1:8" x14ac:dyDescent="0.15">
      <c r="A5" s="110" t="s">
        <v>524</v>
      </c>
      <c r="B5" s="115"/>
      <c r="C5" s="116"/>
      <c r="D5" s="117">
        <v>57717</v>
      </c>
      <c r="E5" s="118"/>
      <c r="F5" s="119">
        <v>53270</v>
      </c>
      <c r="G5" s="120"/>
      <c r="H5" s="121"/>
    </row>
    <row r="6" spans="1:8" x14ac:dyDescent="0.15">
      <c r="A6" s="122"/>
      <c r="B6" s="123"/>
      <c r="C6" s="124"/>
      <c r="D6" s="125">
        <v>13271</v>
      </c>
      <c r="E6" s="126"/>
      <c r="F6" s="127">
        <v>24316</v>
      </c>
      <c r="G6" s="128"/>
      <c r="H6" s="129"/>
    </row>
    <row r="7" spans="1:8" x14ac:dyDescent="0.15">
      <c r="A7" s="110" t="s">
        <v>525</v>
      </c>
      <c r="B7" s="115"/>
      <c r="C7" s="116"/>
      <c r="D7" s="117">
        <v>69963</v>
      </c>
      <c r="E7" s="118"/>
      <c r="F7" s="119">
        <v>53292</v>
      </c>
      <c r="G7" s="120"/>
      <c r="H7" s="121"/>
    </row>
    <row r="8" spans="1:8" x14ac:dyDescent="0.15">
      <c r="A8" s="122"/>
      <c r="B8" s="123"/>
      <c r="C8" s="124"/>
      <c r="D8" s="125">
        <v>37474</v>
      </c>
      <c r="E8" s="126"/>
      <c r="F8" s="127">
        <v>28900</v>
      </c>
      <c r="G8" s="128"/>
      <c r="H8" s="129"/>
    </row>
    <row r="9" spans="1:8" x14ac:dyDescent="0.15">
      <c r="A9" s="110" t="s">
        <v>526</v>
      </c>
      <c r="B9" s="115"/>
      <c r="C9" s="116"/>
      <c r="D9" s="117">
        <v>38116</v>
      </c>
      <c r="E9" s="118"/>
      <c r="F9" s="119">
        <v>49919</v>
      </c>
      <c r="G9" s="120"/>
      <c r="H9" s="121"/>
    </row>
    <row r="10" spans="1:8" x14ac:dyDescent="0.15">
      <c r="A10" s="122"/>
      <c r="B10" s="123"/>
      <c r="C10" s="124"/>
      <c r="D10" s="125">
        <v>33767</v>
      </c>
      <c r="E10" s="126"/>
      <c r="F10" s="127">
        <v>26398</v>
      </c>
      <c r="G10" s="128"/>
      <c r="H10" s="129"/>
    </row>
    <row r="11" spans="1:8" x14ac:dyDescent="0.15">
      <c r="A11" s="110" t="s">
        <v>527</v>
      </c>
      <c r="B11" s="115"/>
      <c r="C11" s="116"/>
      <c r="D11" s="117">
        <v>47773</v>
      </c>
      <c r="E11" s="118"/>
      <c r="F11" s="119">
        <v>47738</v>
      </c>
      <c r="G11" s="120"/>
      <c r="H11" s="121"/>
    </row>
    <row r="12" spans="1:8" x14ac:dyDescent="0.15">
      <c r="A12" s="122"/>
      <c r="B12" s="123"/>
      <c r="C12" s="130"/>
      <c r="D12" s="125">
        <v>29554</v>
      </c>
      <c r="E12" s="126"/>
      <c r="F12" s="127">
        <v>24937</v>
      </c>
      <c r="G12" s="128"/>
      <c r="H12" s="129"/>
    </row>
    <row r="13" spans="1:8" x14ac:dyDescent="0.15">
      <c r="A13" s="110"/>
      <c r="B13" s="115"/>
      <c r="C13" s="131"/>
      <c r="D13" s="132">
        <v>54141</v>
      </c>
      <c r="E13" s="133"/>
      <c r="F13" s="134">
        <v>50208</v>
      </c>
      <c r="G13" s="135"/>
      <c r="H13" s="121"/>
    </row>
    <row r="14" spans="1:8" x14ac:dyDescent="0.15">
      <c r="A14" s="122"/>
      <c r="B14" s="123"/>
      <c r="C14" s="124"/>
      <c r="D14" s="125">
        <v>27785</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6.26</v>
      </c>
      <c r="C19" s="136">
        <f>ROUND(VALUE(SUBSTITUTE(実質収支比率等に係る経年分析!G$48,"▲","-")),2)</f>
        <v>7.82</v>
      </c>
      <c r="D19" s="136">
        <f>ROUND(VALUE(SUBSTITUTE(実質収支比率等に係る経年分析!H$48,"▲","-")),2)</f>
        <v>6.09</v>
      </c>
      <c r="E19" s="136">
        <f>ROUND(VALUE(SUBSTITUTE(実質収支比率等に係る経年分析!I$48,"▲","-")),2)</f>
        <v>7.03</v>
      </c>
      <c r="F19" s="136">
        <f>ROUND(VALUE(SUBSTITUTE(実質収支比率等に係る経年分析!J$48,"▲","-")),2)</f>
        <v>5.44</v>
      </c>
    </row>
    <row r="20" spans="1:11" x14ac:dyDescent="0.15">
      <c r="A20" s="136" t="s">
        <v>43</v>
      </c>
      <c r="B20" s="136">
        <f>ROUND(VALUE(SUBSTITUTE(実質収支比率等に係る経年分析!F$47,"▲","-")),2)</f>
        <v>22.28</v>
      </c>
      <c r="C20" s="136">
        <f>ROUND(VALUE(SUBSTITUTE(実質収支比率等に係る経年分析!G$47,"▲","-")),2)</f>
        <v>23.09</v>
      </c>
      <c r="D20" s="136">
        <f>ROUND(VALUE(SUBSTITUTE(実質収支比率等に係る経年分析!H$47,"▲","-")),2)</f>
        <v>22.38</v>
      </c>
      <c r="E20" s="136">
        <f>ROUND(VALUE(SUBSTITUTE(実質収支比率等に係る経年分析!I$47,"▲","-")),2)</f>
        <v>23.03</v>
      </c>
      <c r="F20" s="136">
        <f>ROUND(VALUE(SUBSTITUTE(実質収支比率等に係る経年分析!J$47,"▲","-")),2)</f>
        <v>22.88</v>
      </c>
    </row>
    <row r="21" spans="1:11" x14ac:dyDescent="0.15">
      <c r="A21" s="136" t="s">
        <v>44</v>
      </c>
      <c r="B21" s="136">
        <f>IF(ISNUMBER(VALUE(SUBSTITUTE(実質収支比率等に係る経年分析!F$49,"▲","-"))),ROUND(VALUE(SUBSTITUTE(実質収支比率等に係る経年分析!F$49,"▲","-")),2),NA())</f>
        <v>-0.98</v>
      </c>
      <c r="C21" s="136">
        <f>IF(ISNUMBER(VALUE(SUBSTITUTE(実質収支比率等に係る経年分析!G$49,"▲","-"))),ROUND(VALUE(SUBSTITUTE(実質収支比率等に係る経年分析!G$49,"▲","-")),2),NA())</f>
        <v>2.77</v>
      </c>
      <c r="D21" s="136">
        <f>IF(ISNUMBER(VALUE(SUBSTITUTE(実質収支比率等に係る経年分析!H$49,"▲","-"))),ROUND(VALUE(SUBSTITUTE(実質収支比率等に係る経年分析!H$49,"▲","-")),2),NA())</f>
        <v>-3.04</v>
      </c>
      <c r="E21" s="136">
        <f>IF(ISNUMBER(VALUE(SUBSTITUTE(実質収支比率等に係る経年分析!I$49,"▲","-"))),ROUND(VALUE(SUBSTITUTE(実質収支比率等に係る経年分析!I$49,"▲","-")),2),NA())</f>
        <v>1.87</v>
      </c>
      <c r="F21" s="136">
        <f>IF(ISNUMBER(VALUE(SUBSTITUTE(実質収支比率等に係る経年分析!J$49,"▲","-"))),ROUND(VALUE(SUBSTITUTE(実質収支比率等に係る経年分析!J$49,"▲","-")),2),NA())</f>
        <v>-1.72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0.14000000000000001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0.28999999999999998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0.28999999999999998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0.35</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0.55000000000000004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0.38</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5.44</v>
      </c>
    </row>
    <row r="36" spans="1:16" x14ac:dyDescent="0.15">
      <c r="A36" s="137" t="str">
        <f>IF(連結実質赤字比率に係る赤字・黒字の構成分析!C$34="",NA(),連結実質赤字比率に係る赤字・黒字の構成分析!C$34)</f>
        <v>上水道事業特別会計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9.5500000000000007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9.6999999999999993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9.74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1085</v>
      </c>
      <c r="E42" s="138"/>
      <c r="F42" s="138"/>
      <c r="G42" s="138">
        <f>'実質公債費比率（分子）の構造'!L$52</f>
        <v>1072</v>
      </c>
      <c r="H42" s="138"/>
      <c r="I42" s="138"/>
      <c r="J42" s="138">
        <f>'実質公債費比率（分子）の構造'!M$52</f>
        <v>1064</v>
      </c>
      <c r="K42" s="138"/>
      <c r="L42" s="138"/>
      <c r="M42" s="138">
        <f>'実質公債費比率（分子）の構造'!N$52</f>
        <v>989</v>
      </c>
      <c r="N42" s="138"/>
      <c r="O42" s="138"/>
      <c r="P42" s="138">
        <f>'実質公債費比率（分子）の構造'!O$52</f>
        <v>1002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f>'実質公債費比率（分子）の構造'!N$50</f>
        <v>35</v>
      </c>
      <c r="L44" s="138"/>
      <c r="M44" s="138"/>
      <c r="N44" s="138" t="str">
        <f>'実質公債費比率（分子）の構造'!O$50</f>
        <v>-</v>
      </c>
      <c r="O44" s="138"/>
      <c r="P44" s="138"/>
    </row>
    <row r="45" spans="1:16" x14ac:dyDescent="0.15">
      <c r="A45" s="138" t="s">
        <v>54</v>
      </c>
      <c r="B45" s="138">
        <f>'実質公債費比率（分子）の構造'!K$49</f>
        <v>27</v>
      </c>
      <c r="C45" s="138"/>
      <c r="D45" s="138"/>
      <c r="E45" s="138">
        <f>'実質公債費比率（分子）の構造'!L$49</f>
        <v>24</v>
      </c>
      <c r="F45" s="138"/>
      <c r="G45" s="138"/>
      <c r="H45" s="138">
        <f>'実質公債費比率（分子）の構造'!M$49</f>
        <v>22</v>
      </c>
      <c r="I45" s="138"/>
      <c r="J45" s="138"/>
      <c r="K45" s="138">
        <f>'実質公債費比率（分子）の構造'!N$49</f>
        <v>31</v>
      </c>
      <c r="L45" s="138"/>
      <c r="M45" s="138"/>
      <c r="N45" s="138">
        <f>'実質公債費比率（分子）の構造'!O$49</f>
        <v>7</v>
      </c>
      <c r="O45" s="138"/>
      <c r="P45" s="138"/>
    </row>
    <row r="46" spans="1:16" x14ac:dyDescent="0.15">
      <c r="A46" s="138" t="s">
        <v>55</v>
      </c>
      <c r="B46" s="138">
        <f>'実質公債費比率（分子）の構造'!K$48</f>
        <v>369</v>
      </c>
      <c r="C46" s="138"/>
      <c r="D46" s="138"/>
      <c r="E46" s="138">
        <f>'実質公債費比率（分子）の構造'!L$48</f>
        <v>335</v>
      </c>
      <c r="F46" s="138"/>
      <c r="G46" s="138"/>
      <c r="H46" s="138">
        <f>'実質公債費比率（分子）の構造'!M$48</f>
        <v>319</v>
      </c>
      <c r="I46" s="138"/>
      <c r="J46" s="138"/>
      <c r="K46" s="138">
        <f>'実質公債費比率（分子）の構造'!N$48</f>
        <v>314</v>
      </c>
      <c r="L46" s="138"/>
      <c r="M46" s="138"/>
      <c r="N46" s="138">
        <f>'実質公債費比率（分子）の構造'!O$48</f>
        <v>295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1177</v>
      </c>
      <c r="C49" s="138"/>
      <c r="D49" s="138"/>
      <c r="E49" s="138">
        <f>'実質公債費比率（分子）の構造'!L$45</f>
        <v>1170</v>
      </c>
      <c r="F49" s="138"/>
      <c r="G49" s="138"/>
      <c r="H49" s="138">
        <f>'実質公債費比率（分子）の構造'!M$45</f>
        <v>1111</v>
      </c>
      <c r="I49" s="138"/>
      <c r="J49" s="138"/>
      <c r="K49" s="138">
        <f>'実質公債費比率（分子）の構造'!N$45</f>
        <v>939</v>
      </c>
      <c r="L49" s="138"/>
      <c r="M49" s="138"/>
      <c r="N49" s="138">
        <f>'実質公債費比率（分子）の構造'!O$45</f>
        <v>956</v>
      </c>
      <c r="O49" s="138"/>
      <c r="P49" s="138"/>
    </row>
    <row r="50" spans="1:16" x14ac:dyDescent="0.15">
      <c r="A50" s="138" t="s">
        <v>59</v>
      </c>
      <c r="B50" s="138" t="e">
        <f>NA()</f>
        <v>#N/A</v>
      </c>
      <c r="C50" s="138">
        <f>IF(ISNUMBER('実質公債費比率（分子）の構造'!K$53),'実質公債費比率（分子）の構造'!K$53,NA())</f>
        <v>488</v>
      </c>
      <c r="D50" s="138" t="e">
        <f>NA()</f>
        <v>#N/A</v>
      </c>
      <c r="E50" s="138" t="e">
        <f>NA()</f>
        <v>#N/A</v>
      </c>
      <c r="F50" s="138">
        <f>IF(ISNUMBER('実質公債費比率（分子）の構造'!L$53),'実質公債費比率（分子）の構造'!L$53,NA())</f>
        <v>457</v>
      </c>
      <c r="G50" s="138" t="e">
        <f>NA()</f>
        <v>#N/A</v>
      </c>
      <c r="H50" s="138" t="e">
        <f>NA()</f>
        <v>#N/A</v>
      </c>
      <c r="I50" s="138">
        <f>IF(ISNUMBER('実質公債費比率（分子）の構造'!M$53),'実質公債費比率（分子）の構造'!M$53,NA())</f>
        <v>388</v>
      </c>
      <c r="J50" s="138" t="e">
        <f>NA()</f>
        <v>#N/A</v>
      </c>
      <c r="K50" s="138" t="e">
        <f>NA()</f>
        <v>#N/A</v>
      </c>
      <c r="L50" s="138">
        <f>IF(ISNUMBER('実質公債費比率（分子）の構造'!N$53),'実質公債費比率（分子）の構造'!N$53,NA())</f>
        <v>330</v>
      </c>
      <c r="M50" s="138" t="e">
        <f>NA()</f>
        <v>#N/A</v>
      </c>
      <c r="N50" s="138" t="e">
        <f>NA()</f>
        <v>#N/A</v>
      </c>
      <c r="O50" s="138">
        <f>IF(ISNUMBER('実質公債費比率（分子）の構造'!O$53),'実質公債費比率（分子）の構造'!O$53,NA())</f>
        <v>256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10589</v>
      </c>
      <c r="E56" s="137"/>
      <c r="F56" s="137"/>
      <c r="G56" s="137">
        <f>'将来負担比率（分子）の構造'!J$52</f>
        <v>10746</v>
      </c>
      <c r="H56" s="137"/>
      <c r="I56" s="137"/>
      <c r="J56" s="137">
        <f>'将来負担比率（分子）の構造'!K$52</f>
        <v>10803</v>
      </c>
      <c r="K56" s="137"/>
      <c r="L56" s="137"/>
      <c r="M56" s="137">
        <f>'将来負担比率（分子）の構造'!L$52</f>
        <v>11244</v>
      </c>
      <c r="N56" s="137"/>
      <c r="O56" s="137"/>
      <c r="P56" s="137">
        <f>'将来負担比率（分子）の構造'!M$52</f>
        <v>11082</v>
      </c>
    </row>
    <row r="57" spans="1:16" x14ac:dyDescent="0.15">
      <c r="A57" s="137" t="s">
        <v>36</v>
      </c>
      <c r="B57" s="137"/>
      <c r="C57" s="137"/>
      <c r="D57" s="137">
        <f>'将来負担比率（分子）の構造'!I$51</f>
        <v>1088</v>
      </c>
      <c r="E57" s="137"/>
      <c r="F57" s="137"/>
      <c r="G57" s="137">
        <f>'将来負担比率（分子）の構造'!J$51</f>
        <v>1106</v>
      </c>
      <c r="H57" s="137"/>
      <c r="I57" s="137"/>
      <c r="J57" s="137">
        <f>'将来負担比率（分子）の構造'!K$51</f>
        <v>1073</v>
      </c>
      <c r="K57" s="137"/>
      <c r="L57" s="137"/>
      <c r="M57" s="137">
        <f>'将来負担比率（分子）の構造'!L$51</f>
        <v>1044</v>
      </c>
      <c r="N57" s="137"/>
      <c r="O57" s="137"/>
      <c r="P57" s="137">
        <f>'将来負担比率（分子）の構造'!M$51</f>
        <v>1227</v>
      </c>
    </row>
    <row r="58" spans="1:16" x14ac:dyDescent="0.15">
      <c r="A58" s="137" t="s">
        <v>35</v>
      </c>
      <c r="B58" s="137"/>
      <c r="C58" s="137"/>
      <c r="D58" s="137">
        <f>'将来負担比率（分子）の構造'!I$50</f>
        <v>2695</v>
      </c>
      <c r="E58" s="137"/>
      <c r="F58" s="137"/>
      <c r="G58" s="137">
        <f>'将来負担比率（分子）の構造'!J$50</f>
        <v>2783</v>
      </c>
      <c r="H58" s="137"/>
      <c r="I58" s="137"/>
      <c r="J58" s="137">
        <f>'将来負担比率（分子）の構造'!K$50</f>
        <v>2496</v>
      </c>
      <c r="K58" s="137"/>
      <c r="L58" s="137"/>
      <c r="M58" s="137">
        <f>'将来負担比率（分子）の構造'!L$50</f>
        <v>2502</v>
      </c>
      <c r="N58" s="137"/>
      <c r="O58" s="137"/>
      <c r="P58" s="137">
        <f>'将来負担比率（分子）の構造'!M$50</f>
        <v>2573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369</v>
      </c>
      <c r="C62" s="137"/>
      <c r="D62" s="137"/>
      <c r="E62" s="137">
        <f>'将来負担比率（分子）の構造'!J$45</f>
        <v>297</v>
      </c>
      <c r="F62" s="137"/>
      <c r="G62" s="137"/>
      <c r="H62" s="137">
        <f>'将来負担比率（分子）の構造'!K$45</f>
        <v>572</v>
      </c>
      <c r="I62" s="137"/>
      <c r="J62" s="137"/>
      <c r="K62" s="137">
        <f>'将来負担比率（分子）の構造'!L$45</f>
        <v>502</v>
      </c>
      <c r="L62" s="137"/>
      <c r="M62" s="137"/>
      <c r="N62" s="137">
        <f>'将来負担比率（分子）の構造'!M$45</f>
        <v>690</v>
      </c>
      <c r="O62" s="137"/>
      <c r="P62" s="137"/>
    </row>
    <row r="63" spans="1:16" x14ac:dyDescent="0.15">
      <c r="A63" s="137" t="s">
        <v>28</v>
      </c>
      <c r="B63" s="137">
        <f>'将来負担比率（分子）の構造'!I$44</f>
        <v>290</v>
      </c>
      <c r="C63" s="137"/>
      <c r="D63" s="137"/>
      <c r="E63" s="137">
        <f>'将来負担比率（分子）の構造'!J$44</f>
        <v>278</v>
      </c>
      <c r="F63" s="137"/>
      <c r="G63" s="137"/>
      <c r="H63" s="137">
        <f>'将来負担比率（分子）の構造'!K$44</f>
        <v>322</v>
      </c>
      <c r="I63" s="137"/>
      <c r="J63" s="137"/>
      <c r="K63" s="137">
        <f>'将来負担比率（分子）の構造'!L$44</f>
        <v>405</v>
      </c>
      <c r="L63" s="137"/>
      <c r="M63" s="137"/>
      <c r="N63" s="137">
        <f>'将来負担比率（分子）の構造'!M$44</f>
        <v>391</v>
      </c>
      <c r="O63" s="137"/>
      <c r="P63" s="137"/>
    </row>
    <row r="64" spans="1:16" x14ac:dyDescent="0.15">
      <c r="A64" s="137" t="s">
        <v>27</v>
      </c>
      <c r="B64" s="137">
        <f>'将来負担比率（分子）の構造'!I$43</f>
        <v>3648</v>
      </c>
      <c r="C64" s="137"/>
      <c r="D64" s="137"/>
      <c r="E64" s="137">
        <f>'将来負担比率（分子）の構造'!J$43</f>
        <v>3486</v>
      </c>
      <c r="F64" s="137"/>
      <c r="G64" s="137"/>
      <c r="H64" s="137">
        <f>'将来負担比率（分子）の構造'!K$43</f>
        <v>3492</v>
      </c>
      <c r="I64" s="137"/>
      <c r="J64" s="137"/>
      <c r="K64" s="137">
        <f>'将来負担比率（分子）の構造'!L$43</f>
        <v>3476</v>
      </c>
      <c r="L64" s="137"/>
      <c r="M64" s="137"/>
      <c r="N64" s="137">
        <f>'将来負担比率（分子）の構造'!M$43</f>
        <v>3442</v>
      </c>
      <c r="O64" s="137"/>
      <c r="P64" s="137"/>
    </row>
    <row r="65" spans="1:16" x14ac:dyDescent="0.15">
      <c r="A65" s="137" t="s">
        <v>26</v>
      </c>
      <c r="B65" s="137" t="str">
        <f>'将来負担比率（分子）の構造'!I$42</f>
        <v>-</v>
      </c>
      <c r="C65" s="137"/>
      <c r="D65" s="137"/>
      <c r="E65" s="137" t="str">
        <f>'将来負担比率（分子）の構造'!J$42</f>
        <v>-</v>
      </c>
      <c r="F65" s="137"/>
      <c r="G65" s="137"/>
      <c r="H65" s="137">
        <f>'将来負担比率（分子）の構造'!K$42</f>
        <v>1754</v>
      </c>
      <c r="I65" s="137"/>
      <c r="J65" s="137"/>
      <c r="K65" s="137">
        <f>'将来負担比率（分子）の構造'!L$42</f>
        <v>1423</v>
      </c>
      <c r="L65" s="137"/>
      <c r="M65" s="137"/>
      <c r="N65" s="137">
        <f>'将来負担比率（分子）の構造'!M$42</f>
        <v>1043</v>
      </c>
      <c r="O65" s="137"/>
      <c r="P65" s="137"/>
    </row>
    <row r="66" spans="1:16" x14ac:dyDescent="0.15">
      <c r="A66" s="137" t="s">
        <v>25</v>
      </c>
      <c r="B66" s="137">
        <f>'将来負担比率（分子）の構造'!I$41</f>
        <v>10653</v>
      </c>
      <c r="C66" s="137"/>
      <c r="D66" s="137"/>
      <c r="E66" s="137">
        <f>'将来負担比率（分子）の構造'!J$41</f>
        <v>10766</v>
      </c>
      <c r="F66" s="137"/>
      <c r="G66" s="137"/>
      <c r="H66" s="137">
        <f>'将来負担比率（分子）の構造'!K$41</f>
        <v>10989</v>
      </c>
      <c r="I66" s="137"/>
      <c r="J66" s="137"/>
      <c r="K66" s="137">
        <f>'将来負担比率（分子）の構造'!L$41</f>
        <v>11023</v>
      </c>
      <c r="L66" s="137"/>
      <c r="M66" s="137"/>
      <c r="N66" s="137">
        <f>'将来負担比率（分子）の構造'!M$41</f>
        <v>11174</v>
      </c>
      <c r="O66" s="137"/>
      <c r="P66" s="137"/>
    </row>
    <row r="67" spans="1:16" x14ac:dyDescent="0.15">
      <c r="A67" s="137" t="s">
        <v>63</v>
      </c>
      <c r="B67" s="137" t="e">
        <f>NA()</f>
        <v>#N/A</v>
      </c>
      <c r="C67" s="137">
        <f>IF(ISNUMBER('将来負担比率（分子）の構造'!I$53), IF('将来負担比率（分子）の構造'!I$53 &lt; 0, 0, '将来負担比率（分子）の構造'!I$53), NA())</f>
        <v>588</v>
      </c>
      <c r="D67" s="137" t="e">
        <f>NA()</f>
        <v>#N/A</v>
      </c>
      <c r="E67" s="137" t="e">
        <f>NA()</f>
        <v>#N/A</v>
      </c>
      <c r="F67" s="137">
        <f>IF(ISNUMBER('将来負担比率（分子）の構造'!J$53), IF('将来負担比率（分子）の構造'!J$53 &lt; 0, 0, '将来負担比率（分子）の構造'!J$53), NA())</f>
        <v>191</v>
      </c>
      <c r="G67" s="137" t="e">
        <f>NA()</f>
        <v>#N/A</v>
      </c>
      <c r="H67" s="137" t="e">
        <f>NA()</f>
        <v>#N/A</v>
      </c>
      <c r="I67" s="137">
        <f>IF(ISNUMBER('将来負担比率（分子）の構造'!K$53), IF('将来負担比率（分子）の構造'!K$53 &lt; 0, 0, '将来負担比率（分子）の構造'!K$53), NA())</f>
        <v>2757</v>
      </c>
      <c r="J67" s="137" t="e">
        <f>NA()</f>
        <v>#N/A</v>
      </c>
      <c r="K67" s="137" t="e">
        <f>NA()</f>
        <v>#N/A</v>
      </c>
      <c r="L67" s="137">
        <f>IF(ISNUMBER('将来負担比率（分子）の構造'!L$53), IF('将来負担比率（分子）の構造'!L$53 &lt; 0, 0, '将来負担比率（分子）の構造'!L$53), NA())</f>
        <v>2039</v>
      </c>
      <c r="M67" s="137" t="e">
        <f>NA()</f>
        <v>#N/A</v>
      </c>
      <c r="N67" s="137" t="e">
        <f>NA()</f>
        <v>#N/A</v>
      </c>
      <c r="O67" s="137">
        <f>IF(ISNUMBER('将来負担比率（分子）の構造'!M$53), IF('将来負担比率（分子）の構造'!M$53 &lt; 0, 0, '将来負担比率（分子）の構造'!M$53), NA())</f>
        <v>1857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5336099</v>
      </c>
      <c r="S5" s="671"/>
      <c r="T5" s="671"/>
      <c r="U5" s="671"/>
      <c r="V5" s="671"/>
      <c r="W5" s="671"/>
      <c r="X5" s="671"/>
      <c r="Y5" s="718"/>
      <c r="Z5" s="731">
        <v>43.8</v>
      </c>
      <c r="AA5" s="731"/>
      <c r="AB5" s="731"/>
      <c r="AC5" s="731"/>
      <c r="AD5" s="732">
        <v>5119714</v>
      </c>
      <c r="AE5" s="732"/>
      <c r="AF5" s="732"/>
      <c r="AG5" s="732"/>
      <c r="AH5" s="732"/>
      <c r="AI5" s="732"/>
      <c r="AJ5" s="732"/>
      <c r="AK5" s="732"/>
      <c r="AL5" s="719">
        <v>72.099999999999994</v>
      </c>
      <c r="AM5" s="688"/>
      <c r="AN5" s="688"/>
      <c r="AO5" s="720"/>
      <c r="AP5" s="707" t="s">
        <v>210</v>
      </c>
      <c r="AQ5" s="708"/>
      <c r="AR5" s="708"/>
      <c r="AS5" s="708"/>
      <c r="AT5" s="708"/>
      <c r="AU5" s="708"/>
      <c r="AV5" s="708"/>
      <c r="AW5" s="708"/>
      <c r="AX5" s="708"/>
      <c r="AY5" s="708"/>
      <c r="AZ5" s="708"/>
      <c r="BA5" s="708"/>
      <c r="BB5" s="708"/>
      <c r="BC5" s="708"/>
      <c r="BD5" s="708"/>
      <c r="BE5" s="708"/>
      <c r="BF5" s="709"/>
      <c r="BG5" s="620">
        <v>5099751</v>
      </c>
      <c r="BH5" s="621"/>
      <c r="BI5" s="621"/>
      <c r="BJ5" s="621"/>
      <c r="BK5" s="621"/>
      <c r="BL5" s="621"/>
      <c r="BM5" s="621"/>
      <c r="BN5" s="622"/>
      <c r="BO5" s="673">
        <v>95.6</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130901</v>
      </c>
      <c r="S6" s="621"/>
      <c r="T6" s="621"/>
      <c r="U6" s="621"/>
      <c r="V6" s="621"/>
      <c r="W6" s="621"/>
      <c r="X6" s="621"/>
      <c r="Y6" s="622"/>
      <c r="Z6" s="673">
        <v>1.1000000000000001</v>
      </c>
      <c r="AA6" s="673"/>
      <c r="AB6" s="673"/>
      <c r="AC6" s="673"/>
      <c r="AD6" s="674">
        <v>130901</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5099751</v>
      </c>
      <c r="BH6" s="621"/>
      <c r="BI6" s="621"/>
      <c r="BJ6" s="621"/>
      <c r="BK6" s="621"/>
      <c r="BL6" s="621"/>
      <c r="BM6" s="621"/>
      <c r="BN6" s="622"/>
      <c r="BO6" s="673">
        <v>95.6</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117104</v>
      </c>
      <c r="CS6" s="621"/>
      <c r="CT6" s="621"/>
      <c r="CU6" s="621"/>
      <c r="CV6" s="621"/>
      <c r="CW6" s="621"/>
      <c r="CX6" s="621"/>
      <c r="CY6" s="622"/>
      <c r="CZ6" s="673">
        <v>1</v>
      </c>
      <c r="DA6" s="673"/>
      <c r="DB6" s="673"/>
      <c r="DC6" s="673"/>
      <c r="DD6" s="626" t="s">
        <v>211</v>
      </c>
      <c r="DE6" s="621"/>
      <c r="DF6" s="621"/>
      <c r="DG6" s="621"/>
      <c r="DH6" s="621"/>
      <c r="DI6" s="621"/>
      <c r="DJ6" s="621"/>
      <c r="DK6" s="621"/>
      <c r="DL6" s="621"/>
      <c r="DM6" s="621"/>
      <c r="DN6" s="621"/>
      <c r="DO6" s="621"/>
      <c r="DP6" s="622"/>
      <c r="DQ6" s="626">
        <v>117104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5734</v>
      </c>
      <c r="S7" s="621"/>
      <c r="T7" s="621"/>
      <c r="U7" s="621"/>
      <c r="V7" s="621"/>
      <c r="W7" s="621"/>
      <c r="X7" s="621"/>
      <c r="Y7" s="622"/>
      <c r="Z7" s="673">
        <v>0</v>
      </c>
      <c r="AA7" s="673"/>
      <c r="AB7" s="673"/>
      <c r="AC7" s="673"/>
      <c r="AD7" s="674">
        <v>5734</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2333569</v>
      </c>
      <c r="BH7" s="621"/>
      <c r="BI7" s="621"/>
      <c r="BJ7" s="621"/>
      <c r="BK7" s="621"/>
      <c r="BL7" s="621"/>
      <c r="BM7" s="621"/>
      <c r="BN7" s="622"/>
      <c r="BO7" s="673">
        <v>43.7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1384377</v>
      </c>
      <c r="CS7" s="621"/>
      <c r="CT7" s="621"/>
      <c r="CU7" s="621"/>
      <c r="CV7" s="621"/>
      <c r="CW7" s="621"/>
      <c r="CX7" s="621"/>
      <c r="CY7" s="622"/>
      <c r="CZ7" s="673">
        <v>11.8</v>
      </c>
      <c r="DA7" s="673"/>
      <c r="DB7" s="673"/>
      <c r="DC7" s="673"/>
      <c r="DD7" s="626">
        <v>14315</v>
      </c>
      <c r="DE7" s="621"/>
      <c r="DF7" s="621"/>
      <c r="DG7" s="621"/>
      <c r="DH7" s="621"/>
      <c r="DI7" s="621"/>
      <c r="DJ7" s="621"/>
      <c r="DK7" s="621"/>
      <c r="DL7" s="621"/>
      <c r="DM7" s="621"/>
      <c r="DN7" s="621"/>
      <c r="DO7" s="621"/>
      <c r="DP7" s="622"/>
      <c r="DQ7" s="626">
        <v>1210589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17100</v>
      </c>
      <c r="S8" s="621"/>
      <c r="T8" s="621"/>
      <c r="U8" s="621"/>
      <c r="V8" s="621"/>
      <c r="W8" s="621"/>
      <c r="X8" s="621"/>
      <c r="Y8" s="622"/>
      <c r="Z8" s="673">
        <v>0.1</v>
      </c>
      <c r="AA8" s="673"/>
      <c r="AB8" s="673"/>
      <c r="AC8" s="673"/>
      <c r="AD8" s="674">
        <v>17100</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73920</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4077698</v>
      </c>
      <c r="CS8" s="621"/>
      <c r="CT8" s="621"/>
      <c r="CU8" s="621"/>
      <c r="CV8" s="621"/>
      <c r="CW8" s="621"/>
      <c r="CX8" s="621"/>
      <c r="CY8" s="622"/>
      <c r="CZ8" s="673">
        <v>34.799999999999997</v>
      </c>
      <c r="DA8" s="673"/>
      <c r="DB8" s="673"/>
      <c r="DC8" s="673"/>
      <c r="DD8" s="626">
        <v>118703</v>
      </c>
      <c r="DE8" s="621"/>
      <c r="DF8" s="621"/>
      <c r="DG8" s="621"/>
      <c r="DH8" s="621"/>
      <c r="DI8" s="621"/>
      <c r="DJ8" s="621"/>
      <c r="DK8" s="621"/>
      <c r="DL8" s="621"/>
      <c r="DM8" s="621"/>
      <c r="DN8" s="621"/>
      <c r="DO8" s="621"/>
      <c r="DP8" s="622"/>
      <c r="DQ8" s="626">
        <v>2132873</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12942</v>
      </c>
      <c r="S9" s="621"/>
      <c r="T9" s="621"/>
      <c r="U9" s="621"/>
      <c r="V9" s="621"/>
      <c r="W9" s="621"/>
      <c r="X9" s="621"/>
      <c r="Y9" s="622"/>
      <c r="Z9" s="673">
        <v>0.1</v>
      </c>
      <c r="AA9" s="673"/>
      <c r="AB9" s="673"/>
      <c r="AC9" s="673"/>
      <c r="AD9" s="674">
        <v>12942</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1821458</v>
      </c>
      <c r="BH9" s="621"/>
      <c r="BI9" s="621"/>
      <c r="BJ9" s="621"/>
      <c r="BK9" s="621"/>
      <c r="BL9" s="621"/>
      <c r="BM9" s="621"/>
      <c r="BN9" s="622"/>
      <c r="BO9" s="673">
        <v>34.1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992178</v>
      </c>
      <c r="CS9" s="621"/>
      <c r="CT9" s="621"/>
      <c r="CU9" s="621"/>
      <c r="CV9" s="621"/>
      <c r="CW9" s="621"/>
      <c r="CX9" s="621"/>
      <c r="CY9" s="622"/>
      <c r="CZ9" s="673">
        <v>8.5</v>
      </c>
      <c r="DA9" s="673"/>
      <c r="DB9" s="673"/>
      <c r="DC9" s="673"/>
      <c r="DD9" s="626">
        <v>131538</v>
      </c>
      <c r="DE9" s="621"/>
      <c r="DF9" s="621"/>
      <c r="DG9" s="621"/>
      <c r="DH9" s="621"/>
      <c r="DI9" s="621"/>
      <c r="DJ9" s="621"/>
      <c r="DK9" s="621"/>
      <c r="DL9" s="621"/>
      <c r="DM9" s="621"/>
      <c r="DN9" s="621"/>
      <c r="DO9" s="621"/>
      <c r="DP9" s="622"/>
      <c r="DQ9" s="626">
        <v>872638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617700</v>
      </c>
      <c r="S10" s="621"/>
      <c r="T10" s="621"/>
      <c r="U10" s="621"/>
      <c r="V10" s="621"/>
      <c r="W10" s="621"/>
      <c r="X10" s="621"/>
      <c r="Y10" s="622"/>
      <c r="Z10" s="673">
        <v>5.0999999999999996</v>
      </c>
      <c r="AA10" s="673"/>
      <c r="AB10" s="673"/>
      <c r="AC10" s="673"/>
      <c r="AD10" s="674">
        <v>617700</v>
      </c>
      <c r="AE10" s="674"/>
      <c r="AF10" s="674"/>
      <c r="AG10" s="674"/>
      <c r="AH10" s="674"/>
      <c r="AI10" s="674"/>
      <c r="AJ10" s="674"/>
      <c r="AK10" s="674"/>
      <c r="AL10" s="643">
        <v>8.6999999999999993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82328</v>
      </c>
      <c r="BH10" s="621"/>
      <c r="BI10" s="621"/>
      <c r="BJ10" s="621"/>
      <c r="BK10" s="621"/>
      <c r="BL10" s="621"/>
      <c r="BM10" s="621"/>
      <c r="BN10" s="622"/>
      <c r="BO10" s="673">
        <v>1.5</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11920</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11920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48024</v>
      </c>
      <c r="S11" s="621"/>
      <c r="T11" s="621"/>
      <c r="U11" s="621"/>
      <c r="V11" s="621"/>
      <c r="W11" s="621"/>
      <c r="X11" s="621"/>
      <c r="Y11" s="622"/>
      <c r="Z11" s="673">
        <v>0.4</v>
      </c>
      <c r="AA11" s="673"/>
      <c r="AB11" s="673"/>
      <c r="AC11" s="673"/>
      <c r="AD11" s="674">
        <v>48024</v>
      </c>
      <c r="AE11" s="674"/>
      <c r="AF11" s="674"/>
      <c r="AG11" s="674"/>
      <c r="AH11" s="674"/>
      <c r="AI11" s="674"/>
      <c r="AJ11" s="674"/>
      <c r="AK11" s="674"/>
      <c r="AL11" s="643">
        <v>0.7</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355863</v>
      </c>
      <c r="BH11" s="621"/>
      <c r="BI11" s="621"/>
      <c r="BJ11" s="621"/>
      <c r="BK11" s="621"/>
      <c r="BL11" s="621"/>
      <c r="BM11" s="621"/>
      <c r="BN11" s="622"/>
      <c r="BO11" s="673">
        <v>6.7</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198688</v>
      </c>
      <c r="CS11" s="621"/>
      <c r="CT11" s="621"/>
      <c r="CU11" s="621"/>
      <c r="CV11" s="621"/>
      <c r="CW11" s="621"/>
      <c r="CX11" s="621"/>
      <c r="CY11" s="622"/>
      <c r="CZ11" s="673">
        <v>1.7</v>
      </c>
      <c r="DA11" s="673"/>
      <c r="DB11" s="673"/>
      <c r="DC11" s="673"/>
      <c r="DD11" s="626">
        <v>78174</v>
      </c>
      <c r="DE11" s="621"/>
      <c r="DF11" s="621"/>
      <c r="DG11" s="621"/>
      <c r="DH11" s="621"/>
      <c r="DI11" s="621"/>
      <c r="DJ11" s="621"/>
      <c r="DK11" s="621"/>
      <c r="DL11" s="621"/>
      <c r="DM11" s="621"/>
      <c r="DN11" s="621"/>
      <c r="DO11" s="621"/>
      <c r="DP11" s="622"/>
      <c r="DQ11" s="626">
        <v>178348</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2396978</v>
      </c>
      <c r="BH12" s="621"/>
      <c r="BI12" s="621"/>
      <c r="BJ12" s="621"/>
      <c r="BK12" s="621"/>
      <c r="BL12" s="621"/>
      <c r="BM12" s="621"/>
      <c r="BN12" s="622"/>
      <c r="BO12" s="673">
        <v>44.9</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540835</v>
      </c>
      <c r="CS12" s="621"/>
      <c r="CT12" s="621"/>
      <c r="CU12" s="621"/>
      <c r="CV12" s="621"/>
      <c r="CW12" s="621"/>
      <c r="CX12" s="621"/>
      <c r="CY12" s="622"/>
      <c r="CZ12" s="673">
        <v>4.5999999999999996</v>
      </c>
      <c r="DA12" s="673"/>
      <c r="DB12" s="673"/>
      <c r="DC12" s="673"/>
      <c r="DD12" s="626">
        <v>464786</v>
      </c>
      <c r="DE12" s="621"/>
      <c r="DF12" s="621"/>
      <c r="DG12" s="621"/>
      <c r="DH12" s="621"/>
      <c r="DI12" s="621"/>
      <c r="DJ12" s="621"/>
      <c r="DK12" s="621"/>
      <c r="DL12" s="621"/>
      <c r="DM12" s="621"/>
      <c r="DN12" s="621"/>
      <c r="DO12" s="621"/>
      <c r="DP12" s="622"/>
      <c r="DQ12" s="626">
        <v>135750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35599</v>
      </c>
      <c r="S13" s="621"/>
      <c r="T13" s="621"/>
      <c r="U13" s="621"/>
      <c r="V13" s="621"/>
      <c r="W13" s="621"/>
      <c r="X13" s="621"/>
      <c r="Y13" s="622"/>
      <c r="Z13" s="673">
        <v>0.3</v>
      </c>
      <c r="AA13" s="673"/>
      <c r="AB13" s="673"/>
      <c r="AC13" s="673"/>
      <c r="AD13" s="674">
        <v>35599</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2395563</v>
      </c>
      <c r="BH13" s="621"/>
      <c r="BI13" s="621"/>
      <c r="BJ13" s="621"/>
      <c r="BK13" s="621"/>
      <c r="BL13" s="621"/>
      <c r="BM13" s="621"/>
      <c r="BN13" s="622"/>
      <c r="BO13" s="673">
        <v>44.9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1238221</v>
      </c>
      <c r="CS13" s="621"/>
      <c r="CT13" s="621"/>
      <c r="CU13" s="621"/>
      <c r="CV13" s="621"/>
      <c r="CW13" s="621"/>
      <c r="CX13" s="621"/>
      <c r="CY13" s="622"/>
      <c r="CZ13" s="673">
        <v>10.6</v>
      </c>
      <c r="DA13" s="673"/>
      <c r="DB13" s="673"/>
      <c r="DC13" s="673"/>
      <c r="DD13" s="626">
        <v>587010</v>
      </c>
      <c r="DE13" s="621"/>
      <c r="DF13" s="621"/>
      <c r="DG13" s="621"/>
      <c r="DH13" s="621"/>
      <c r="DI13" s="621"/>
      <c r="DJ13" s="621"/>
      <c r="DK13" s="621"/>
      <c r="DL13" s="621"/>
      <c r="DM13" s="621"/>
      <c r="DN13" s="621"/>
      <c r="DO13" s="621"/>
      <c r="DP13" s="622"/>
      <c r="DQ13" s="626">
        <v>924858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94947</v>
      </c>
      <c r="BH14" s="621"/>
      <c r="BI14" s="621"/>
      <c r="BJ14" s="621"/>
      <c r="BK14" s="621"/>
      <c r="BL14" s="621"/>
      <c r="BM14" s="621"/>
      <c r="BN14" s="622"/>
      <c r="BO14" s="673">
        <v>1.8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584546</v>
      </c>
      <c r="CS14" s="621"/>
      <c r="CT14" s="621"/>
      <c r="CU14" s="621"/>
      <c r="CV14" s="621"/>
      <c r="CW14" s="621"/>
      <c r="CX14" s="621"/>
      <c r="CY14" s="622"/>
      <c r="CZ14" s="673">
        <v>5</v>
      </c>
      <c r="DA14" s="673"/>
      <c r="DB14" s="673"/>
      <c r="DC14" s="673"/>
      <c r="DD14" s="626">
        <v>108071</v>
      </c>
      <c r="DE14" s="621"/>
      <c r="DF14" s="621"/>
      <c r="DG14" s="621"/>
      <c r="DH14" s="621"/>
      <c r="DI14" s="621"/>
      <c r="DJ14" s="621"/>
      <c r="DK14" s="621"/>
      <c r="DL14" s="621"/>
      <c r="DM14" s="621"/>
      <c r="DN14" s="621"/>
      <c r="DO14" s="621"/>
      <c r="DP14" s="622"/>
      <c r="DQ14" s="626">
        <v>476173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25639</v>
      </c>
      <c r="S15" s="621"/>
      <c r="T15" s="621"/>
      <c r="U15" s="621"/>
      <c r="V15" s="621"/>
      <c r="W15" s="621"/>
      <c r="X15" s="621"/>
      <c r="Y15" s="622"/>
      <c r="Z15" s="673">
        <v>0.2</v>
      </c>
      <c r="AA15" s="673"/>
      <c r="AB15" s="673"/>
      <c r="AC15" s="673"/>
      <c r="AD15" s="674">
        <v>25639</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274157</v>
      </c>
      <c r="BH15" s="621"/>
      <c r="BI15" s="621"/>
      <c r="BJ15" s="621"/>
      <c r="BK15" s="621"/>
      <c r="BL15" s="621"/>
      <c r="BM15" s="621"/>
      <c r="BN15" s="622"/>
      <c r="BO15" s="673">
        <v>5.0999999999999996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1579940</v>
      </c>
      <c r="CS15" s="621"/>
      <c r="CT15" s="621"/>
      <c r="CU15" s="621"/>
      <c r="CV15" s="621"/>
      <c r="CW15" s="621"/>
      <c r="CX15" s="621"/>
      <c r="CY15" s="622"/>
      <c r="CZ15" s="673">
        <v>13.5</v>
      </c>
      <c r="DA15" s="673"/>
      <c r="DB15" s="673"/>
      <c r="DC15" s="673"/>
      <c r="DD15" s="626">
        <v>280531</v>
      </c>
      <c r="DE15" s="621"/>
      <c r="DF15" s="621"/>
      <c r="DG15" s="621"/>
      <c r="DH15" s="621"/>
      <c r="DI15" s="621"/>
      <c r="DJ15" s="621"/>
      <c r="DK15" s="621"/>
      <c r="DL15" s="621"/>
      <c r="DM15" s="621"/>
      <c r="DN15" s="621"/>
      <c r="DO15" s="621"/>
      <c r="DP15" s="622"/>
      <c r="DQ15" s="626">
        <v>1285716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1210577</v>
      </c>
      <c r="S16" s="621"/>
      <c r="T16" s="621"/>
      <c r="U16" s="621"/>
      <c r="V16" s="621"/>
      <c r="W16" s="621"/>
      <c r="X16" s="621"/>
      <c r="Y16" s="622"/>
      <c r="Z16" s="673">
        <v>9.9</v>
      </c>
      <c r="AA16" s="673"/>
      <c r="AB16" s="673"/>
      <c r="AC16" s="673"/>
      <c r="AD16" s="674">
        <v>1076237</v>
      </c>
      <c r="AE16" s="674"/>
      <c r="AF16" s="674"/>
      <c r="AG16" s="674"/>
      <c r="AH16" s="674"/>
      <c r="AI16" s="674"/>
      <c r="AJ16" s="674"/>
      <c r="AK16" s="674"/>
      <c r="AL16" s="643">
        <v>15.2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1076237</v>
      </c>
      <c r="S17" s="621"/>
      <c r="T17" s="621"/>
      <c r="U17" s="621"/>
      <c r="V17" s="621"/>
      <c r="W17" s="621"/>
      <c r="X17" s="621"/>
      <c r="Y17" s="622"/>
      <c r="Z17" s="673">
        <v>8.8000000000000007</v>
      </c>
      <c r="AA17" s="673"/>
      <c r="AB17" s="673"/>
      <c r="AC17" s="673"/>
      <c r="AD17" s="674">
        <v>1076237</v>
      </c>
      <c r="AE17" s="674"/>
      <c r="AF17" s="674"/>
      <c r="AG17" s="674"/>
      <c r="AH17" s="674"/>
      <c r="AI17" s="674"/>
      <c r="AJ17" s="674"/>
      <c r="AK17" s="674"/>
      <c r="AL17" s="643">
        <v>15.2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v>100</v>
      </c>
      <c r="BH17" s="621"/>
      <c r="BI17" s="621"/>
      <c r="BJ17" s="621"/>
      <c r="BK17" s="621"/>
      <c r="BL17" s="621"/>
      <c r="BM17" s="621"/>
      <c r="BN17" s="622"/>
      <c r="BO17" s="673">
        <v>0</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955601</v>
      </c>
      <c r="CS17" s="621"/>
      <c r="CT17" s="621"/>
      <c r="CU17" s="621"/>
      <c r="CV17" s="621"/>
      <c r="CW17" s="621"/>
      <c r="CX17" s="621"/>
      <c r="CY17" s="622"/>
      <c r="CZ17" s="673">
        <v>8.1</v>
      </c>
      <c r="DA17" s="673"/>
      <c r="DB17" s="673"/>
      <c r="DC17" s="673"/>
      <c r="DD17" s="626" t="s">
        <v>112</v>
      </c>
      <c r="DE17" s="621"/>
      <c r="DF17" s="621"/>
      <c r="DG17" s="621"/>
      <c r="DH17" s="621"/>
      <c r="DI17" s="621"/>
      <c r="DJ17" s="621"/>
      <c r="DK17" s="621"/>
      <c r="DL17" s="621"/>
      <c r="DM17" s="621"/>
      <c r="DN17" s="621"/>
      <c r="DO17" s="621"/>
      <c r="DP17" s="622"/>
      <c r="DQ17" s="626">
        <v>955601</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134340</v>
      </c>
      <c r="S18" s="621"/>
      <c r="T18" s="621"/>
      <c r="U18" s="621"/>
      <c r="V18" s="621"/>
      <c r="W18" s="621"/>
      <c r="X18" s="621"/>
      <c r="Y18" s="622"/>
      <c r="Z18" s="673">
        <v>1.1000000000000001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49594</v>
      </c>
      <c r="CS18" s="621"/>
      <c r="CT18" s="621"/>
      <c r="CU18" s="621"/>
      <c r="CV18" s="621"/>
      <c r="CW18" s="621"/>
      <c r="CX18" s="621"/>
      <c r="CY18" s="622"/>
      <c r="CZ18" s="673">
        <v>0.4</v>
      </c>
      <c r="DA18" s="673"/>
      <c r="DB18" s="673"/>
      <c r="DC18" s="673"/>
      <c r="DD18" s="626">
        <v>49594</v>
      </c>
      <c r="DE18" s="621"/>
      <c r="DF18" s="621"/>
      <c r="DG18" s="621"/>
      <c r="DH18" s="621"/>
      <c r="DI18" s="621"/>
      <c r="DJ18" s="621"/>
      <c r="DK18" s="621"/>
      <c r="DL18" s="621"/>
      <c r="DM18" s="621"/>
      <c r="DN18" s="621"/>
      <c r="DO18" s="621"/>
      <c r="DP18" s="622"/>
      <c r="DQ18" s="626">
        <v>14138</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236348</v>
      </c>
      <c r="BH19" s="621"/>
      <c r="BI19" s="621"/>
      <c r="BJ19" s="621"/>
      <c r="BK19" s="621"/>
      <c r="BL19" s="621"/>
      <c r="BM19" s="621"/>
      <c r="BN19" s="622"/>
      <c r="BO19" s="673">
        <v>4.4000000000000004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7440315</v>
      </c>
      <c r="S20" s="621"/>
      <c r="T20" s="621"/>
      <c r="U20" s="621"/>
      <c r="V20" s="621"/>
      <c r="W20" s="621"/>
      <c r="X20" s="621"/>
      <c r="Y20" s="622"/>
      <c r="Z20" s="673">
        <v>61.1</v>
      </c>
      <c r="AA20" s="673"/>
      <c r="AB20" s="673"/>
      <c r="AC20" s="673"/>
      <c r="AD20" s="674">
        <v>7089590</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236348</v>
      </c>
      <c r="BH20" s="621"/>
      <c r="BI20" s="621"/>
      <c r="BJ20" s="621"/>
      <c r="BK20" s="621"/>
      <c r="BL20" s="621"/>
      <c r="BM20" s="621"/>
      <c r="BN20" s="622"/>
      <c r="BO20" s="673">
        <v>4.4000000000000004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11730702</v>
      </c>
      <c r="CS20" s="621"/>
      <c r="CT20" s="621"/>
      <c r="CU20" s="621"/>
      <c r="CV20" s="621"/>
      <c r="CW20" s="621"/>
      <c r="CX20" s="621"/>
      <c r="CY20" s="622"/>
      <c r="CZ20" s="673">
        <v>100</v>
      </c>
      <c r="DA20" s="673"/>
      <c r="DB20" s="673"/>
      <c r="DC20" s="673"/>
      <c r="DD20" s="626">
        <v>1832722</v>
      </c>
      <c r="DE20" s="621"/>
      <c r="DF20" s="621"/>
      <c r="DG20" s="621"/>
      <c r="DH20" s="621"/>
      <c r="DI20" s="621"/>
      <c r="DJ20" s="621"/>
      <c r="DK20" s="621"/>
      <c r="DL20" s="621"/>
      <c r="DM20" s="621"/>
      <c r="DN20" s="621"/>
      <c r="DO20" s="621"/>
      <c r="DP20" s="622"/>
      <c r="DQ20" s="626">
        <v>8315708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8383</v>
      </c>
      <c r="S21" s="621"/>
      <c r="T21" s="621"/>
      <c r="U21" s="621"/>
      <c r="V21" s="621"/>
      <c r="W21" s="621"/>
      <c r="X21" s="621"/>
      <c r="Y21" s="622"/>
      <c r="Z21" s="673">
        <v>0.1</v>
      </c>
      <c r="AA21" s="673"/>
      <c r="AB21" s="673"/>
      <c r="AC21" s="673"/>
      <c r="AD21" s="674">
        <v>8383</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19963</v>
      </c>
      <c r="BH21" s="621"/>
      <c r="BI21" s="621"/>
      <c r="BJ21" s="621"/>
      <c r="BK21" s="621"/>
      <c r="BL21" s="621"/>
      <c r="BM21" s="621"/>
      <c r="BN21" s="622"/>
      <c r="BO21" s="673">
        <v>0.4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217761</v>
      </c>
      <c r="S22" s="621"/>
      <c r="T22" s="621"/>
      <c r="U22" s="621"/>
      <c r="V22" s="621"/>
      <c r="W22" s="621"/>
      <c r="X22" s="621"/>
      <c r="Y22" s="622"/>
      <c r="Z22" s="673">
        <v>1.8</v>
      </c>
      <c r="AA22" s="673"/>
      <c r="AB22" s="673"/>
      <c r="AC22" s="673"/>
      <c r="AD22" s="674">
        <v>6</v>
      </c>
      <c r="AE22" s="674"/>
      <c r="AF22" s="674"/>
      <c r="AG22" s="674"/>
      <c r="AH22" s="674"/>
      <c r="AI22" s="674"/>
      <c r="AJ22" s="674"/>
      <c r="AK22" s="674"/>
      <c r="AL22" s="643">
        <v>0</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106859</v>
      </c>
      <c r="S23" s="621"/>
      <c r="T23" s="621"/>
      <c r="U23" s="621"/>
      <c r="V23" s="621"/>
      <c r="W23" s="621"/>
      <c r="X23" s="621"/>
      <c r="Y23" s="622"/>
      <c r="Z23" s="673">
        <v>0.9</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216385</v>
      </c>
      <c r="BH23" s="621"/>
      <c r="BI23" s="621"/>
      <c r="BJ23" s="621"/>
      <c r="BK23" s="621"/>
      <c r="BL23" s="621"/>
      <c r="BM23" s="621"/>
      <c r="BN23" s="622"/>
      <c r="BO23" s="673">
        <v>4.0999999999999996</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54507</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5064653</v>
      </c>
      <c r="CS24" s="671"/>
      <c r="CT24" s="671"/>
      <c r="CU24" s="671"/>
      <c r="CV24" s="671"/>
      <c r="CW24" s="671"/>
      <c r="CX24" s="671"/>
      <c r="CY24" s="718"/>
      <c r="CZ24" s="722">
        <v>43.2</v>
      </c>
      <c r="DA24" s="723"/>
      <c r="DB24" s="723"/>
      <c r="DC24" s="724"/>
      <c r="DD24" s="717">
        <v>3297854</v>
      </c>
      <c r="DE24" s="671"/>
      <c r="DF24" s="671"/>
      <c r="DG24" s="671"/>
      <c r="DH24" s="671"/>
      <c r="DI24" s="671"/>
      <c r="DJ24" s="671"/>
      <c r="DK24" s="718"/>
      <c r="DL24" s="717">
        <v>3252656</v>
      </c>
      <c r="DM24" s="671"/>
      <c r="DN24" s="671"/>
      <c r="DO24" s="671"/>
      <c r="DP24" s="671"/>
      <c r="DQ24" s="671"/>
      <c r="DR24" s="671"/>
      <c r="DS24" s="671"/>
      <c r="DT24" s="671"/>
      <c r="DU24" s="671"/>
      <c r="DV24" s="718"/>
      <c r="DW24" s="719">
        <v>43.2</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1412971</v>
      </c>
      <c r="S25" s="621"/>
      <c r="T25" s="621"/>
      <c r="U25" s="621"/>
      <c r="V25" s="621"/>
      <c r="W25" s="621"/>
      <c r="X25" s="621"/>
      <c r="Y25" s="622"/>
      <c r="Z25" s="673">
        <v>11.6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1999998</v>
      </c>
      <c r="CS25" s="639"/>
      <c r="CT25" s="639"/>
      <c r="CU25" s="639"/>
      <c r="CV25" s="639"/>
      <c r="CW25" s="639"/>
      <c r="CX25" s="639"/>
      <c r="CY25" s="640"/>
      <c r="CZ25" s="623">
        <v>17</v>
      </c>
      <c r="DA25" s="641"/>
      <c r="DB25" s="641"/>
      <c r="DC25" s="642"/>
      <c r="DD25" s="626">
        <v>1755316</v>
      </c>
      <c r="DE25" s="639"/>
      <c r="DF25" s="639"/>
      <c r="DG25" s="639"/>
      <c r="DH25" s="639"/>
      <c r="DI25" s="639"/>
      <c r="DJ25" s="639"/>
      <c r="DK25" s="640"/>
      <c r="DL25" s="626">
        <v>1732959</v>
      </c>
      <c r="DM25" s="639"/>
      <c r="DN25" s="639"/>
      <c r="DO25" s="639"/>
      <c r="DP25" s="639"/>
      <c r="DQ25" s="639"/>
      <c r="DR25" s="639"/>
      <c r="DS25" s="639"/>
      <c r="DT25" s="639"/>
      <c r="DU25" s="639"/>
      <c r="DV25" s="640"/>
      <c r="DW25" s="643">
        <v>23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1196876</v>
      </c>
      <c r="CS26" s="621"/>
      <c r="CT26" s="621"/>
      <c r="CU26" s="621"/>
      <c r="CV26" s="621"/>
      <c r="CW26" s="621"/>
      <c r="CX26" s="621"/>
      <c r="CY26" s="622"/>
      <c r="CZ26" s="623">
        <v>10.199999999999999</v>
      </c>
      <c r="DA26" s="641"/>
      <c r="DB26" s="641"/>
      <c r="DC26" s="642"/>
      <c r="DD26" s="626">
        <v>1017139</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732703</v>
      </c>
      <c r="S27" s="621"/>
      <c r="T27" s="621"/>
      <c r="U27" s="621"/>
      <c r="V27" s="621"/>
      <c r="W27" s="621"/>
      <c r="X27" s="621"/>
      <c r="Y27" s="622"/>
      <c r="Z27" s="673">
        <v>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5336099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2109054</v>
      </c>
      <c r="CS27" s="639"/>
      <c r="CT27" s="639"/>
      <c r="CU27" s="639"/>
      <c r="CV27" s="639"/>
      <c r="CW27" s="639"/>
      <c r="CX27" s="639"/>
      <c r="CY27" s="640"/>
      <c r="CZ27" s="623">
        <v>18</v>
      </c>
      <c r="DA27" s="641"/>
      <c r="DB27" s="641"/>
      <c r="DC27" s="642"/>
      <c r="DD27" s="626">
        <v>586937</v>
      </c>
      <c r="DE27" s="639"/>
      <c r="DF27" s="639"/>
      <c r="DG27" s="639"/>
      <c r="DH27" s="639"/>
      <c r="DI27" s="639"/>
      <c r="DJ27" s="639"/>
      <c r="DK27" s="640"/>
      <c r="DL27" s="626">
        <v>564096</v>
      </c>
      <c r="DM27" s="639"/>
      <c r="DN27" s="639"/>
      <c r="DO27" s="639"/>
      <c r="DP27" s="639"/>
      <c r="DQ27" s="639"/>
      <c r="DR27" s="639"/>
      <c r="DS27" s="639"/>
      <c r="DT27" s="639"/>
      <c r="DU27" s="639"/>
      <c r="DV27" s="640"/>
      <c r="DW27" s="643">
        <v>7.5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3298</v>
      </c>
      <c r="S28" s="621"/>
      <c r="T28" s="621"/>
      <c r="U28" s="621"/>
      <c r="V28" s="621"/>
      <c r="W28" s="621"/>
      <c r="X28" s="621"/>
      <c r="Y28" s="622"/>
      <c r="Z28" s="673">
        <v>0</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955601</v>
      </c>
      <c r="CS28" s="621"/>
      <c r="CT28" s="621"/>
      <c r="CU28" s="621"/>
      <c r="CV28" s="621"/>
      <c r="CW28" s="621"/>
      <c r="CX28" s="621"/>
      <c r="CY28" s="622"/>
      <c r="CZ28" s="623">
        <v>8.1</v>
      </c>
      <c r="DA28" s="641"/>
      <c r="DB28" s="641"/>
      <c r="DC28" s="642"/>
      <c r="DD28" s="626">
        <v>955601</v>
      </c>
      <c r="DE28" s="621"/>
      <c r="DF28" s="621"/>
      <c r="DG28" s="621"/>
      <c r="DH28" s="621"/>
      <c r="DI28" s="621"/>
      <c r="DJ28" s="621"/>
      <c r="DK28" s="622"/>
      <c r="DL28" s="626">
        <v>955601</v>
      </c>
      <c r="DM28" s="621"/>
      <c r="DN28" s="621"/>
      <c r="DO28" s="621"/>
      <c r="DP28" s="621"/>
      <c r="DQ28" s="621"/>
      <c r="DR28" s="621"/>
      <c r="DS28" s="621"/>
      <c r="DT28" s="621"/>
      <c r="DU28" s="621"/>
      <c r="DV28" s="622"/>
      <c r="DW28" s="643">
        <v>12.7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28205</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955601</v>
      </c>
      <c r="CS29" s="639"/>
      <c r="CT29" s="639"/>
      <c r="CU29" s="639"/>
      <c r="CV29" s="639"/>
      <c r="CW29" s="639"/>
      <c r="CX29" s="639"/>
      <c r="CY29" s="640"/>
      <c r="CZ29" s="623">
        <v>8.1</v>
      </c>
      <c r="DA29" s="641"/>
      <c r="DB29" s="641"/>
      <c r="DC29" s="642"/>
      <c r="DD29" s="626">
        <v>955601</v>
      </c>
      <c r="DE29" s="639"/>
      <c r="DF29" s="639"/>
      <c r="DG29" s="639"/>
      <c r="DH29" s="639"/>
      <c r="DI29" s="639"/>
      <c r="DJ29" s="639"/>
      <c r="DK29" s="640"/>
      <c r="DL29" s="626">
        <v>955601</v>
      </c>
      <c r="DM29" s="639"/>
      <c r="DN29" s="639"/>
      <c r="DO29" s="639"/>
      <c r="DP29" s="639"/>
      <c r="DQ29" s="639"/>
      <c r="DR29" s="639"/>
      <c r="DS29" s="639"/>
      <c r="DT29" s="639"/>
      <c r="DU29" s="639"/>
      <c r="DV29" s="640"/>
      <c r="DW29" s="643">
        <v>12.7</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428109</v>
      </c>
      <c r="S30" s="621"/>
      <c r="T30" s="621"/>
      <c r="U30" s="621"/>
      <c r="V30" s="621"/>
      <c r="W30" s="621"/>
      <c r="X30" s="621"/>
      <c r="Y30" s="622"/>
      <c r="Z30" s="673">
        <v>3.5</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98.3</v>
      </c>
      <c r="BH30" s="687"/>
      <c r="BI30" s="687"/>
      <c r="BJ30" s="687"/>
      <c r="BK30" s="687"/>
      <c r="BL30" s="687"/>
      <c r="BM30" s="688">
        <v>91.3</v>
      </c>
      <c r="BN30" s="687"/>
      <c r="BO30" s="687"/>
      <c r="BP30" s="687"/>
      <c r="BQ30" s="689"/>
      <c r="BR30" s="686">
        <v>98</v>
      </c>
      <c r="BS30" s="687"/>
      <c r="BT30" s="687"/>
      <c r="BU30" s="687"/>
      <c r="BV30" s="687"/>
      <c r="BW30" s="687"/>
      <c r="BX30" s="688">
        <v>90.3</v>
      </c>
      <c r="BY30" s="687"/>
      <c r="BZ30" s="687"/>
      <c r="CA30" s="687"/>
      <c r="CB30" s="689"/>
      <c r="CD30" s="692"/>
      <c r="CE30" s="693"/>
      <c r="CF30" s="657" t="s">
        <v>294</v>
      </c>
      <c r="CG30" s="654"/>
      <c r="CH30" s="654"/>
      <c r="CI30" s="654"/>
      <c r="CJ30" s="654"/>
      <c r="CK30" s="654"/>
      <c r="CL30" s="654"/>
      <c r="CM30" s="654"/>
      <c r="CN30" s="654"/>
      <c r="CO30" s="654"/>
      <c r="CP30" s="654"/>
      <c r="CQ30" s="655"/>
      <c r="CR30" s="620">
        <v>853488</v>
      </c>
      <c r="CS30" s="621"/>
      <c r="CT30" s="621"/>
      <c r="CU30" s="621"/>
      <c r="CV30" s="621"/>
      <c r="CW30" s="621"/>
      <c r="CX30" s="621"/>
      <c r="CY30" s="622"/>
      <c r="CZ30" s="623">
        <v>7.3</v>
      </c>
      <c r="DA30" s="641"/>
      <c r="DB30" s="641"/>
      <c r="DC30" s="642"/>
      <c r="DD30" s="626">
        <v>853488</v>
      </c>
      <c r="DE30" s="621"/>
      <c r="DF30" s="621"/>
      <c r="DG30" s="621"/>
      <c r="DH30" s="621"/>
      <c r="DI30" s="621"/>
      <c r="DJ30" s="621"/>
      <c r="DK30" s="622"/>
      <c r="DL30" s="626">
        <v>853488</v>
      </c>
      <c r="DM30" s="621"/>
      <c r="DN30" s="621"/>
      <c r="DO30" s="621"/>
      <c r="DP30" s="621"/>
      <c r="DQ30" s="621"/>
      <c r="DR30" s="621"/>
      <c r="DS30" s="621"/>
      <c r="DT30" s="621"/>
      <c r="DU30" s="621"/>
      <c r="DV30" s="622"/>
      <c r="DW30" s="643">
        <v>11.3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599304</v>
      </c>
      <c r="S31" s="621"/>
      <c r="T31" s="621"/>
      <c r="U31" s="621"/>
      <c r="V31" s="621"/>
      <c r="W31" s="621"/>
      <c r="X31" s="621"/>
      <c r="Y31" s="622"/>
      <c r="Z31" s="673">
        <v>4.9000000000000004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98.2</v>
      </c>
      <c r="BH31" s="639"/>
      <c r="BI31" s="639"/>
      <c r="BJ31" s="639"/>
      <c r="BK31" s="639"/>
      <c r="BL31" s="639"/>
      <c r="BM31" s="675">
        <v>92.1</v>
      </c>
      <c r="BN31" s="685"/>
      <c r="BO31" s="685"/>
      <c r="BP31" s="685"/>
      <c r="BQ31" s="649"/>
      <c r="BR31" s="684">
        <v>97.9</v>
      </c>
      <c r="BS31" s="639"/>
      <c r="BT31" s="639"/>
      <c r="BU31" s="639"/>
      <c r="BV31" s="639"/>
      <c r="BW31" s="639"/>
      <c r="BX31" s="675">
        <v>91.4</v>
      </c>
      <c r="BY31" s="685"/>
      <c r="BZ31" s="685"/>
      <c r="CA31" s="685"/>
      <c r="CB31" s="649"/>
      <c r="CD31" s="692"/>
      <c r="CE31" s="693"/>
      <c r="CF31" s="657" t="s">
        <v>298</v>
      </c>
      <c r="CG31" s="654"/>
      <c r="CH31" s="654"/>
      <c r="CI31" s="654"/>
      <c r="CJ31" s="654"/>
      <c r="CK31" s="654"/>
      <c r="CL31" s="654"/>
      <c r="CM31" s="654"/>
      <c r="CN31" s="654"/>
      <c r="CO31" s="654"/>
      <c r="CP31" s="654"/>
      <c r="CQ31" s="655"/>
      <c r="CR31" s="620">
        <v>102113</v>
      </c>
      <c r="CS31" s="639"/>
      <c r="CT31" s="639"/>
      <c r="CU31" s="639"/>
      <c r="CV31" s="639"/>
      <c r="CW31" s="639"/>
      <c r="CX31" s="639"/>
      <c r="CY31" s="640"/>
      <c r="CZ31" s="623">
        <v>0.9</v>
      </c>
      <c r="DA31" s="641"/>
      <c r="DB31" s="641"/>
      <c r="DC31" s="642"/>
      <c r="DD31" s="626">
        <v>102113</v>
      </c>
      <c r="DE31" s="639"/>
      <c r="DF31" s="639"/>
      <c r="DG31" s="639"/>
      <c r="DH31" s="639"/>
      <c r="DI31" s="639"/>
      <c r="DJ31" s="639"/>
      <c r="DK31" s="640"/>
      <c r="DL31" s="626">
        <v>102113</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132646</v>
      </c>
      <c r="S32" s="621"/>
      <c r="T32" s="621"/>
      <c r="U32" s="621"/>
      <c r="V32" s="621"/>
      <c r="W32" s="621"/>
      <c r="X32" s="621"/>
      <c r="Y32" s="622"/>
      <c r="Z32" s="673">
        <v>1.1000000000000001</v>
      </c>
      <c r="AA32" s="673"/>
      <c r="AB32" s="673"/>
      <c r="AC32" s="673"/>
      <c r="AD32" s="674">
        <v>21</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98.2</v>
      </c>
      <c r="BH32" s="605"/>
      <c r="BI32" s="605"/>
      <c r="BJ32" s="605"/>
      <c r="BK32" s="605"/>
      <c r="BL32" s="605"/>
      <c r="BM32" s="668">
        <v>90.3</v>
      </c>
      <c r="BN32" s="605"/>
      <c r="BO32" s="605"/>
      <c r="BP32" s="605"/>
      <c r="BQ32" s="662"/>
      <c r="BR32" s="683">
        <v>97.9</v>
      </c>
      <c r="BS32" s="605"/>
      <c r="BT32" s="605"/>
      <c r="BU32" s="605"/>
      <c r="BV32" s="605"/>
      <c r="BW32" s="605"/>
      <c r="BX32" s="668">
        <v>88.7</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1004200</v>
      </c>
      <c r="S33" s="621"/>
      <c r="T33" s="621"/>
      <c r="U33" s="621"/>
      <c r="V33" s="621"/>
      <c r="W33" s="621"/>
      <c r="X33" s="621"/>
      <c r="Y33" s="622"/>
      <c r="Z33" s="673">
        <v>8.3000000000000007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4833327</v>
      </c>
      <c r="CS33" s="639"/>
      <c r="CT33" s="639"/>
      <c r="CU33" s="639"/>
      <c r="CV33" s="639"/>
      <c r="CW33" s="639"/>
      <c r="CX33" s="639"/>
      <c r="CY33" s="640"/>
      <c r="CZ33" s="623">
        <v>41.2</v>
      </c>
      <c r="DA33" s="641"/>
      <c r="DB33" s="641"/>
      <c r="DC33" s="642"/>
      <c r="DD33" s="626">
        <v>4327574</v>
      </c>
      <c r="DE33" s="639"/>
      <c r="DF33" s="639"/>
      <c r="DG33" s="639"/>
      <c r="DH33" s="639"/>
      <c r="DI33" s="639"/>
      <c r="DJ33" s="639"/>
      <c r="DK33" s="640"/>
      <c r="DL33" s="626">
        <v>3263077</v>
      </c>
      <c r="DM33" s="639"/>
      <c r="DN33" s="639"/>
      <c r="DO33" s="639"/>
      <c r="DP33" s="639"/>
      <c r="DQ33" s="639"/>
      <c r="DR33" s="639"/>
      <c r="DS33" s="639"/>
      <c r="DT33" s="639"/>
      <c r="DU33" s="639"/>
      <c r="DV33" s="640"/>
      <c r="DW33" s="643">
        <v>43.3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1913140</v>
      </c>
      <c r="CS34" s="621"/>
      <c r="CT34" s="621"/>
      <c r="CU34" s="621"/>
      <c r="CV34" s="621"/>
      <c r="CW34" s="621"/>
      <c r="CX34" s="621"/>
      <c r="CY34" s="622"/>
      <c r="CZ34" s="623">
        <v>16.3</v>
      </c>
      <c r="DA34" s="641"/>
      <c r="DB34" s="641"/>
      <c r="DC34" s="642"/>
      <c r="DD34" s="626">
        <v>1711876</v>
      </c>
      <c r="DE34" s="621"/>
      <c r="DF34" s="621"/>
      <c r="DG34" s="621"/>
      <c r="DH34" s="621"/>
      <c r="DI34" s="621"/>
      <c r="DJ34" s="621"/>
      <c r="DK34" s="622"/>
      <c r="DL34" s="626">
        <v>1550260</v>
      </c>
      <c r="DM34" s="621"/>
      <c r="DN34" s="621"/>
      <c r="DO34" s="621"/>
      <c r="DP34" s="621"/>
      <c r="DQ34" s="621"/>
      <c r="DR34" s="621"/>
      <c r="DS34" s="621"/>
      <c r="DT34" s="621"/>
      <c r="DU34" s="621"/>
      <c r="DV34" s="622"/>
      <c r="DW34" s="643">
        <v>20.6</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440000</v>
      </c>
      <c r="S35" s="621"/>
      <c r="T35" s="621"/>
      <c r="U35" s="621"/>
      <c r="V35" s="621"/>
      <c r="W35" s="621"/>
      <c r="X35" s="621"/>
      <c r="Y35" s="622"/>
      <c r="Z35" s="673">
        <v>3.6</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1666671</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148101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26888</v>
      </c>
      <c r="CS35" s="639"/>
      <c r="CT35" s="639"/>
      <c r="CU35" s="639"/>
      <c r="CV35" s="639"/>
      <c r="CW35" s="639"/>
      <c r="CX35" s="639"/>
      <c r="CY35" s="640"/>
      <c r="CZ35" s="623">
        <v>0.2</v>
      </c>
      <c r="DA35" s="641"/>
      <c r="DB35" s="641"/>
      <c r="DC35" s="642"/>
      <c r="DD35" s="626">
        <v>24058</v>
      </c>
      <c r="DE35" s="639"/>
      <c r="DF35" s="639"/>
      <c r="DG35" s="639"/>
      <c r="DH35" s="639"/>
      <c r="DI35" s="639"/>
      <c r="DJ35" s="639"/>
      <c r="DK35" s="640"/>
      <c r="DL35" s="626">
        <v>21431</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12169261</v>
      </c>
      <c r="S36" s="661"/>
      <c r="T36" s="661"/>
      <c r="U36" s="661"/>
      <c r="V36" s="661"/>
      <c r="W36" s="661"/>
      <c r="X36" s="661"/>
      <c r="Y36" s="664"/>
      <c r="Z36" s="665">
        <v>100</v>
      </c>
      <c r="AA36" s="665"/>
      <c r="AB36" s="665"/>
      <c r="AC36" s="665"/>
      <c r="AD36" s="666">
        <v>7098000</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467120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36509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899587</v>
      </c>
      <c r="CS36" s="621"/>
      <c r="CT36" s="621"/>
      <c r="CU36" s="621"/>
      <c r="CV36" s="621"/>
      <c r="CW36" s="621"/>
      <c r="CX36" s="621"/>
      <c r="CY36" s="622"/>
      <c r="CZ36" s="623">
        <v>7.7</v>
      </c>
      <c r="DA36" s="641"/>
      <c r="DB36" s="641"/>
      <c r="DC36" s="642"/>
      <c r="DD36" s="626">
        <v>834743</v>
      </c>
      <c r="DE36" s="621"/>
      <c r="DF36" s="621"/>
      <c r="DG36" s="621"/>
      <c r="DH36" s="621"/>
      <c r="DI36" s="621"/>
      <c r="DJ36" s="621"/>
      <c r="DK36" s="622"/>
      <c r="DL36" s="626">
        <v>689532</v>
      </c>
      <c r="DM36" s="621"/>
      <c r="DN36" s="621"/>
      <c r="DO36" s="621"/>
      <c r="DP36" s="621"/>
      <c r="DQ36" s="621"/>
      <c r="DR36" s="621"/>
      <c r="DS36" s="621"/>
      <c r="DT36" s="621"/>
      <c r="DU36" s="621"/>
      <c r="DV36" s="622"/>
      <c r="DW36" s="643">
        <v>9.1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38500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6281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509578</v>
      </c>
      <c r="CS37" s="639"/>
      <c r="CT37" s="639"/>
      <c r="CU37" s="639"/>
      <c r="CV37" s="639"/>
      <c r="CW37" s="639"/>
      <c r="CX37" s="639"/>
      <c r="CY37" s="640"/>
      <c r="CZ37" s="623">
        <v>4.3</v>
      </c>
      <c r="DA37" s="641"/>
      <c r="DB37" s="641"/>
      <c r="DC37" s="642"/>
      <c r="DD37" s="626">
        <v>509520</v>
      </c>
      <c r="DE37" s="639"/>
      <c r="DF37" s="639"/>
      <c r="DG37" s="639"/>
      <c r="DH37" s="639"/>
      <c r="DI37" s="639"/>
      <c r="DJ37" s="639"/>
      <c r="DK37" s="640"/>
      <c r="DL37" s="626">
        <v>477581</v>
      </c>
      <c r="DM37" s="639"/>
      <c r="DN37" s="639"/>
      <c r="DO37" s="639"/>
      <c r="DP37" s="639"/>
      <c r="DQ37" s="639"/>
      <c r="DR37" s="639"/>
      <c r="DS37" s="639"/>
      <c r="DT37" s="639"/>
      <c r="DU37" s="639"/>
      <c r="DV37" s="640"/>
      <c r="DW37" s="643">
        <v>6.3</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10449</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1628171</v>
      </c>
      <c r="CS38" s="621"/>
      <c r="CT38" s="621"/>
      <c r="CU38" s="621"/>
      <c r="CV38" s="621"/>
      <c r="CW38" s="621"/>
      <c r="CX38" s="621"/>
      <c r="CY38" s="622"/>
      <c r="CZ38" s="623">
        <v>13.9</v>
      </c>
      <c r="DA38" s="641"/>
      <c r="DB38" s="641"/>
      <c r="DC38" s="642"/>
      <c r="DD38" s="626">
        <v>1400504</v>
      </c>
      <c r="DE38" s="621"/>
      <c r="DF38" s="621"/>
      <c r="DG38" s="621"/>
      <c r="DH38" s="621"/>
      <c r="DI38" s="621"/>
      <c r="DJ38" s="621"/>
      <c r="DK38" s="622"/>
      <c r="DL38" s="626">
        <v>1001854</v>
      </c>
      <c r="DM38" s="621"/>
      <c r="DN38" s="621"/>
      <c r="DO38" s="621"/>
      <c r="DP38" s="621"/>
      <c r="DQ38" s="621"/>
      <c r="DR38" s="621"/>
      <c r="DS38" s="621"/>
      <c r="DT38" s="621"/>
      <c r="DU38" s="621"/>
      <c r="DV38" s="622"/>
      <c r="DW38" s="643">
        <v>13.3</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102</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365541</v>
      </c>
      <c r="CS39" s="639"/>
      <c r="CT39" s="639"/>
      <c r="CU39" s="639"/>
      <c r="CV39" s="639"/>
      <c r="CW39" s="639"/>
      <c r="CX39" s="639"/>
      <c r="CY39" s="640"/>
      <c r="CZ39" s="623">
        <v>3.1</v>
      </c>
      <c r="DA39" s="641"/>
      <c r="DB39" s="641"/>
      <c r="DC39" s="642"/>
      <c r="DD39" s="626">
        <v>356393</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370217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790834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292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1832722</v>
      </c>
      <c r="CS42" s="621"/>
      <c r="CT42" s="621"/>
      <c r="CU42" s="621"/>
      <c r="CV42" s="621"/>
      <c r="CW42" s="621"/>
      <c r="CX42" s="621"/>
      <c r="CY42" s="622"/>
      <c r="CZ42" s="623">
        <v>15.6</v>
      </c>
      <c r="DA42" s="624"/>
      <c r="DB42" s="624"/>
      <c r="DC42" s="625"/>
      <c r="DD42" s="626">
        <v>690280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25421</v>
      </c>
      <c r="CS43" s="639"/>
      <c r="CT43" s="639"/>
      <c r="CU43" s="639"/>
      <c r="CV43" s="639"/>
      <c r="CW43" s="639"/>
      <c r="CX43" s="639"/>
      <c r="CY43" s="640"/>
      <c r="CZ43" s="623">
        <v>0.2</v>
      </c>
      <c r="DA43" s="641"/>
      <c r="DB43" s="641"/>
      <c r="DC43" s="642"/>
      <c r="DD43" s="626">
        <v>25421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1832722</v>
      </c>
      <c r="CS44" s="621"/>
      <c r="CT44" s="621"/>
      <c r="CU44" s="621"/>
      <c r="CV44" s="621"/>
      <c r="CW44" s="621"/>
      <c r="CX44" s="621"/>
      <c r="CY44" s="622"/>
      <c r="CZ44" s="623">
        <v>15.6</v>
      </c>
      <c r="DA44" s="624"/>
      <c r="DB44" s="624"/>
      <c r="DC44" s="625"/>
      <c r="DD44" s="626">
        <v>690280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668149</v>
      </c>
      <c r="CS45" s="639"/>
      <c r="CT45" s="639"/>
      <c r="CU45" s="639"/>
      <c r="CV45" s="639"/>
      <c r="CW45" s="639"/>
      <c r="CX45" s="639"/>
      <c r="CY45" s="640"/>
      <c r="CZ45" s="623">
        <v>5.7</v>
      </c>
      <c r="DA45" s="641"/>
      <c r="DB45" s="641"/>
      <c r="DC45" s="642"/>
      <c r="DD45" s="626">
        <v>77257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1133775</v>
      </c>
      <c r="CS46" s="621"/>
      <c r="CT46" s="621"/>
      <c r="CU46" s="621"/>
      <c r="CV46" s="621"/>
      <c r="CW46" s="621"/>
      <c r="CX46" s="621"/>
      <c r="CY46" s="622"/>
      <c r="CZ46" s="623">
        <v>9.6999999999999993</v>
      </c>
      <c r="DA46" s="624"/>
      <c r="DB46" s="624"/>
      <c r="DC46" s="625"/>
      <c r="DD46" s="626">
        <v>582225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11730702</v>
      </c>
      <c r="CS49" s="605"/>
      <c r="CT49" s="605"/>
      <c r="CU49" s="605"/>
      <c r="CV49" s="605"/>
      <c r="CW49" s="605"/>
      <c r="CX49" s="605"/>
      <c r="CY49" s="606"/>
      <c r="CZ49" s="607">
        <v>100</v>
      </c>
      <c r="DA49" s="608"/>
      <c r="DB49" s="608"/>
      <c r="DC49" s="609"/>
      <c r="DD49" s="610">
        <v>8315708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12134</v>
      </c>
      <c r="R7" s="1134"/>
      <c r="S7" s="1134"/>
      <c r="T7" s="1134"/>
      <c r="U7" s="1134"/>
      <c r="V7" s="1134">
        <v>11695</v>
      </c>
      <c r="W7" s="1134"/>
      <c r="X7" s="1134"/>
      <c r="Y7" s="1134"/>
      <c r="Z7" s="1134"/>
      <c r="AA7" s="1134">
        <v>439</v>
      </c>
      <c r="AB7" s="1134"/>
      <c r="AC7" s="1134"/>
      <c r="AD7" s="1134"/>
      <c r="AE7" s="1135"/>
      <c r="AF7" s="1136">
        <v>412</v>
      </c>
      <c r="AG7" s="1137"/>
      <c r="AH7" s="1137"/>
      <c r="AI7" s="1137"/>
      <c r="AJ7" s="1138"/>
      <c r="AK7" s="1120">
        <v>393</v>
      </c>
      <c r="AL7" s="1121"/>
      <c r="AM7" s="1121"/>
      <c r="AN7" s="1121"/>
      <c r="AO7" s="1121"/>
      <c r="AP7" s="1121">
        <v>11174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561</v>
      </c>
      <c r="BT7" s="1125"/>
      <c r="BU7" s="1125"/>
      <c r="BV7" s="1125"/>
      <c r="BW7" s="1125"/>
      <c r="BX7" s="1125"/>
      <c r="BY7" s="1125"/>
      <c r="BZ7" s="1125"/>
      <c r="CA7" s="1125"/>
      <c r="CB7" s="1125"/>
      <c r="CC7" s="1125"/>
      <c r="CD7" s="1125"/>
      <c r="CE7" s="1125"/>
      <c r="CF7" s="1125"/>
      <c r="CG7" s="1126"/>
      <c r="CH7" s="1117">
        <v>7</v>
      </c>
      <c r="CI7" s="1118"/>
      <c r="CJ7" s="1118"/>
      <c r="CK7" s="1118"/>
      <c r="CL7" s="1119"/>
      <c r="CM7" s="1117">
        <v>375</v>
      </c>
      <c r="CN7" s="1118"/>
      <c r="CO7" s="1118"/>
      <c r="CP7" s="1118"/>
      <c r="CQ7" s="1119"/>
      <c r="CR7" s="1117">
        <v>13</v>
      </c>
      <c r="CS7" s="1118"/>
      <c r="CT7" s="1118"/>
      <c r="CU7" s="1118"/>
      <c r="CV7" s="1119"/>
      <c r="CW7" s="1117" t="s">
        <v>566</v>
      </c>
      <c r="CX7" s="1118"/>
      <c r="CY7" s="1118"/>
      <c r="CZ7" s="1118"/>
      <c r="DA7" s="1119"/>
      <c r="DB7" s="1117" t="s">
        <v>566</v>
      </c>
      <c r="DC7" s="1118"/>
      <c r="DD7" s="1118"/>
      <c r="DE7" s="1118"/>
      <c r="DF7" s="1119"/>
      <c r="DG7" s="1117" t="s">
        <v>566</v>
      </c>
      <c r="DH7" s="1118"/>
      <c r="DI7" s="1118"/>
      <c r="DJ7" s="1118"/>
      <c r="DK7" s="1119"/>
      <c r="DL7" s="1117" t="s">
        <v>566</v>
      </c>
      <c r="DM7" s="1118"/>
      <c r="DN7" s="1118"/>
      <c r="DO7" s="1118"/>
      <c r="DP7" s="1119"/>
      <c r="DQ7" s="1117" t="s">
        <v>566</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50</v>
      </c>
      <c r="R8" s="1073"/>
      <c r="S8" s="1073"/>
      <c r="T8" s="1073"/>
      <c r="U8" s="1073"/>
      <c r="V8" s="1073">
        <v>50</v>
      </c>
      <c r="W8" s="1073"/>
      <c r="X8" s="1073"/>
      <c r="Y8" s="1073"/>
      <c r="Z8" s="1073"/>
      <c r="AA8" s="1073" t="s">
        <v>560</v>
      </c>
      <c r="AB8" s="1073"/>
      <c r="AC8" s="1073"/>
      <c r="AD8" s="1073"/>
      <c r="AE8" s="1074"/>
      <c r="AF8" s="1048" t="s">
        <v>559</v>
      </c>
      <c r="AG8" s="1049"/>
      <c r="AH8" s="1049"/>
      <c r="AI8" s="1049"/>
      <c r="AJ8" s="1050"/>
      <c r="AK8" s="1115" t="s">
        <v>562</v>
      </c>
      <c r="AL8" s="1116"/>
      <c r="AM8" s="1116"/>
      <c r="AN8" s="1116"/>
      <c r="AO8" s="1116"/>
      <c r="AP8" s="1116" t="s">
        <v>560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12184</v>
      </c>
      <c r="R23" s="1098"/>
      <c r="S23" s="1098"/>
      <c r="T23" s="1098"/>
      <c r="U23" s="1098"/>
      <c r="V23" s="1098">
        <v>11745</v>
      </c>
      <c r="W23" s="1098"/>
      <c r="X23" s="1098"/>
      <c r="Y23" s="1098"/>
      <c r="Z23" s="1098"/>
      <c r="AA23" s="1098">
        <v>439</v>
      </c>
      <c r="AB23" s="1098"/>
      <c r="AC23" s="1098"/>
      <c r="AD23" s="1098"/>
      <c r="AE23" s="1099"/>
      <c r="AF23" s="1100">
        <v>412</v>
      </c>
      <c r="AG23" s="1098"/>
      <c r="AH23" s="1098"/>
      <c r="AI23" s="1098"/>
      <c r="AJ23" s="1101"/>
      <c r="AK23" s="1102"/>
      <c r="AL23" s="1103"/>
      <c r="AM23" s="1103"/>
      <c r="AN23" s="1103"/>
      <c r="AO23" s="1103"/>
      <c r="AP23" s="1098">
        <v>11174</v>
      </c>
      <c r="AQ23" s="1098"/>
      <c r="AR23" s="1098"/>
      <c r="AS23" s="1098"/>
      <c r="AT23" s="1098"/>
      <c r="AU23" s="1104" t="s">
        <v>565</v>
      </c>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5181</v>
      </c>
      <c r="R28" s="1083"/>
      <c r="S28" s="1083"/>
      <c r="T28" s="1083"/>
      <c r="U28" s="1083"/>
      <c r="V28" s="1083">
        <v>5033</v>
      </c>
      <c r="W28" s="1083"/>
      <c r="X28" s="1083"/>
      <c r="Y28" s="1083"/>
      <c r="Z28" s="1083"/>
      <c r="AA28" s="1083">
        <v>148</v>
      </c>
      <c r="AB28" s="1083"/>
      <c r="AC28" s="1083"/>
      <c r="AD28" s="1083"/>
      <c r="AE28" s="1084"/>
      <c r="AF28" s="1085">
        <v>148</v>
      </c>
      <c r="AG28" s="1083"/>
      <c r="AH28" s="1083"/>
      <c r="AI28" s="1083"/>
      <c r="AJ28" s="1086"/>
      <c r="AK28" s="1087">
        <v>327</v>
      </c>
      <c r="AL28" s="1075"/>
      <c r="AM28" s="1075"/>
      <c r="AN28" s="1075"/>
      <c r="AO28" s="1075"/>
      <c r="AP28" s="1075" t="s">
        <v>560</v>
      </c>
      <c r="AQ28" s="1075"/>
      <c r="AR28" s="1075"/>
      <c r="AS28" s="1075"/>
      <c r="AT28" s="1075"/>
      <c r="AU28" s="1075" t="s">
        <v>560</v>
      </c>
      <c r="AV28" s="1075"/>
      <c r="AW28" s="1075"/>
      <c r="AX28" s="1075"/>
      <c r="AY28" s="1075"/>
      <c r="AZ28" s="1076" t="s">
        <v>560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2959</v>
      </c>
      <c r="R29" s="1073"/>
      <c r="S29" s="1073"/>
      <c r="T29" s="1073"/>
      <c r="U29" s="1073"/>
      <c r="V29" s="1073">
        <v>2804</v>
      </c>
      <c r="W29" s="1073"/>
      <c r="X29" s="1073"/>
      <c r="Y29" s="1073"/>
      <c r="Z29" s="1073"/>
      <c r="AA29" s="1073">
        <v>155</v>
      </c>
      <c r="AB29" s="1073"/>
      <c r="AC29" s="1073"/>
      <c r="AD29" s="1073"/>
      <c r="AE29" s="1074"/>
      <c r="AF29" s="1048">
        <v>155</v>
      </c>
      <c r="AG29" s="1049"/>
      <c r="AH29" s="1049"/>
      <c r="AI29" s="1049"/>
      <c r="AJ29" s="1050"/>
      <c r="AK29" s="1009">
        <v>448</v>
      </c>
      <c r="AL29" s="1000"/>
      <c r="AM29" s="1000"/>
      <c r="AN29" s="1000"/>
      <c r="AO29" s="1000"/>
      <c r="AP29" s="1000" t="s">
        <v>562</v>
      </c>
      <c r="AQ29" s="1000"/>
      <c r="AR29" s="1000"/>
      <c r="AS29" s="1000"/>
      <c r="AT29" s="1000"/>
      <c r="AU29" s="1000" t="s">
        <v>562</v>
      </c>
      <c r="AV29" s="1000"/>
      <c r="AW29" s="1000"/>
      <c r="AX29" s="1000"/>
      <c r="AY29" s="1000"/>
      <c r="AZ29" s="1071" t="s">
        <v>560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383</v>
      </c>
      <c r="R30" s="1073"/>
      <c r="S30" s="1073"/>
      <c r="T30" s="1073"/>
      <c r="U30" s="1073"/>
      <c r="V30" s="1073">
        <v>382</v>
      </c>
      <c r="W30" s="1073"/>
      <c r="X30" s="1073"/>
      <c r="Y30" s="1073"/>
      <c r="Z30" s="1073"/>
      <c r="AA30" s="1073">
        <v>1</v>
      </c>
      <c r="AB30" s="1073"/>
      <c r="AC30" s="1073"/>
      <c r="AD30" s="1073"/>
      <c r="AE30" s="1074"/>
      <c r="AF30" s="1048">
        <v>1</v>
      </c>
      <c r="AG30" s="1049"/>
      <c r="AH30" s="1049"/>
      <c r="AI30" s="1049"/>
      <c r="AJ30" s="1050"/>
      <c r="AK30" s="1009">
        <v>65</v>
      </c>
      <c r="AL30" s="1000"/>
      <c r="AM30" s="1000"/>
      <c r="AN30" s="1000"/>
      <c r="AO30" s="1000"/>
      <c r="AP30" s="1000" t="s">
        <v>560</v>
      </c>
      <c r="AQ30" s="1000"/>
      <c r="AR30" s="1000"/>
      <c r="AS30" s="1000"/>
      <c r="AT30" s="1000"/>
      <c r="AU30" s="1000" t="s">
        <v>562</v>
      </c>
      <c r="AV30" s="1000"/>
      <c r="AW30" s="1000"/>
      <c r="AX30" s="1000"/>
      <c r="AY30" s="1000"/>
      <c r="AZ30" s="1071" t="s">
        <v>560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573</v>
      </c>
      <c r="R31" s="1073"/>
      <c r="S31" s="1073"/>
      <c r="T31" s="1073"/>
      <c r="U31" s="1073"/>
      <c r="V31" s="1073">
        <v>436</v>
      </c>
      <c r="W31" s="1073"/>
      <c r="X31" s="1073"/>
      <c r="Y31" s="1073"/>
      <c r="Z31" s="1073"/>
      <c r="AA31" s="1073">
        <v>137</v>
      </c>
      <c r="AB31" s="1073"/>
      <c r="AC31" s="1073"/>
      <c r="AD31" s="1073"/>
      <c r="AE31" s="1074"/>
      <c r="AF31" s="1048">
        <v>738</v>
      </c>
      <c r="AG31" s="1049"/>
      <c r="AH31" s="1049"/>
      <c r="AI31" s="1049"/>
      <c r="AJ31" s="1050"/>
      <c r="AK31" s="1009" t="s">
        <v>563</v>
      </c>
      <c r="AL31" s="1000"/>
      <c r="AM31" s="1000"/>
      <c r="AN31" s="1000"/>
      <c r="AO31" s="1000"/>
      <c r="AP31" s="1000">
        <v>473</v>
      </c>
      <c r="AQ31" s="1000"/>
      <c r="AR31" s="1000"/>
      <c r="AS31" s="1000"/>
      <c r="AT31" s="1000"/>
      <c r="AU31" s="1000" t="s">
        <v>563</v>
      </c>
      <c r="AV31" s="1000"/>
      <c r="AW31" s="1000"/>
      <c r="AX31" s="1000"/>
      <c r="AY31" s="1000"/>
      <c r="AZ31" s="1071" t="s">
        <v>563</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176</v>
      </c>
      <c r="R32" s="1073"/>
      <c r="S32" s="1073"/>
      <c r="T32" s="1073"/>
      <c r="U32" s="1073"/>
      <c r="V32" s="1073">
        <v>149</v>
      </c>
      <c r="W32" s="1073"/>
      <c r="X32" s="1073"/>
      <c r="Y32" s="1073"/>
      <c r="Z32" s="1073"/>
      <c r="AA32" s="1073">
        <v>27</v>
      </c>
      <c r="AB32" s="1073"/>
      <c r="AC32" s="1073"/>
      <c r="AD32" s="1073"/>
      <c r="AE32" s="1074"/>
      <c r="AF32" s="1048">
        <v>27</v>
      </c>
      <c r="AG32" s="1049"/>
      <c r="AH32" s="1049"/>
      <c r="AI32" s="1049"/>
      <c r="AJ32" s="1050"/>
      <c r="AK32" s="1009" t="s">
        <v>563</v>
      </c>
      <c r="AL32" s="1000"/>
      <c r="AM32" s="1000"/>
      <c r="AN32" s="1000"/>
      <c r="AO32" s="1000"/>
      <c r="AP32" s="1000">
        <v>9</v>
      </c>
      <c r="AQ32" s="1000"/>
      <c r="AR32" s="1000"/>
      <c r="AS32" s="1000"/>
      <c r="AT32" s="1000"/>
      <c r="AU32" s="1000" t="s">
        <v>564</v>
      </c>
      <c r="AV32" s="1000"/>
      <c r="AW32" s="1000"/>
      <c r="AX32" s="1000"/>
      <c r="AY32" s="1000"/>
      <c r="AZ32" s="1071" t="s">
        <v>563</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1302</v>
      </c>
      <c r="R33" s="1073"/>
      <c r="S33" s="1073"/>
      <c r="T33" s="1073"/>
      <c r="U33" s="1073"/>
      <c r="V33" s="1073">
        <v>1273</v>
      </c>
      <c r="W33" s="1073"/>
      <c r="X33" s="1073"/>
      <c r="Y33" s="1073"/>
      <c r="Z33" s="1073"/>
      <c r="AA33" s="1073">
        <v>29</v>
      </c>
      <c r="AB33" s="1073"/>
      <c r="AC33" s="1073"/>
      <c r="AD33" s="1073"/>
      <c r="AE33" s="1074"/>
      <c r="AF33" s="1048">
        <v>29</v>
      </c>
      <c r="AG33" s="1049"/>
      <c r="AH33" s="1049"/>
      <c r="AI33" s="1049"/>
      <c r="AJ33" s="1050"/>
      <c r="AK33" s="1009">
        <v>461</v>
      </c>
      <c r="AL33" s="1000"/>
      <c r="AM33" s="1000"/>
      <c r="AN33" s="1000"/>
      <c r="AO33" s="1000"/>
      <c r="AP33" s="1000">
        <v>4202</v>
      </c>
      <c r="AQ33" s="1000"/>
      <c r="AR33" s="1000"/>
      <c r="AS33" s="1000"/>
      <c r="AT33" s="1000"/>
      <c r="AU33" s="1000">
        <v>3412</v>
      </c>
      <c r="AV33" s="1000"/>
      <c r="AW33" s="1000"/>
      <c r="AX33" s="1000"/>
      <c r="AY33" s="1000"/>
      <c r="AZ33" s="1071" t="s">
        <v>563</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8</v>
      </c>
      <c r="R34" s="1073"/>
      <c r="S34" s="1073"/>
      <c r="T34" s="1073"/>
      <c r="U34" s="1073"/>
      <c r="V34" s="1073">
        <v>7</v>
      </c>
      <c r="W34" s="1073"/>
      <c r="X34" s="1073"/>
      <c r="Y34" s="1073"/>
      <c r="Z34" s="1073"/>
      <c r="AA34" s="1073">
        <v>1</v>
      </c>
      <c r="AB34" s="1073"/>
      <c r="AC34" s="1073"/>
      <c r="AD34" s="1073"/>
      <c r="AE34" s="1074"/>
      <c r="AF34" s="1048">
        <v>1</v>
      </c>
      <c r="AG34" s="1049"/>
      <c r="AH34" s="1049"/>
      <c r="AI34" s="1049"/>
      <c r="AJ34" s="1050"/>
      <c r="AK34" s="1009">
        <v>7</v>
      </c>
      <c r="AL34" s="1000"/>
      <c r="AM34" s="1000"/>
      <c r="AN34" s="1000"/>
      <c r="AO34" s="1000"/>
      <c r="AP34" s="1000">
        <v>36</v>
      </c>
      <c r="AQ34" s="1000"/>
      <c r="AR34" s="1000"/>
      <c r="AS34" s="1000"/>
      <c r="AT34" s="1000"/>
      <c r="AU34" s="1000">
        <v>30</v>
      </c>
      <c r="AV34" s="1000"/>
      <c r="AW34" s="1000"/>
      <c r="AX34" s="1000"/>
      <c r="AY34" s="1000"/>
      <c r="AZ34" s="1071" t="s">
        <v>563</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1099</v>
      </c>
      <c r="AG63" s="988"/>
      <c r="AH63" s="988"/>
      <c r="AI63" s="988"/>
      <c r="AJ63" s="1059"/>
      <c r="AK63" s="1060"/>
      <c r="AL63" s="992"/>
      <c r="AM63" s="992"/>
      <c r="AN63" s="992"/>
      <c r="AO63" s="992"/>
      <c r="AP63" s="988">
        <v>4720</v>
      </c>
      <c r="AQ63" s="988"/>
      <c r="AR63" s="988"/>
      <c r="AS63" s="988"/>
      <c r="AT63" s="988"/>
      <c r="AU63" s="988">
        <v>3442</v>
      </c>
      <c r="AV63" s="988"/>
      <c r="AW63" s="988"/>
      <c r="AX63" s="988"/>
      <c r="AY63" s="988"/>
      <c r="AZ63" s="1054"/>
      <c r="BA63" s="1054"/>
      <c r="BB63" s="1054"/>
      <c r="BC63" s="1054"/>
      <c r="BD63" s="1054"/>
      <c r="BE63" s="989"/>
      <c r="BF63" s="989"/>
      <c r="BG63" s="989"/>
      <c r="BH63" s="989"/>
      <c r="BI63" s="990"/>
      <c r="BJ63" s="1055" t="s">
        <v>393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396</v>
      </c>
      <c r="R66" s="1031"/>
      <c r="S66" s="1031"/>
      <c r="T66" s="1031"/>
      <c r="U66" s="1032"/>
      <c r="V66" s="1030" t="s">
        <v>397</v>
      </c>
      <c r="W66" s="1031"/>
      <c r="X66" s="1031"/>
      <c r="Y66" s="1031"/>
      <c r="Z66" s="1032"/>
      <c r="AA66" s="1030" t="s">
        <v>398</v>
      </c>
      <c r="AB66" s="1031"/>
      <c r="AC66" s="1031"/>
      <c r="AD66" s="1031"/>
      <c r="AE66" s="1032"/>
      <c r="AF66" s="1036" t="s">
        <v>399</v>
      </c>
      <c r="AG66" s="1037"/>
      <c r="AH66" s="1037"/>
      <c r="AI66" s="1037"/>
      <c r="AJ66" s="1038"/>
      <c r="AK66" s="1030" t="s">
        <v>400</v>
      </c>
      <c r="AL66" s="1025"/>
      <c r="AM66" s="1025"/>
      <c r="AN66" s="1025"/>
      <c r="AO66" s="1026"/>
      <c r="AP66" s="1030" t="s">
        <v>401</v>
      </c>
      <c r="AQ66" s="1031"/>
      <c r="AR66" s="1031"/>
      <c r="AS66" s="1031"/>
      <c r="AT66" s="1032"/>
      <c r="AU66" s="1030" t="s">
        <v>402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v>5505</v>
      </c>
      <c r="R68" s="1011"/>
      <c r="S68" s="1011"/>
      <c r="T68" s="1011"/>
      <c r="U68" s="1011"/>
      <c r="V68" s="1011">
        <v>5473</v>
      </c>
      <c r="W68" s="1011"/>
      <c r="X68" s="1011"/>
      <c r="Y68" s="1011"/>
      <c r="Z68" s="1011"/>
      <c r="AA68" s="1011">
        <v>32</v>
      </c>
      <c r="AB68" s="1011"/>
      <c r="AC68" s="1011"/>
      <c r="AD68" s="1011"/>
      <c r="AE68" s="1011"/>
      <c r="AF68" s="1011">
        <v>32</v>
      </c>
      <c r="AG68" s="1011"/>
      <c r="AH68" s="1011"/>
      <c r="AI68" s="1011"/>
      <c r="AJ68" s="1011"/>
      <c r="AK68" s="1011">
        <v>920</v>
      </c>
      <c r="AL68" s="1011"/>
      <c r="AM68" s="1011"/>
      <c r="AN68" s="1011"/>
      <c r="AO68" s="1011"/>
      <c r="AP68" s="1011" t="s">
        <v>560</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297</v>
      </c>
      <c r="R69" s="1000"/>
      <c r="S69" s="1000"/>
      <c r="T69" s="1000"/>
      <c r="U69" s="1000"/>
      <c r="V69" s="1000">
        <v>280</v>
      </c>
      <c r="W69" s="1000"/>
      <c r="X69" s="1000"/>
      <c r="Y69" s="1000"/>
      <c r="Z69" s="1000"/>
      <c r="AA69" s="1000">
        <v>17</v>
      </c>
      <c r="AB69" s="1000"/>
      <c r="AC69" s="1000"/>
      <c r="AD69" s="1000"/>
      <c r="AE69" s="1000"/>
      <c r="AF69" s="1000">
        <v>17</v>
      </c>
      <c r="AG69" s="1000"/>
      <c r="AH69" s="1000"/>
      <c r="AI69" s="1000"/>
      <c r="AJ69" s="1000"/>
      <c r="AK69" s="1000" t="s">
        <v>560</v>
      </c>
      <c r="AL69" s="1000"/>
      <c r="AM69" s="1000"/>
      <c r="AN69" s="1000"/>
      <c r="AO69" s="1000"/>
      <c r="AP69" s="1000" t="s">
        <v>560</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300</v>
      </c>
      <c r="R70" s="1000"/>
      <c r="S70" s="1000"/>
      <c r="T70" s="1000"/>
      <c r="U70" s="1000"/>
      <c r="V70" s="1000">
        <v>254</v>
      </c>
      <c r="W70" s="1000"/>
      <c r="X70" s="1000"/>
      <c r="Y70" s="1000"/>
      <c r="Z70" s="1000"/>
      <c r="AA70" s="1000">
        <v>46</v>
      </c>
      <c r="AB70" s="1000"/>
      <c r="AC70" s="1000"/>
      <c r="AD70" s="1000"/>
      <c r="AE70" s="1000"/>
      <c r="AF70" s="1000">
        <v>46</v>
      </c>
      <c r="AG70" s="1000"/>
      <c r="AH70" s="1000"/>
      <c r="AI70" s="1000"/>
      <c r="AJ70" s="1000"/>
      <c r="AK70" s="1000" t="s">
        <v>560</v>
      </c>
      <c r="AL70" s="1000"/>
      <c r="AM70" s="1000"/>
      <c r="AN70" s="1000"/>
      <c r="AO70" s="1000"/>
      <c r="AP70" s="1000">
        <v>70</v>
      </c>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551</v>
      </c>
      <c r="C71" s="1004"/>
      <c r="D71" s="1004"/>
      <c r="E71" s="1004"/>
      <c r="F71" s="1004"/>
      <c r="G71" s="1004"/>
      <c r="H71" s="1004"/>
      <c r="I71" s="1004"/>
      <c r="J71" s="1004"/>
      <c r="K71" s="1004"/>
      <c r="L71" s="1004"/>
      <c r="M71" s="1004"/>
      <c r="N71" s="1004"/>
      <c r="O71" s="1004"/>
      <c r="P71" s="1005"/>
      <c r="Q71" s="1006">
        <v>5588</v>
      </c>
      <c r="R71" s="1000"/>
      <c r="S71" s="1000"/>
      <c r="T71" s="1000"/>
      <c r="U71" s="1000"/>
      <c r="V71" s="1000">
        <v>5486</v>
      </c>
      <c r="W71" s="1000"/>
      <c r="X71" s="1000"/>
      <c r="Y71" s="1000"/>
      <c r="Z71" s="1000"/>
      <c r="AA71" s="1000">
        <v>103</v>
      </c>
      <c r="AB71" s="1000"/>
      <c r="AC71" s="1000"/>
      <c r="AD71" s="1000"/>
      <c r="AE71" s="1000"/>
      <c r="AF71" s="1000">
        <v>103</v>
      </c>
      <c r="AG71" s="1000"/>
      <c r="AH71" s="1000"/>
      <c r="AI71" s="1000"/>
      <c r="AJ71" s="1000"/>
      <c r="AK71" s="1000">
        <v>7</v>
      </c>
      <c r="AL71" s="1000"/>
      <c r="AM71" s="1000"/>
      <c r="AN71" s="1000"/>
      <c r="AO71" s="1000"/>
      <c r="AP71" s="1000">
        <v>1588</v>
      </c>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552</v>
      </c>
      <c r="C72" s="1004"/>
      <c r="D72" s="1004"/>
      <c r="E72" s="1004"/>
      <c r="F72" s="1004"/>
      <c r="G72" s="1004"/>
      <c r="H72" s="1004"/>
      <c r="I72" s="1004"/>
      <c r="J72" s="1004"/>
      <c r="K72" s="1004"/>
      <c r="L72" s="1004"/>
      <c r="M72" s="1004"/>
      <c r="N72" s="1004"/>
      <c r="O72" s="1004"/>
      <c r="P72" s="1005"/>
      <c r="Q72" s="1006">
        <v>2628</v>
      </c>
      <c r="R72" s="1000"/>
      <c r="S72" s="1000"/>
      <c r="T72" s="1000"/>
      <c r="U72" s="1000"/>
      <c r="V72" s="1000">
        <v>2617</v>
      </c>
      <c r="W72" s="1000"/>
      <c r="X72" s="1000"/>
      <c r="Y72" s="1000"/>
      <c r="Z72" s="1000"/>
      <c r="AA72" s="1000">
        <v>11</v>
      </c>
      <c r="AB72" s="1000"/>
      <c r="AC72" s="1000"/>
      <c r="AD72" s="1000"/>
      <c r="AE72" s="1000"/>
      <c r="AF72" s="1000">
        <v>11</v>
      </c>
      <c r="AG72" s="1000"/>
      <c r="AH72" s="1000"/>
      <c r="AI72" s="1000"/>
      <c r="AJ72" s="1000"/>
      <c r="AK72" s="1000" t="s">
        <v>560</v>
      </c>
      <c r="AL72" s="1000"/>
      <c r="AM72" s="1000"/>
      <c r="AN72" s="1000"/>
      <c r="AO72" s="1000"/>
      <c r="AP72" s="1000" t="s">
        <v>560</v>
      </c>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553</v>
      </c>
      <c r="C73" s="1004"/>
      <c r="D73" s="1004"/>
      <c r="E73" s="1004"/>
      <c r="F73" s="1004"/>
      <c r="G73" s="1004"/>
      <c r="H73" s="1004"/>
      <c r="I73" s="1004"/>
      <c r="J73" s="1004"/>
      <c r="K73" s="1004"/>
      <c r="L73" s="1004"/>
      <c r="M73" s="1004"/>
      <c r="N73" s="1004"/>
      <c r="O73" s="1004"/>
      <c r="P73" s="1005"/>
      <c r="Q73" s="1006">
        <v>303</v>
      </c>
      <c r="R73" s="1000"/>
      <c r="S73" s="1000"/>
      <c r="T73" s="1000"/>
      <c r="U73" s="1000"/>
      <c r="V73" s="1000">
        <v>297</v>
      </c>
      <c r="W73" s="1000"/>
      <c r="X73" s="1000"/>
      <c r="Y73" s="1000"/>
      <c r="Z73" s="1000"/>
      <c r="AA73" s="1000">
        <v>6</v>
      </c>
      <c r="AB73" s="1000"/>
      <c r="AC73" s="1000"/>
      <c r="AD73" s="1000"/>
      <c r="AE73" s="1000"/>
      <c r="AF73" s="1000">
        <v>6</v>
      </c>
      <c r="AG73" s="1000"/>
      <c r="AH73" s="1000"/>
      <c r="AI73" s="1000"/>
      <c r="AJ73" s="1000"/>
      <c r="AK73" s="1000">
        <v>4</v>
      </c>
      <c r="AL73" s="1000"/>
      <c r="AM73" s="1000"/>
      <c r="AN73" s="1000"/>
      <c r="AO73" s="1000"/>
      <c r="AP73" s="1000" t="s">
        <v>562</v>
      </c>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554</v>
      </c>
      <c r="C74" s="1004"/>
      <c r="D74" s="1004"/>
      <c r="E74" s="1004"/>
      <c r="F74" s="1004"/>
      <c r="G74" s="1004"/>
      <c r="H74" s="1004"/>
      <c r="I74" s="1004"/>
      <c r="J74" s="1004"/>
      <c r="K74" s="1004"/>
      <c r="L74" s="1004"/>
      <c r="M74" s="1004"/>
      <c r="N74" s="1004"/>
      <c r="O74" s="1004"/>
      <c r="P74" s="1005"/>
      <c r="Q74" s="1006">
        <v>92</v>
      </c>
      <c r="R74" s="1000"/>
      <c r="S74" s="1000"/>
      <c r="T74" s="1000"/>
      <c r="U74" s="1000"/>
      <c r="V74" s="1000">
        <v>82</v>
      </c>
      <c r="W74" s="1000"/>
      <c r="X74" s="1000"/>
      <c r="Y74" s="1000"/>
      <c r="Z74" s="1000"/>
      <c r="AA74" s="1000">
        <v>10</v>
      </c>
      <c r="AB74" s="1000"/>
      <c r="AC74" s="1000"/>
      <c r="AD74" s="1000"/>
      <c r="AE74" s="1000"/>
      <c r="AF74" s="1000">
        <v>10</v>
      </c>
      <c r="AG74" s="1000"/>
      <c r="AH74" s="1000"/>
      <c r="AI74" s="1000"/>
      <c r="AJ74" s="1000"/>
      <c r="AK74" s="1000" t="s">
        <v>560</v>
      </c>
      <c r="AL74" s="1000"/>
      <c r="AM74" s="1000"/>
      <c r="AN74" s="1000"/>
      <c r="AO74" s="1000"/>
      <c r="AP74" s="1000" t="s">
        <v>560</v>
      </c>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555</v>
      </c>
      <c r="C75" s="1004"/>
      <c r="D75" s="1004"/>
      <c r="E75" s="1004"/>
      <c r="F75" s="1004"/>
      <c r="G75" s="1004"/>
      <c r="H75" s="1004"/>
      <c r="I75" s="1004"/>
      <c r="J75" s="1004"/>
      <c r="K75" s="1004"/>
      <c r="L75" s="1004"/>
      <c r="M75" s="1004"/>
      <c r="N75" s="1004"/>
      <c r="O75" s="1004"/>
      <c r="P75" s="1005"/>
      <c r="Q75" s="1007">
        <v>83</v>
      </c>
      <c r="R75" s="1008"/>
      <c r="S75" s="1008"/>
      <c r="T75" s="1008"/>
      <c r="U75" s="1009"/>
      <c r="V75" s="1010">
        <v>76</v>
      </c>
      <c r="W75" s="1008"/>
      <c r="X75" s="1008"/>
      <c r="Y75" s="1008"/>
      <c r="Z75" s="1009"/>
      <c r="AA75" s="1010">
        <v>7</v>
      </c>
      <c r="AB75" s="1008"/>
      <c r="AC75" s="1008"/>
      <c r="AD75" s="1008"/>
      <c r="AE75" s="1009"/>
      <c r="AF75" s="1010">
        <v>7</v>
      </c>
      <c r="AG75" s="1008"/>
      <c r="AH75" s="1008"/>
      <c r="AI75" s="1008"/>
      <c r="AJ75" s="1009"/>
      <c r="AK75" s="1010" t="s">
        <v>560</v>
      </c>
      <c r="AL75" s="1008"/>
      <c r="AM75" s="1008"/>
      <c r="AN75" s="1008"/>
      <c r="AO75" s="1009"/>
      <c r="AP75" s="1010" t="s">
        <v>560</v>
      </c>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556</v>
      </c>
      <c r="C76" s="1004"/>
      <c r="D76" s="1004"/>
      <c r="E76" s="1004"/>
      <c r="F76" s="1004"/>
      <c r="G76" s="1004"/>
      <c r="H76" s="1004"/>
      <c r="I76" s="1004"/>
      <c r="J76" s="1004"/>
      <c r="K76" s="1004"/>
      <c r="L76" s="1004"/>
      <c r="M76" s="1004"/>
      <c r="N76" s="1004"/>
      <c r="O76" s="1004"/>
      <c r="P76" s="1005"/>
      <c r="Q76" s="1007">
        <v>10</v>
      </c>
      <c r="R76" s="1008"/>
      <c r="S76" s="1008"/>
      <c r="T76" s="1008"/>
      <c r="U76" s="1009"/>
      <c r="V76" s="1010">
        <v>8</v>
      </c>
      <c r="W76" s="1008"/>
      <c r="X76" s="1008"/>
      <c r="Y76" s="1008"/>
      <c r="Z76" s="1009"/>
      <c r="AA76" s="1010">
        <v>2</v>
      </c>
      <c r="AB76" s="1008"/>
      <c r="AC76" s="1008"/>
      <c r="AD76" s="1008"/>
      <c r="AE76" s="1009"/>
      <c r="AF76" s="1010">
        <v>2</v>
      </c>
      <c r="AG76" s="1008"/>
      <c r="AH76" s="1008"/>
      <c r="AI76" s="1008"/>
      <c r="AJ76" s="1009"/>
      <c r="AK76" s="1010" t="s">
        <v>560</v>
      </c>
      <c r="AL76" s="1008"/>
      <c r="AM76" s="1008"/>
      <c r="AN76" s="1008"/>
      <c r="AO76" s="1009"/>
      <c r="AP76" s="1010" t="s">
        <v>560</v>
      </c>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557</v>
      </c>
      <c r="C77" s="1004"/>
      <c r="D77" s="1004"/>
      <c r="E77" s="1004"/>
      <c r="F77" s="1004"/>
      <c r="G77" s="1004"/>
      <c r="H77" s="1004"/>
      <c r="I77" s="1004"/>
      <c r="J77" s="1004"/>
      <c r="K77" s="1004"/>
      <c r="L77" s="1004"/>
      <c r="M77" s="1004"/>
      <c r="N77" s="1004"/>
      <c r="O77" s="1004"/>
      <c r="P77" s="1005"/>
      <c r="Q77" s="1007">
        <v>0</v>
      </c>
      <c r="R77" s="1008"/>
      <c r="S77" s="1008"/>
      <c r="T77" s="1008"/>
      <c r="U77" s="1009"/>
      <c r="V77" s="1010">
        <v>0</v>
      </c>
      <c r="W77" s="1008"/>
      <c r="X77" s="1008"/>
      <c r="Y77" s="1008"/>
      <c r="Z77" s="1009"/>
      <c r="AA77" s="1010">
        <v>0</v>
      </c>
      <c r="AB77" s="1008"/>
      <c r="AC77" s="1008"/>
      <c r="AD77" s="1008"/>
      <c r="AE77" s="1009"/>
      <c r="AF77" s="1010">
        <v>0</v>
      </c>
      <c r="AG77" s="1008"/>
      <c r="AH77" s="1008"/>
      <c r="AI77" s="1008"/>
      <c r="AJ77" s="1009"/>
      <c r="AK77" s="1010" t="s">
        <v>560</v>
      </c>
      <c r="AL77" s="1008"/>
      <c r="AM77" s="1008"/>
      <c r="AN77" s="1008"/>
      <c r="AO77" s="1009"/>
      <c r="AP77" s="1010" t="s">
        <v>560</v>
      </c>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558</v>
      </c>
      <c r="C78" s="1004"/>
      <c r="D78" s="1004"/>
      <c r="E78" s="1004"/>
      <c r="F78" s="1004"/>
      <c r="G78" s="1004"/>
      <c r="H78" s="1004"/>
      <c r="I78" s="1004"/>
      <c r="J78" s="1004"/>
      <c r="K78" s="1004"/>
      <c r="L78" s="1004"/>
      <c r="M78" s="1004"/>
      <c r="N78" s="1004"/>
      <c r="O78" s="1004"/>
      <c r="P78" s="1005"/>
      <c r="Q78" s="1006">
        <v>398650</v>
      </c>
      <c r="R78" s="1000"/>
      <c r="S78" s="1000"/>
      <c r="T78" s="1000"/>
      <c r="U78" s="1000"/>
      <c r="V78" s="1000">
        <v>388493</v>
      </c>
      <c r="W78" s="1000"/>
      <c r="X78" s="1000"/>
      <c r="Y78" s="1000"/>
      <c r="Z78" s="1000"/>
      <c r="AA78" s="1000">
        <v>10157</v>
      </c>
      <c r="AB78" s="1000"/>
      <c r="AC78" s="1000"/>
      <c r="AD78" s="1000"/>
      <c r="AE78" s="1000"/>
      <c r="AF78" s="1000">
        <v>10157</v>
      </c>
      <c r="AG78" s="1000"/>
      <c r="AH78" s="1000"/>
      <c r="AI78" s="1000"/>
      <c r="AJ78" s="1000"/>
      <c r="AK78" s="1000">
        <v>2501</v>
      </c>
      <c r="AL78" s="1000"/>
      <c r="AM78" s="1000"/>
      <c r="AN78" s="1000"/>
      <c r="AO78" s="1000"/>
      <c r="AP78" s="1000" t="s">
        <v>562</v>
      </c>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403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10391</v>
      </c>
      <c r="AG88" s="988"/>
      <c r="AH88" s="988"/>
      <c r="AI88" s="988"/>
      <c r="AJ88" s="988"/>
      <c r="AK88" s="992"/>
      <c r="AL88" s="992"/>
      <c r="AM88" s="992"/>
      <c r="AN88" s="992"/>
      <c r="AO88" s="992"/>
      <c r="AP88" s="988">
        <v>1658</v>
      </c>
      <c r="AQ88" s="988"/>
      <c r="AR88" s="988"/>
      <c r="AS88" s="988"/>
      <c r="AT88" s="988"/>
      <c r="AU88" s="988" t="s">
        <v>566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13</v>
      </c>
      <c r="CS102" s="980"/>
      <c r="CT102" s="980"/>
      <c r="CU102" s="980"/>
      <c r="CV102" s="981"/>
      <c r="CW102" s="979" t="s">
        <v>566</v>
      </c>
      <c r="CX102" s="980"/>
      <c r="CY102" s="980"/>
      <c r="CZ102" s="980"/>
      <c r="DA102" s="981"/>
      <c r="DB102" s="979" t="s">
        <v>566</v>
      </c>
      <c r="DC102" s="980"/>
      <c r="DD102" s="980"/>
      <c r="DE102" s="980"/>
      <c r="DF102" s="981"/>
      <c r="DG102" s="979" t="s">
        <v>566</v>
      </c>
      <c r="DH102" s="980"/>
      <c r="DI102" s="980"/>
      <c r="DJ102" s="980"/>
      <c r="DK102" s="981"/>
      <c r="DL102" s="979" t="s">
        <v>566</v>
      </c>
      <c r="DM102" s="980"/>
      <c r="DN102" s="980"/>
      <c r="DO102" s="980"/>
      <c r="DP102" s="981"/>
      <c r="DQ102" s="979" t="s">
        <v>566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412</v>
      </c>
      <c r="AB109" s="923"/>
      <c r="AC109" s="923"/>
      <c r="AD109" s="923"/>
      <c r="AE109" s="924"/>
      <c r="AF109" s="925" t="s">
        <v>288</v>
      </c>
      <c r="AG109" s="923"/>
      <c r="AH109" s="923"/>
      <c r="AI109" s="923"/>
      <c r="AJ109" s="924"/>
      <c r="AK109" s="925" t="s">
        <v>287</v>
      </c>
      <c r="AL109" s="923"/>
      <c r="AM109" s="923"/>
      <c r="AN109" s="923"/>
      <c r="AO109" s="924"/>
      <c r="AP109" s="925" t="s">
        <v>413</v>
      </c>
      <c r="AQ109" s="923"/>
      <c r="AR109" s="923"/>
      <c r="AS109" s="923"/>
      <c r="AT109" s="954"/>
      <c r="AU109" s="922" t="s">
        <v>411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412</v>
      </c>
      <c r="BR109" s="923"/>
      <c r="BS109" s="923"/>
      <c r="BT109" s="923"/>
      <c r="BU109" s="924"/>
      <c r="BV109" s="925" t="s">
        <v>288</v>
      </c>
      <c r="BW109" s="923"/>
      <c r="BX109" s="923"/>
      <c r="BY109" s="923"/>
      <c r="BZ109" s="924"/>
      <c r="CA109" s="925" t="s">
        <v>287</v>
      </c>
      <c r="CB109" s="923"/>
      <c r="CC109" s="923"/>
      <c r="CD109" s="923"/>
      <c r="CE109" s="924"/>
      <c r="CF109" s="961" t="s">
        <v>413</v>
      </c>
      <c r="CG109" s="961"/>
      <c r="CH109" s="961"/>
      <c r="CI109" s="961"/>
      <c r="CJ109" s="961"/>
      <c r="CK109" s="925" t="s">
        <v>414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412</v>
      </c>
      <c r="DH109" s="923"/>
      <c r="DI109" s="923"/>
      <c r="DJ109" s="923"/>
      <c r="DK109" s="924"/>
      <c r="DL109" s="925" t="s">
        <v>288</v>
      </c>
      <c r="DM109" s="923"/>
      <c r="DN109" s="923"/>
      <c r="DO109" s="923"/>
      <c r="DP109" s="924"/>
      <c r="DQ109" s="925" t="s">
        <v>287</v>
      </c>
      <c r="DR109" s="923"/>
      <c r="DS109" s="923"/>
      <c r="DT109" s="923"/>
      <c r="DU109" s="924"/>
      <c r="DV109" s="925" t="s">
        <v>413</v>
      </c>
      <c r="DW109" s="923"/>
      <c r="DX109" s="923"/>
      <c r="DY109" s="923"/>
      <c r="DZ109" s="954"/>
    </row>
    <row r="110" spans="1:131" s="199" customFormat="1" ht="26.25" customHeight="1" x14ac:dyDescent="0.15">
      <c r="A110" s="825" t="s">
        <v>415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1111038</v>
      </c>
      <c r="AB110" s="916"/>
      <c r="AC110" s="916"/>
      <c r="AD110" s="916"/>
      <c r="AE110" s="917"/>
      <c r="AF110" s="918">
        <v>939041</v>
      </c>
      <c r="AG110" s="916"/>
      <c r="AH110" s="916"/>
      <c r="AI110" s="916"/>
      <c r="AJ110" s="917"/>
      <c r="AK110" s="918">
        <v>955601</v>
      </c>
      <c r="AL110" s="916"/>
      <c r="AM110" s="916"/>
      <c r="AN110" s="916"/>
      <c r="AO110" s="917"/>
      <c r="AP110" s="919">
        <v>14.3</v>
      </c>
      <c r="AQ110" s="920"/>
      <c r="AR110" s="920"/>
      <c r="AS110" s="920"/>
      <c r="AT110" s="921"/>
      <c r="AU110" s="955" t="s">
        <v>61</v>
      </c>
      <c r="AV110" s="956"/>
      <c r="AW110" s="956"/>
      <c r="AX110" s="956"/>
      <c r="AY110" s="956"/>
      <c r="AZ110" s="881" t="s">
        <v>416</v>
      </c>
      <c r="BA110" s="826"/>
      <c r="BB110" s="826"/>
      <c r="BC110" s="826"/>
      <c r="BD110" s="826"/>
      <c r="BE110" s="826"/>
      <c r="BF110" s="826"/>
      <c r="BG110" s="826"/>
      <c r="BH110" s="826"/>
      <c r="BI110" s="826"/>
      <c r="BJ110" s="826"/>
      <c r="BK110" s="826"/>
      <c r="BL110" s="826"/>
      <c r="BM110" s="826"/>
      <c r="BN110" s="826"/>
      <c r="BO110" s="826"/>
      <c r="BP110" s="827"/>
      <c r="BQ110" s="882">
        <v>10989079</v>
      </c>
      <c r="BR110" s="863"/>
      <c r="BS110" s="863"/>
      <c r="BT110" s="863"/>
      <c r="BU110" s="863"/>
      <c r="BV110" s="863">
        <v>11022932</v>
      </c>
      <c r="BW110" s="863"/>
      <c r="BX110" s="863"/>
      <c r="BY110" s="863"/>
      <c r="BZ110" s="863"/>
      <c r="CA110" s="863">
        <v>11173644</v>
      </c>
      <c r="CB110" s="863"/>
      <c r="CC110" s="863"/>
      <c r="CD110" s="863"/>
      <c r="CE110" s="863"/>
      <c r="CF110" s="887">
        <v>167</v>
      </c>
      <c r="CG110" s="888"/>
      <c r="CH110" s="888"/>
      <c r="CI110" s="888"/>
      <c r="CJ110" s="888"/>
      <c r="CK110" s="951" t="s">
        <v>417</v>
      </c>
      <c r="CL110" s="837"/>
      <c r="CM110" s="912" t="s">
        <v>418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1754205</v>
      </c>
      <c r="DH110" s="863"/>
      <c r="DI110" s="863"/>
      <c r="DJ110" s="863"/>
      <c r="DK110" s="863"/>
      <c r="DL110" s="863">
        <v>1423262</v>
      </c>
      <c r="DM110" s="863"/>
      <c r="DN110" s="863"/>
      <c r="DO110" s="863"/>
      <c r="DP110" s="863"/>
      <c r="DQ110" s="863">
        <v>1042781</v>
      </c>
      <c r="DR110" s="863"/>
      <c r="DS110" s="863"/>
      <c r="DT110" s="863"/>
      <c r="DU110" s="863"/>
      <c r="DV110" s="864">
        <v>15.6</v>
      </c>
      <c r="DW110" s="864"/>
      <c r="DX110" s="864"/>
      <c r="DY110" s="864"/>
      <c r="DZ110" s="865"/>
    </row>
    <row r="111" spans="1:131" s="199" customFormat="1" ht="26.25" customHeight="1" x14ac:dyDescent="0.15">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v>1754205</v>
      </c>
      <c r="BR111" s="835"/>
      <c r="BS111" s="835"/>
      <c r="BT111" s="835"/>
      <c r="BU111" s="835"/>
      <c r="BV111" s="835">
        <v>1423262</v>
      </c>
      <c r="BW111" s="835"/>
      <c r="BX111" s="835"/>
      <c r="BY111" s="835"/>
      <c r="BZ111" s="835"/>
      <c r="CA111" s="835">
        <v>1042781</v>
      </c>
      <c r="CB111" s="835"/>
      <c r="CC111" s="835"/>
      <c r="CD111" s="835"/>
      <c r="CE111" s="835"/>
      <c r="CF111" s="896">
        <v>15.6</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3492374</v>
      </c>
      <c r="BR112" s="835"/>
      <c r="BS112" s="835"/>
      <c r="BT112" s="835"/>
      <c r="BU112" s="835"/>
      <c r="BV112" s="835">
        <v>3476277</v>
      </c>
      <c r="BW112" s="835"/>
      <c r="BX112" s="835"/>
      <c r="BY112" s="835"/>
      <c r="BZ112" s="835"/>
      <c r="CA112" s="835">
        <v>3441714</v>
      </c>
      <c r="CB112" s="835"/>
      <c r="CC112" s="835"/>
      <c r="CD112" s="835"/>
      <c r="CE112" s="835"/>
      <c r="CF112" s="896">
        <v>51.5</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319268</v>
      </c>
      <c r="AB113" s="944"/>
      <c r="AC113" s="944"/>
      <c r="AD113" s="944"/>
      <c r="AE113" s="945"/>
      <c r="AF113" s="946">
        <v>314343</v>
      </c>
      <c r="AG113" s="944"/>
      <c r="AH113" s="944"/>
      <c r="AI113" s="944"/>
      <c r="AJ113" s="945"/>
      <c r="AK113" s="946">
        <v>295252</v>
      </c>
      <c r="AL113" s="944"/>
      <c r="AM113" s="944"/>
      <c r="AN113" s="944"/>
      <c r="AO113" s="945"/>
      <c r="AP113" s="947">
        <v>4.4000000000000004</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v>321574</v>
      </c>
      <c r="BR113" s="835"/>
      <c r="BS113" s="835"/>
      <c r="BT113" s="835"/>
      <c r="BU113" s="835"/>
      <c r="BV113" s="835">
        <v>405073</v>
      </c>
      <c r="BW113" s="835"/>
      <c r="BX113" s="835"/>
      <c r="BY113" s="835"/>
      <c r="BZ113" s="835"/>
      <c r="CA113" s="835">
        <v>391051</v>
      </c>
      <c r="CB113" s="835"/>
      <c r="CC113" s="835"/>
      <c r="CD113" s="835"/>
      <c r="CE113" s="835"/>
      <c r="CF113" s="896">
        <v>5.8</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21510</v>
      </c>
      <c r="AB114" s="798"/>
      <c r="AC114" s="798"/>
      <c r="AD114" s="798"/>
      <c r="AE114" s="799"/>
      <c r="AF114" s="800">
        <v>30596</v>
      </c>
      <c r="AG114" s="798"/>
      <c r="AH114" s="798"/>
      <c r="AI114" s="798"/>
      <c r="AJ114" s="799"/>
      <c r="AK114" s="800">
        <v>7230</v>
      </c>
      <c r="AL114" s="798"/>
      <c r="AM114" s="798"/>
      <c r="AN114" s="798"/>
      <c r="AO114" s="799"/>
      <c r="AP114" s="845">
        <v>0.1</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571876</v>
      </c>
      <c r="BR114" s="835"/>
      <c r="BS114" s="835"/>
      <c r="BT114" s="835"/>
      <c r="BU114" s="835"/>
      <c r="BV114" s="835">
        <v>501824</v>
      </c>
      <c r="BW114" s="835"/>
      <c r="BX114" s="835"/>
      <c r="BY114" s="835"/>
      <c r="BZ114" s="835"/>
      <c r="CA114" s="835">
        <v>689801</v>
      </c>
      <c r="CB114" s="835"/>
      <c r="CC114" s="835"/>
      <c r="CD114" s="835"/>
      <c r="CE114" s="835"/>
      <c r="CF114" s="896">
        <v>10.3</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v>34700</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1451816</v>
      </c>
      <c r="AB117" s="930"/>
      <c r="AC117" s="930"/>
      <c r="AD117" s="930"/>
      <c r="AE117" s="931"/>
      <c r="AF117" s="932">
        <v>1318680</v>
      </c>
      <c r="AG117" s="930"/>
      <c r="AH117" s="930"/>
      <c r="AI117" s="930"/>
      <c r="AJ117" s="931"/>
      <c r="AK117" s="932">
        <v>1258083</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412</v>
      </c>
      <c r="AB118" s="923"/>
      <c r="AC118" s="923"/>
      <c r="AD118" s="923"/>
      <c r="AE118" s="924"/>
      <c r="AF118" s="925" t="s">
        <v>288</v>
      </c>
      <c r="AG118" s="923"/>
      <c r="AH118" s="923"/>
      <c r="AI118" s="923"/>
      <c r="AJ118" s="924"/>
      <c r="AK118" s="925" t="s">
        <v>287</v>
      </c>
      <c r="AL118" s="923"/>
      <c r="AM118" s="923"/>
      <c r="AN118" s="923"/>
      <c r="AO118" s="924"/>
      <c r="AP118" s="926" t="s">
        <v>413</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417</v>
      </c>
      <c r="B119" s="837"/>
      <c r="C119" s="912" t="s">
        <v>418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v>34700</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443</v>
      </c>
      <c r="BP119" s="899"/>
      <c r="BQ119" s="903">
        <v>17129108</v>
      </c>
      <c r="BR119" s="866"/>
      <c r="BS119" s="866"/>
      <c r="BT119" s="866"/>
      <c r="BU119" s="866"/>
      <c r="BV119" s="866">
        <v>16829368</v>
      </c>
      <c r="BW119" s="866"/>
      <c r="BX119" s="866"/>
      <c r="BY119" s="866"/>
      <c r="BZ119" s="866"/>
      <c r="CA119" s="866">
        <v>16738991</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2496324</v>
      </c>
      <c r="BR120" s="863"/>
      <c r="BS120" s="863"/>
      <c r="BT120" s="863"/>
      <c r="BU120" s="863"/>
      <c r="BV120" s="863">
        <v>2501734</v>
      </c>
      <c r="BW120" s="863"/>
      <c r="BX120" s="863"/>
      <c r="BY120" s="863"/>
      <c r="BZ120" s="863"/>
      <c r="CA120" s="863">
        <v>2573237</v>
      </c>
      <c r="CB120" s="863"/>
      <c r="CC120" s="863"/>
      <c r="CD120" s="863"/>
      <c r="CE120" s="863"/>
      <c r="CF120" s="887">
        <v>38.5</v>
      </c>
      <c r="CG120" s="888"/>
      <c r="CH120" s="888"/>
      <c r="CI120" s="888"/>
      <c r="CJ120" s="888"/>
      <c r="CK120" s="889" t="s">
        <v>447</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3458244</v>
      </c>
      <c r="DH120" s="863"/>
      <c r="DI120" s="863"/>
      <c r="DJ120" s="863"/>
      <c r="DK120" s="863"/>
      <c r="DL120" s="863">
        <v>3443972</v>
      </c>
      <c r="DM120" s="863"/>
      <c r="DN120" s="863"/>
      <c r="DO120" s="863"/>
      <c r="DP120" s="863"/>
      <c r="DQ120" s="863">
        <v>3411946</v>
      </c>
      <c r="DR120" s="863"/>
      <c r="DS120" s="863"/>
      <c r="DT120" s="863"/>
      <c r="DU120" s="863"/>
      <c r="DV120" s="864">
        <v>51</v>
      </c>
      <c r="DW120" s="864"/>
      <c r="DX120" s="864"/>
      <c r="DY120" s="864"/>
      <c r="DZ120" s="865"/>
    </row>
    <row r="121" spans="1:130" s="199" customFormat="1" ht="26.25" customHeight="1" x14ac:dyDescent="0.15">
      <c r="A121" s="838"/>
      <c r="B121" s="839"/>
      <c r="C121" s="884" t="s">
        <v>448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449</v>
      </c>
      <c r="BA121" s="768"/>
      <c r="BB121" s="768"/>
      <c r="BC121" s="768"/>
      <c r="BD121" s="768"/>
      <c r="BE121" s="768"/>
      <c r="BF121" s="768"/>
      <c r="BG121" s="768"/>
      <c r="BH121" s="768"/>
      <c r="BI121" s="768"/>
      <c r="BJ121" s="768"/>
      <c r="BK121" s="768"/>
      <c r="BL121" s="768"/>
      <c r="BM121" s="768"/>
      <c r="BN121" s="768"/>
      <c r="BO121" s="768"/>
      <c r="BP121" s="769"/>
      <c r="BQ121" s="834">
        <v>1072745</v>
      </c>
      <c r="BR121" s="835"/>
      <c r="BS121" s="835"/>
      <c r="BT121" s="835"/>
      <c r="BU121" s="835"/>
      <c r="BV121" s="835">
        <v>1044474</v>
      </c>
      <c r="BW121" s="835"/>
      <c r="BX121" s="835"/>
      <c r="BY121" s="835"/>
      <c r="BZ121" s="835"/>
      <c r="CA121" s="835">
        <v>1226674</v>
      </c>
      <c r="CB121" s="835"/>
      <c r="CC121" s="835"/>
      <c r="CD121" s="835"/>
      <c r="CE121" s="835"/>
      <c r="CF121" s="896">
        <v>18.3</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33539</v>
      </c>
      <c r="DH121" s="835"/>
      <c r="DI121" s="835"/>
      <c r="DJ121" s="835"/>
      <c r="DK121" s="835"/>
      <c r="DL121" s="835">
        <v>32305</v>
      </c>
      <c r="DM121" s="835"/>
      <c r="DN121" s="835"/>
      <c r="DO121" s="835"/>
      <c r="DP121" s="835"/>
      <c r="DQ121" s="835">
        <v>29768</v>
      </c>
      <c r="DR121" s="835"/>
      <c r="DS121" s="835"/>
      <c r="DT121" s="835"/>
      <c r="DU121" s="835"/>
      <c r="DV121" s="812">
        <v>0.4</v>
      </c>
      <c r="DW121" s="812"/>
      <c r="DX121" s="812"/>
      <c r="DY121" s="812"/>
      <c r="DZ121" s="813"/>
    </row>
    <row r="122" spans="1:130" s="199" customFormat="1" ht="26.25" customHeight="1" x14ac:dyDescent="0.15">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10802876</v>
      </c>
      <c r="BR122" s="866"/>
      <c r="BS122" s="866"/>
      <c r="BT122" s="866"/>
      <c r="BU122" s="866"/>
      <c r="BV122" s="866">
        <v>11244308</v>
      </c>
      <c r="BW122" s="866"/>
      <c r="BX122" s="866"/>
      <c r="BY122" s="866"/>
      <c r="BZ122" s="866"/>
      <c r="CA122" s="866">
        <v>11081767</v>
      </c>
      <c r="CB122" s="866"/>
      <c r="CC122" s="866"/>
      <c r="CD122" s="866"/>
      <c r="CE122" s="866"/>
      <c r="CF122" s="867">
        <v>165.7</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451</v>
      </c>
      <c r="BP123" s="899"/>
      <c r="BQ123" s="853">
        <v>14371945</v>
      </c>
      <c r="BR123" s="854"/>
      <c r="BS123" s="854"/>
      <c r="BT123" s="854"/>
      <c r="BU123" s="854"/>
      <c r="BV123" s="854">
        <v>14790516</v>
      </c>
      <c r="BW123" s="854"/>
      <c r="BX123" s="854"/>
      <c r="BY123" s="854"/>
      <c r="BZ123" s="854"/>
      <c r="CA123" s="854">
        <v>14881678</v>
      </c>
      <c r="CB123" s="854"/>
      <c r="CC123" s="854"/>
      <c r="CD123" s="854"/>
      <c r="CE123" s="854"/>
      <c r="CF123" s="764"/>
      <c r="CG123" s="765"/>
      <c r="CH123" s="765"/>
      <c r="CI123" s="765"/>
      <c r="CJ123" s="855"/>
      <c r="CK123" s="890"/>
      <c r="CL123" s="876"/>
      <c r="CM123" s="876"/>
      <c r="CN123" s="876"/>
      <c r="CO123" s="877"/>
      <c r="CP123" s="856" t="s">
        <v>452</v>
      </c>
      <c r="CQ123" s="857"/>
      <c r="CR123" s="857"/>
      <c r="CS123" s="857"/>
      <c r="CT123" s="857"/>
      <c r="CU123" s="857"/>
      <c r="CV123" s="857"/>
      <c r="CW123" s="857"/>
      <c r="CX123" s="857"/>
      <c r="CY123" s="857"/>
      <c r="CZ123" s="857"/>
      <c r="DA123" s="857"/>
      <c r="DB123" s="857"/>
      <c r="DC123" s="857"/>
      <c r="DD123" s="857"/>
      <c r="DE123" s="857"/>
      <c r="DF123" s="858"/>
      <c r="DG123" s="797" t="s">
        <v>453</v>
      </c>
      <c r="DH123" s="798"/>
      <c r="DI123" s="798"/>
      <c r="DJ123" s="798"/>
      <c r="DK123" s="799"/>
      <c r="DL123" s="800" t="s">
        <v>453</v>
      </c>
      <c r="DM123" s="798"/>
      <c r="DN123" s="798"/>
      <c r="DO123" s="798"/>
      <c r="DP123" s="799"/>
      <c r="DQ123" s="800" t="s">
        <v>453</v>
      </c>
      <c r="DR123" s="798"/>
      <c r="DS123" s="798"/>
      <c r="DT123" s="798"/>
      <c r="DU123" s="799"/>
      <c r="DV123" s="845" t="s">
        <v>453</v>
      </c>
      <c r="DW123" s="846"/>
      <c r="DX123" s="846"/>
      <c r="DY123" s="846"/>
      <c r="DZ123" s="847"/>
    </row>
    <row r="124" spans="1:130" s="199" customFormat="1" ht="26.25" customHeight="1" thickBot="1" x14ac:dyDescent="0.2">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453</v>
      </c>
      <c r="AB124" s="798"/>
      <c r="AC124" s="798"/>
      <c r="AD124" s="798"/>
      <c r="AE124" s="799"/>
      <c r="AF124" s="800" t="s">
        <v>453</v>
      </c>
      <c r="AG124" s="798"/>
      <c r="AH124" s="798"/>
      <c r="AI124" s="798"/>
      <c r="AJ124" s="799"/>
      <c r="AK124" s="800" t="s">
        <v>453</v>
      </c>
      <c r="AL124" s="798"/>
      <c r="AM124" s="798"/>
      <c r="AN124" s="798"/>
      <c r="AO124" s="799"/>
      <c r="AP124" s="845" t="s">
        <v>453</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42.2</v>
      </c>
      <c r="BR124" s="852"/>
      <c r="BS124" s="852"/>
      <c r="BT124" s="852"/>
      <c r="BU124" s="852"/>
      <c r="BV124" s="852">
        <v>30.4</v>
      </c>
      <c r="BW124" s="852"/>
      <c r="BX124" s="852"/>
      <c r="BY124" s="852"/>
      <c r="BZ124" s="852"/>
      <c r="CA124" s="852">
        <v>27.7</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v>591</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102367</v>
      </c>
      <c r="AB128" s="819"/>
      <c r="AC128" s="819"/>
      <c r="AD128" s="819"/>
      <c r="AE128" s="820"/>
      <c r="AF128" s="821">
        <v>124316</v>
      </c>
      <c r="AG128" s="819"/>
      <c r="AH128" s="819"/>
      <c r="AI128" s="819"/>
      <c r="AJ128" s="820"/>
      <c r="AK128" s="821">
        <v>121871</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112</v>
      </c>
      <c r="BG128" s="805"/>
      <c r="BH128" s="805"/>
      <c r="BI128" s="805"/>
      <c r="BJ128" s="805"/>
      <c r="BK128" s="805"/>
      <c r="BL128" s="828"/>
      <c r="BM128" s="804">
        <v>13.87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7490228</v>
      </c>
      <c r="AB129" s="798"/>
      <c r="AC129" s="798"/>
      <c r="AD129" s="798"/>
      <c r="AE129" s="799"/>
      <c r="AF129" s="800">
        <v>7563371</v>
      </c>
      <c r="AG129" s="798"/>
      <c r="AH129" s="798"/>
      <c r="AI129" s="798"/>
      <c r="AJ129" s="799"/>
      <c r="AK129" s="800">
        <v>7569249</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112</v>
      </c>
      <c r="BG129" s="788"/>
      <c r="BH129" s="788"/>
      <c r="BI129" s="788"/>
      <c r="BJ129" s="788"/>
      <c r="BK129" s="788"/>
      <c r="BL129" s="789"/>
      <c r="BM129" s="787">
        <v>18.87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962055</v>
      </c>
      <c r="AB130" s="798"/>
      <c r="AC130" s="798"/>
      <c r="AD130" s="798"/>
      <c r="AE130" s="799"/>
      <c r="AF130" s="800">
        <v>865692</v>
      </c>
      <c r="AG130" s="798"/>
      <c r="AH130" s="798"/>
      <c r="AI130" s="798"/>
      <c r="AJ130" s="799"/>
      <c r="AK130" s="800">
        <v>880426</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4.8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6528173</v>
      </c>
      <c r="AB131" s="781"/>
      <c r="AC131" s="781"/>
      <c r="AD131" s="781"/>
      <c r="AE131" s="782"/>
      <c r="AF131" s="783">
        <v>6697679</v>
      </c>
      <c r="AG131" s="781"/>
      <c r="AH131" s="781"/>
      <c r="AI131" s="781"/>
      <c r="AJ131" s="782"/>
      <c r="AK131" s="783">
        <v>6688823</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v>27.7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5.9341870999999999</v>
      </c>
      <c r="AB132" s="761"/>
      <c r="AC132" s="761"/>
      <c r="AD132" s="761"/>
      <c r="AE132" s="762"/>
      <c r="AF132" s="763">
        <v>4.9072521990000002</v>
      </c>
      <c r="AG132" s="761"/>
      <c r="AH132" s="761"/>
      <c r="AI132" s="761"/>
      <c r="AJ132" s="762"/>
      <c r="AK132" s="763">
        <v>3.8240808579999999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6.7</v>
      </c>
      <c r="AB133" s="740"/>
      <c r="AC133" s="740"/>
      <c r="AD133" s="740"/>
      <c r="AE133" s="741"/>
      <c r="AF133" s="739">
        <v>5.8</v>
      </c>
      <c r="AG133" s="740"/>
      <c r="AH133" s="740"/>
      <c r="AI133" s="740"/>
      <c r="AJ133" s="741"/>
      <c r="AK133" s="739">
        <v>4.8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52" t="s">
        <v>481</v>
      </c>
      <c r="L7" s="256"/>
      <c r="M7" s="257" t="s">
        <v>482</v>
      </c>
      <c r="N7" s="258"/>
    </row>
    <row r="8" spans="1:16" x14ac:dyDescent="0.15">
      <c r="A8" s="250"/>
      <c r="B8" s="246"/>
      <c r="C8" s="246"/>
      <c r="D8" s="246"/>
      <c r="E8" s="246"/>
      <c r="F8" s="246"/>
      <c r="G8" s="259"/>
      <c r="H8" s="260"/>
      <c r="I8" s="260"/>
      <c r="J8" s="261"/>
      <c r="K8" s="1153"/>
      <c r="L8" s="262" t="s">
        <v>483</v>
      </c>
      <c r="M8" s="263" t="s">
        <v>484</v>
      </c>
      <c r="N8" s="264" t="s">
        <v>485</v>
      </c>
    </row>
    <row r="9" spans="1:16" x14ac:dyDescent="0.15">
      <c r="A9" s="250"/>
      <c r="B9" s="246"/>
      <c r="C9" s="246"/>
      <c r="D9" s="246"/>
      <c r="E9" s="246"/>
      <c r="F9" s="246"/>
      <c r="G9" s="1166" t="s">
        <v>486</v>
      </c>
      <c r="H9" s="1167"/>
      <c r="I9" s="1167"/>
      <c r="J9" s="1168"/>
      <c r="K9" s="265">
        <v>1999998</v>
      </c>
      <c r="L9" s="266">
        <v>52134</v>
      </c>
      <c r="M9" s="267">
        <v>55845</v>
      </c>
      <c r="N9" s="268">
        <v>-6.6</v>
      </c>
    </row>
    <row r="10" spans="1:16" x14ac:dyDescent="0.15">
      <c r="A10" s="250"/>
      <c r="B10" s="246"/>
      <c r="C10" s="246"/>
      <c r="D10" s="246"/>
      <c r="E10" s="246"/>
      <c r="F10" s="246"/>
      <c r="G10" s="1166" t="s">
        <v>487</v>
      </c>
      <c r="H10" s="1167"/>
      <c r="I10" s="1167"/>
      <c r="J10" s="1168"/>
      <c r="K10" s="269">
        <v>27442</v>
      </c>
      <c r="L10" s="270">
        <v>715</v>
      </c>
      <c r="M10" s="271">
        <v>5607</v>
      </c>
      <c r="N10" s="272">
        <v>-87.2</v>
      </c>
    </row>
    <row r="11" spans="1:16" ht="13.5" customHeight="1" x14ac:dyDescent="0.15">
      <c r="A11" s="250"/>
      <c r="B11" s="246"/>
      <c r="C11" s="246"/>
      <c r="D11" s="246"/>
      <c r="E11" s="246"/>
      <c r="F11" s="246"/>
      <c r="G11" s="1166" t="s">
        <v>488</v>
      </c>
      <c r="H11" s="1167"/>
      <c r="I11" s="1167"/>
      <c r="J11" s="1168"/>
      <c r="K11" s="269">
        <v>375075</v>
      </c>
      <c r="L11" s="270">
        <v>9777</v>
      </c>
      <c r="M11" s="271">
        <v>8384</v>
      </c>
      <c r="N11" s="272">
        <v>16.600000000000001</v>
      </c>
    </row>
    <row r="12" spans="1:16" ht="13.5" customHeight="1" x14ac:dyDescent="0.15">
      <c r="A12" s="250"/>
      <c r="B12" s="246"/>
      <c r="C12" s="246"/>
      <c r="D12" s="246"/>
      <c r="E12" s="246"/>
      <c r="F12" s="246"/>
      <c r="G12" s="1166" t="s">
        <v>489</v>
      </c>
      <c r="H12" s="1167"/>
      <c r="I12" s="1167"/>
      <c r="J12" s="1168"/>
      <c r="K12" s="269" t="s">
        <v>490</v>
      </c>
      <c r="L12" s="270" t="s">
        <v>490</v>
      </c>
      <c r="M12" s="271">
        <v>147</v>
      </c>
      <c r="N12" s="272" t="s">
        <v>490</v>
      </c>
    </row>
    <row r="13" spans="1:16" ht="13.5" customHeight="1" x14ac:dyDescent="0.15">
      <c r="A13" s="250"/>
      <c r="B13" s="246"/>
      <c r="C13" s="246"/>
      <c r="D13" s="246"/>
      <c r="E13" s="246"/>
      <c r="F13" s="246"/>
      <c r="G13" s="1166" t="s">
        <v>491</v>
      </c>
      <c r="H13" s="1167"/>
      <c r="I13" s="1167"/>
      <c r="J13" s="1168"/>
      <c r="K13" s="269" t="s">
        <v>490</v>
      </c>
      <c r="L13" s="270" t="s">
        <v>490</v>
      </c>
      <c r="M13" s="271">
        <v>6</v>
      </c>
      <c r="N13" s="272" t="s">
        <v>490</v>
      </c>
    </row>
    <row r="14" spans="1:16" ht="13.5" customHeight="1" x14ac:dyDescent="0.15">
      <c r="A14" s="250"/>
      <c r="B14" s="246"/>
      <c r="C14" s="246"/>
      <c r="D14" s="246"/>
      <c r="E14" s="246"/>
      <c r="F14" s="246"/>
      <c r="G14" s="1166" t="s">
        <v>492</v>
      </c>
      <c r="H14" s="1167"/>
      <c r="I14" s="1167"/>
      <c r="J14" s="1168"/>
      <c r="K14" s="269">
        <v>79560</v>
      </c>
      <c r="L14" s="270">
        <v>2074</v>
      </c>
      <c r="M14" s="271">
        <v>2653</v>
      </c>
      <c r="N14" s="272">
        <v>-21.8</v>
      </c>
    </row>
    <row r="15" spans="1:16" ht="13.5" customHeight="1" x14ac:dyDescent="0.15">
      <c r="A15" s="250"/>
      <c r="B15" s="246"/>
      <c r="C15" s="246"/>
      <c r="D15" s="246"/>
      <c r="E15" s="246"/>
      <c r="F15" s="246"/>
      <c r="G15" s="1166" t="s">
        <v>493</v>
      </c>
      <c r="H15" s="1167"/>
      <c r="I15" s="1167"/>
      <c r="J15" s="1168"/>
      <c r="K15" s="269">
        <v>25421</v>
      </c>
      <c r="L15" s="270">
        <v>663</v>
      </c>
      <c r="M15" s="271">
        <v>1240</v>
      </c>
      <c r="N15" s="272">
        <v>-46.5</v>
      </c>
    </row>
    <row r="16" spans="1:16" x14ac:dyDescent="0.15">
      <c r="A16" s="250"/>
      <c r="B16" s="246"/>
      <c r="C16" s="246"/>
      <c r="D16" s="246"/>
      <c r="E16" s="246"/>
      <c r="F16" s="246"/>
      <c r="G16" s="1169" t="s">
        <v>494</v>
      </c>
      <c r="H16" s="1170"/>
      <c r="I16" s="1170"/>
      <c r="J16" s="1171"/>
      <c r="K16" s="270">
        <v>-136297</v>
      </c>
      <c r="L16" s="270">
        <v>-3553</v>
      </c>
      <c r="M16" s="271">
        <v>-5294</v>
      </c>
      <c r="N16" s="272">
        <v>-32.9</v>
      </c>
    </row>
    <row r="17" spans="1:16" x14ac:dyDescent="0.15">
      <c r="A17" s="250"/>
      <c r="B17" s="246"/>
      <c r="C17" s="246"/>
      <c r="D17" s="246"/>
      <c r="E17" s="246"/>
      <c r="F17" s="246"/>
      <c r="G17" s="1169" t="s">
        <v>171</v>
      </c>
      <c r="H17" s="1170"/>
      <c r="I17" s="1170"/>
      <c r="J17" s="1171"/>
      <c r="K17" s="270">
        <v>2371199</v>
      </c>
      <c r="L17" s="270">
        <v>61810</v>
      </c>
      <c r="M17" s="271">
        <v>68586</v>
      </c>
      <c r="N17" s="272">
        <v>-9.9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63" t="s">
        <v>499</v>
      </c>
      <c r="H21" s="1164"/>
      <c r="I21" s="1164"/>
      <c r="J21" s="1165"/>
      <c r="K21" s="282">
        <v>6.31</v>
      </c>
      <c r="L21" s="283">
        <v>6.42</v>
      </c>
      <c r="M21" s="284">
        <v>-0.11</v>
      </c>
      <c r="N21" s="251"/>
      <c r="O21" s="285"/>
      <c r="P21" s="281"/>
    </row>
    <row r="22" spans="1:16" s="286" customFormat="1" x14ac:dyDescent="0.15">
      <c r="A22" s="281"/>
      <c r="B22" s="251"/>
      <c r="C22" s="251"/>
      <c r="D22" s="251"/>
      <c r="E22" s="251"/>
      <c r="F22" s="251"/>
      <c r="G22" s="1163" t="s">
        <v>500</v>
      </c>
      <c r="H22" s="1164"/>
      <c r="I22" s="1164"/>
      <c r="J22" s="1165"/>
      <c r="K22" s="287">
        <v>96.5</v>
      </c>
      <c r="L22" s="288">
        <v>97.3</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52" t="s">
        <v>481</v>
      </c>
      <c r="L30" s="256"/>
      <c r="M30" s="257" t="s">
        <v>482</v>
      </c>
      <c r="N30" s="258"/>
    </row>
    <row r="31" spans="1:16" x14ac:dyDescent="0.15">
      <c r="A31" s="250"/>
      <c r="B31" s="246"/>
      <c r="C31" s="246"/>
      <c r="D31" s="246"/>
      <c r="E31" s="246"/>
      <c r="F31" s="246"/>
      <c r="G31" s="259"/>
      <c r="H31" s="260"/>
      <c r="I31" s="260"/>
      <c r="J31" s="261"/>
      <c r="K31" s="1153"/>
      <c r="L31" s="262" t="s">
        <v>483</v>
      </c>
      <c r="M31" s="263" t="s">
        <v>484</v>
      </c>
      <c r="N31" s="264" t="s">
        <v>485</v>
      </c>
    </row>
    <row r="32" spans="1:16" ht="27" customHeight="1" x14ac:dyDescent="0.15">
      <c r="A32" s="250"/>
      <c r="B32" s="246"/>
      <c r="C32" s="246"/>
      <c r="D32" s="246"/>
      <c r="E32" s="246"/>
      <c r="F32" s="246"/>
      <c r="G32" s="1154" t="s">
        <v>504</v>
      </c>
      <c r="H32" s="1155"/>
      <c r="I32" s="1155"/>
      <c r="J32" s="1156"/>
      <c r="K32" s="296">
        <v>955601</v>
      </c>
      <c r="L32" s="296">
        <v>24909</v>
      </c>
      <c r="M32" s="297">
        <v>31128</v>
      </c>
      <c r="N32" s="298">
        <v>-20</v>
      </c>
    </row>
    <row r="33" spans="1:16" ht="13.5" customHeight="1" x14ac:dyDescent="0.15">
      <c r="A33" s="250"/>
      <c r="B33" s="246"/>
      <c r="C33" s="246"/>
      <c r="D33" s="246"/>
      <c r="E33" s="246"/>
      <c r="F33" s="246"/>
      <c r="G33" s="1154" t="s">
        <v>505</v>
      </c>
      <c r="H33" s="1155"/>
      <c r="I33" s="1155"/>
      <c r="J33" s="1156"/>
      <c r="K33" s="296" t="s">
        <v>490</v>
      </c>
      <c r="L33" s="296" t="s">
        <v>490</v>
      </c>
      <c r="M33" s="297" t="s">
        <v>490</v>
      </c>
      <c r="N33" s="298" t="s">
        <v>490</v>
      </c>
    </row>
    <row r="34" spans="1:16" ht="27" customHeight="1" x14ac:dyDescent="0.15">
      <c r="A34" s="250"/>
      <c r="B34" s="246"/>
      <c r="C34" s="246"/>
      <c r="D34" s="246"/>
      <c r="E34" s="246"/>
      <c r="F34" s="246"/>
      <c r="G34" s="1154" t="s">
        <v>506</v>
      </c>
      <c r="H34" s="1155"/>
      <c r="I34" s="1155"/>
      <c r="J34" s="1156"/>
      <c r="K34" s="296" t="s">
        <v>490</v>
      </c>
      <c r="L34" s="296" t="s">
        <v>490</v>
      </c>
      <c r="M34" s="297" t="s">
        <v>490</v>
      </c>
      <c r="N34" s="298" t="s">
        <v>490</v>
      </c>
    </row>
    <row r="35" spans="1:16" ht="27" customHeight="1" x14ac:dyDescent="0.15">
      <c r="A35" s="250"/>
      <c r="B35" s="246"/>
      <c r="C35" s="246"/>
      <c r="D35" s="246"/>
      <c r="E35" s="246"/>
      <c r="F35" s="246"/>
      <c r="G35" s="1154" t="s">
        <v>507</v>
      </c>
      <c r="H35" s="1155"/>
      <c r="I35" s="1155"/>
      <c r="J35" s="1156"/>
      <c r="K35" s="296">
        <v>295252</v>
      </c>
      <c r="L35" s="296">
        <v>7696</v>
      </c>
      <c r="M35" s="297">
        <v>9784</v>
      </c>
      <c r="N35" s="298">
        <v>-21.3</v>
      </c>
    </row>
    <row r="36" spans="1:16" ht="27" customHeight="1" x14ac:dyDescent="0.15">
      <c r="A36" s="250"/>
      <c r="B36" s="246"/>
      <c r="C36" s="246"/>
      <c r="D36" s="246"/>
      <c r="E36" s="246"/>
      <c r="F36" s="246"/>
      <c r="G36" s="1154" t="s">
        <v>508</v>
      </c>
      <c r="H36" s="1155"/>
      <c r="I36" s="1155"/>
      <c r="J36" s="1156"/>
      <c r="K36" s="296">
        <v>7230</v>
      </c>
      <c r="L36" s="296">
        <v>188</v>
      </c>
      <c r="M36" s="297">
        <v>2611</v>
      </c>
      <c r="N36" s="298">
        <v>-92.8</v>
      </c>
    </row>
    <row r="37" spans="1:16" ht="13.5" customHeight="1" x14ac:dyDescent="0.15">
      <c r="A37" s="250"/>
      <c r="B37" s="246"/>
      <c r="C37" s="246"/>
      <c r="D37" s="246"/>
      <c r="E37" s="246"/>
      <c r="F37" s="246"/>
      <c r="G37" s="1154" t="s">
        <v>509</v>
      </c>
      <c r="H37" s="1155"/>
      <c r="I37" s="1155"/>
      <c r="J37" s="1156"/>
      <c r="K37" s="296" t="s">
        <v>490</v>
      </c>
      <c r="L37" s="296" t="s">
        <v>490</v>
      </c>
      <c r="M37" s="297">
        <v>1177</v>
      </c>
      <c r="N37" s="298" t="s">
        <v>490</v>
      </c>
    </row>
    <row r="38" spans="1:16" ht="27" customHeight="1" x14ac:dyDescent="0.15">
      <c r="A38" s="250"/>
      <c r="B38" s="246"/>
      <c r="C38" s="246"/>
      <c r="D38" s="246"/>
      <c r="E38" s="246"/>
      <c r="F38" s="246"/>
      <c r="G38" s="1157" t="s">
        <v>510</v>
      </c>
      <c r="H38" s="1158"/>
      <c r="I38" s="1158"/>
      <c r="J38" s="1159"/>
      <c r="K38" s="299" t="s">
        <v>490</v>
      </c>
      <c r="L38" s="299" t="s">
        <v>490</v>
      </c>
      <c r="M38" s="300">
        <v>1</v>
      </c>
      <c r="N38" s="301" t="s">
        <v>490</v>
      </c>
      <c r="O38" s="295"/>
    </row>
    <row r="39" spans="1:16" x14ac:dyDescent="0.15">
      <c r="A39" s="250"/>
      <c r="B39" s="246"/>
      <c r="C39" s="246"/>
      <c r="D39" s="246"/>
      <c r="E39" s="246"/>
      <c r="F39" s="246"/>
      <c r="G39" s="1157" t="s">
        <v>511</v>
      </c>
      <c r="H39" s="1158"/>
      <c r="I39" s="1158"/>
      <c r="J39" s="1159"/>
      <c r="K39" s="302">
        <v>-121871</v>
      </c>
      <c r="L39" s="302">
        <v>-3177</v>
      </c>
      <c r="M39" s="303">
        <v>-3247</v>
      </c>
      <c r="N39" s="304">
        <v>-2.2000000000000002</v>
      </c>
      <c r="O39" s="295"/>
    </row>
    <row r="40" spans="1:16" ht="27" customHeight="1" x14ac:dyDescent="0.15">
      <c r="A40" s="250"/>
      <c r="B40" s="246"/>
      <c r="C40" s="246"/>
      <c r="D40" s="246"/>
      <c r="E40" s="246"/>
      <c r="F40" s="246"/>
      <c r="G40" s="1154" t="s">
        <v>512</v>
      </c>
      <c r="H40" s="1155"/>
      <c r="I40" s="1155"/>
      <c r="J40" s="1156"/>
      <c r="K40" s="302">
        <v>-880426</v>
      </c>
      <c r="L40" s="302">
        <v>-22950</v>
      </c>
      <c r="M40" s="303">
        <v>-28558</v>
      </c>
      <c r="N40" s="304">
        <v>-19.600000000000001</v>
      </c>
      <c r="O40" s="295"/>
    </row>
    <row r="41" spans="1:16" x14ac:dyDescent="0.15">
      <c r="A41" s="250"/>
      <c r="B41" s="246"/>
      <c r="C41" s="246"/>
      <c r="D41" s="246"/>
      <c r="E41" s="246"/>
      <c r="F41" s="246"/>
      <c r="G41" s="1160" t="s">
        <v>282</v>
      </c>
      <c r="H41" s="1161"/>
      <c r="I41" s="1161"/>
      <c r="J41" s="1162"/>
      <c r="K41" s="296">
        <v>255786</v>
      </c>
      <c r="L41" s="302">
        <v>6668</v>
      </c>
      <c r="M41" s="303">
        <v>12895</v>
      </c>
      <c r="N41" s="304">
        <v>-48.3</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47" t="s">
        <v>481</v>
      </c>
      <c r="J49" s="1149" t="s">
        <v>516</v>
      </c>
      <c r="K49" s="1150"/>
      <c r="L49" s="1150"/>
      <c r="M49" s="1150"/>
      <c r="N49" s="1151"/>
    </row>
    <row r="50" spans="1:14" x14ac:dyDescent="0.15">
      <c r="A50" s="250"/>
      <c r="B50" s="246"/>
      <c r="C50" s="246"/>
      <c r="D50" s="246"/>
      <c r="E50" s="246"/>
      <c r="F50" s="246"/>
      <c r="G50" s="314"/>
      <c r="H50" s="315"/>
      <c r="I50" s="1148"/>
      <c r="J50" s="316" t="s">
        <v>517</v>
      </c>
      <c r="K50" s="317" t="s">
        <v>518</v>
      </c>
      <c r="L50" s="318" t="s">
        <v>519</v>
      </c>
      <c r="M50" s="319" t="s">
        <v>520</v>
      </c>
      <c r="N50" s="320" t="s">
        <v>521</v>
      </c>
    </row>
    <row r="51" spans="1:14" x14ac:dyDescent="0.15">
      <c r="A51" s="250"/>
      <c r="B51" s="246"/>
      <c r="C51" s="246"/>
      <c r="D51" s="246"/>
      <c r="E51" s="246"/>
      <c r="F51" s="246"/>
      <c r="G51" s="312" t="s">
        <v>522</v>
      </c>
      <c r="H51" s="313"/>
      <c r="I51" s="321">
        <v>2213715</v>
      </c>
      <c r="J51" s="322">
        <v>57137</v>
      </c>
      <c r="K51" s="323">
        <v>14.6</v>
      </c>
      <c r="L51" s="324">
        <v>46819</v>
      </c>
      <c r="M51" s="325">
        <v>9.3000000000000007</v>
      </c>
      <c r="N51" s="326">
        <v>5.3</v>
      </c>
    </row>
    <row r="52" spans="1:14" x14ac:dyDescent="0.15">
      <c r="A52" s="250"/>
      <c r="B52" s="246"/>
      <c r="C52" s="246"/>
      <c r="D52" s="246"/>
      <c r="E52" s="246"/>
      <c r="F52" s="246"/>
      <c r="G52" s="327"/>
      <c r="H52" s="328" t="s">
        <v>523</v>
      </c>
      <c r="I52" s="329">
        <v>963136</v>
      </c>
      <c r="J52" s="330">
        <v>24859</v>
      </c>
      <c r="K52" s="331">
        <v>45.8</v>
      </c>
      <c r="L52" s="332">
        <v>24121</v>
      </c>
      <c r="M52" s="333">
        <v>9.5</v>
      </c>
      <c r="N52" s="334">
        <v>36.299999999999997</v>
      </c>
    </row>
    <row r="53" spans="1:14" x14ac:dyDescent="0.15">
      <c r="A53" s="250"/>
      <c r="B53" s="246"/>
      <c r="C53" s="246"/>
      <c r="D53" s="246"/>
      <c r="E53" s="246"/>
      <c r="F53" s="246"/>
      <c r="G53" s="312" t="s">
        <v>524</v>
      </c>
      <c r="H53" s="313"/>
      <c r="I53" s="321">
        <v>2233079</v>
      </c>
      <c r="J53" s="322">
        <v>57717</v>
      </c>
      <c r="K53" s="323">
        <v>1</v>
      </c>
      <c r="L53" s="324">
        <v>53270</v>
      </c>
      <c r="M53" s="325">
        <v>13.8</v>
      </c>
      <c r="N53" s="326">
        <v>-12.8</v>
      </c>
    </row>
    <row r="54" spans="1:14" x14ac:dyDescent="0.15">
      <c r="A54" s="250"/>
      <c r="B54" s="246"/>
      <c r="C54" s="246"/>
      <c r="D54" s="246"/>
      <c r="E54" s="246"/>
      <c r="F54" s="246"/>
      <c r="G54" s="327"/>
      <c r="H54" s="328" t="s">
        <v>523</v>
      </c>
      <c r="I54" s="329">
        <v>513444</v>
      </c>
      <c r="J54" s="330">
        <v>13271</v>
      </c>
      <c r="K54" s="331">
        <v>-46.6</v>
      </c>
      <c r="L54" s="332">
        <v>24316</v>
      </c>
      <c r="M54" s="333">
        <v>0.8</v>
      </c>
      <c r="N54" s="334">
        <v>-47.4</v>
      </c>
    </row>
    <row r="55" spans="1:14" x14ac:dyDescent="0.15">
      <c r="A55" s="250"/>
      <c r="B55" s="246"/>
      <c r="C55" s="246"/>
      <c r="D55" s="246"/>
      <c r="E55" s="246"/>
      <c r="F55" s="246"/>
      <c r="G55" s="312" t="s">
        <v>525</v>
      </c>
      <c r="H55" s="313"/>
      <c r="I55" s="321">
        <v>2702539</v>
      </c>
      <c r="J55" s="322">
        <v>69963</v>
      </c>
      <c r="K55" s="323">
        <v>21.2</v>
      </c>
      <c r="L55" s="324">
        <v>53292</v>
      </c>
      <c r="M55" s="325">
        <v>0</v>
      </c>
      <c r="N55" s="326">
        <v>21.2</v>
      </c>
    </row>
    <row r="56" spans="1:14" x14ac:dyDescent="0.15">
      <c r="A56" s="250"/>
      <c r="B56" s="246"/>
      <c r="C56" s="246"/>
      <c r="D56" s="246"/>
      <c r="E56" s="246"/>
      <c r="F56" s="246"/>
      <c r="G56" s="327"/>
      <c r="H56" s="328" t="s">
        <v>523</v>
      </c>
      <c r="I56" s="329">
        <v>1447532</v>
      </c>
      <c r="J56" s="330">
        <v>37474</v>
      </c>
      <c r="K56" s="331">
        <v>182.4</v>
      </c>
      <c r="L56" s="332">
        <v>28900</v>
      </c>
      <c r="M56" s="333">
        <v>18.899999999999999</v>
      </c>
      <c r="N56" s="334">
        <v>163.5</v>
      </c>
    </row>
    <row r="57" spans="1:14" x14ac:dyDescent="0.15">
      <c r="A57" s="250"/>
      <c r="B57" s="246"/>
      <c r="C57" s="246"/>
      <c r="D57" s="246"/>
      <c r="E57" s="246"/>
      <c r="F57" s="246"/>
      <c r="G57" s="312" t="s">
        <v>526</v>
      </c>
      <c r="H57" s="313"/>
      <c r="I57" s="321">
        <v>1467092</v>
      </c>
      <c r="J57" s="322">
        <v>38116</v>
      </c>
      <c r="K57" s="323">
        <v>-45.5</v>
      </c>
      <c r="L57" s="324">
        <v>49919</v>
      </c>
      <c r="M57" s="325">
        <v>-6.3</v>
      </c>
      <c r="N57" s="326">
        <v>-39.200000000000003</v>
      </c>
    </row>
    <row r="58" spans="1:14" x14ac:dyDescent="0.15">
      <c r="A58" s="250"/>
      <c r="B58" s="246"/>
      <c r="C58" s="246"/>
      <c r="D58" s="246"/>
      <c r="E58" s="246"/>
      <c r="F58" s="246"/>
      <c r="G58" s="327"/>
      <c r="H58" s="328" t="s">
        <v>523</v>
      </c>
      <c r="I58" s="329">
        <v>1299711</v>
      </c>
      <c r="J58" s="330">
        <v>33767</v>
      </c>
      <c r="K58" s="331">
        <v>-9.9</v>
      </c>
      <c r="L58" s="332">
        <v>26398</v>
      </c>
      <c r="M58" s="333">
        <v>-8.6999999999999993</v>
      </c>
      <c r="N58" s="334">
        <v>-1.2</v>
      </c>
    </row>
    <row r="59" spans="1:14" x14ac:dyDescent="0.15">
      <c r="A59" s="250"/>
      <c r="B59" s="246"/>
      <c r="C59" s="246"/>
      <c r="D59" s="246"/>
      <c r="E59" s="246"/>
      <c r="F59" s="246"/>
      <c r="G59" s="312" t="s">
        <v>527</v>
      </c>
      <c r="H59" s="313"/>
      <c r="I59" s="321">
        <v>1832722</v>
      </c>
      <c r="J59" s="322">
        <v>47773</v>
      </c>
      <c r="K59" s="323">
        <v>25.3</v>
      </c>
      <c r="L59" s="324">
        <v>47738</v>
      </c>
      <c r="M59" s="325">
        <v>-4.4000000000000004</v>
      </c>
      <c r="N59" s="326">
        <v>29.7</v>
      </c>
    </row>
    <row r="60" spans="1:14" x14ac:dyDescent="0.15">
      <c r="A60" s="250"/>
      <c r="B60" s="246"/>
      <c r="C60" s="246"/>
      <c r="D60" s="246"/>
      <c r="E60" s="246"/>
      <c r="F60" s="246"/>
      <c r="G60" s="327"/>
      <c r="H60" s="328" t="s">
        <v>523</v>
      </c>
      <c r="I60" s="335">
        <v>1133775</v>
      </c>
      <c r="J60" s="330">
        <v>29554</v>
      </c>
      <c r="K60" s="331">
        <v>-12.5</v>
      </c>
      <c r="L60" s="332">
        <v>24937</v>
      </c>
      <c r="M60" s="333">
        <v>-5.5</v>
      </c>
      <c r="N60" s="334">
        <v>-7</v>
      </c>
    </row>
    <row r="61" spans="1:14" x14ac:dyDescent="0.15">
      <c r="A61" s="250"/>
      <c r="B61" s="246"/>
      <c r="C61" s="246"/>
      <c r="D61" s="246"/>
      <c r="E61" s="246"/>
      <c r="F61" s="246"/>
      <c r="G61" s="312" t="s">
        <v>528</v>
      </c>
      <c r="H61" s="336"/>
      <c r="I61" s="337">
        <v>2089829</v>
      </c>
      <c r="J61" s="338">
        <v>54141</v>
      </c>
      <c r="K61" s="339">
        <v>3.3</v>
      </c>
      <c r="L61" s="340">
        <v>50208</v>
      </c>
      <c r="M61" s="341">
        <v>2.5</v>
      </c>
      <c r="N61" s="326">
        <v>0.8</v>
      </c>
    </row>
    <row r="62" spans="1:14" x14ac:dyDescent="0.15">
      <c r="A62" s="250"/>
      <c r="B62" s="246"/>
      <c r="C62" s="246"/>
      <c r="D62" s="246"/>
      <c r="E62" s="246"/>
      <c r="F62" s="246"/>
      <c r="G62" s="327"/>
      <c r="H62" s="328" t="s">
        <v>523</v>
      </c>
      <c r="I62" s="329">
        <v>1071520</v>
      </c>
      <c r="J62" s="330">
        <v>27785</v>
      </c>
      <c r="K62" s="331">
        <v>31.8</v>
      </c>
      <c r="L62" s="332">
        <v>25734</v>
      </c>
      <c r="M62" s="333">
        <v>3</v>
      </c>
      <c r="N62" s="334">
        <v>28.8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2" t="s">
        <v>3</v>
      </c>
      <c r="D47" s="1172"/>
      <c r="E47" s="1173"/>
      <c r="F47" s="11">
        <v>22.28</v>
      </c>
      <c r="G47" s="12">
        <v>23.09</v>
      </c>
      <c r="H47" s="12">
        <v>22.38</v>
      </c>
      <c r="I47" s="12">
        <v>23.03</v>
      </c>
      <c r="J47" s="13">
        <v>22.88</v>
      </c>
    </row>
    <row r="48" spans="2:10" ht="57.75" customHeight="1" x14ac:dyDescent="0.15">
      <c r="B48" s="14"/>
      <c r="C48" s="1174" t="s">
        <v>4</v>
      </c>
      <c r="D48" s="1174"/>
      <c r="E48" s="1175"/>
      <c r="F48" s="15">
        <v>6.26</v>
      </c>
      <c r="G48" s="16">
        <v>7.82</v>
      </c>
      <c r="H48" s="16">
        <v>6.09</v>
      </c>
      <c r="I48" s="16">
        <v>7.03</v>
      </c>
      <c r="J48" s="17">
        <v>5.44</v>
      </c>
    </row>
    <row r="49" spans="2:10" ht="57.75" customHeight="1" thickBot="1" x14ac:dyDescent="0.2">
      <c r="B49" s="18"/>
      <c r="C49" s="1176" t="s">
        <v>5</v>
      </c>
      <c r="D49" s="1176"/>
      <c r="E49" s="1177"/>
      <c r="F49" s="19" t="s">
        <v>535</v>
      </c>
      <c r="G49" s="20">
        <v>2.77</v>
      </c>
      <c r="H49" s="20" t="s">
        <v>536</v>
      </c>
      <c r="I49" s="20">
        <v>1.87</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2018-02-27T00:03:07Z</cp:lastPrinted>
  <dcterms:created xsi:type="dcterms:W3CDTF">2018-01-24T05:12:08Z</dcterms:created>
  <dcterms:modified xsi:type="dcterms:W3CDTF">2018-11-01T00:00:00Z</dcterms:modified>
  <cp:category/>
</cp:coreProperties>
</file>