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各課フォルダ\1020 財政部\1000 財政課\平成26年度 作業用フォルダ\_統合OA各課キャビネット(H26.7.9現在)\財政係\財政状況資料集（市町財政比較分析表）\平成29年度分\【財政状況資料集】_222071_富士宮市_2017(20191018)\"/>
    </mc:Choice>
  </mc:AlternateContent>
  <bookViews>
    <workbookView xWindow="-15" yWindow="4110" windowWidth="20520" windowHeight="4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s="1"/>
  <c r="BW35" i="10" s="1"/>
  <c r="BW36" i="10" s="1"/>
  <c r="BW37" i="10" s="1"/>
  <c r="BW38" i="10" s="1"/>
  <c r="BW39" i="10" s="1"/>
  <c r="CO34" i="10" l="1"/>
  <c r="CO35" i="10" s="1"/>
</calcChain>
</file>

<file path=xl/sharedStrings.xml><?xml version="1.0" encoding="utf-8"?>
<sst xmlns="http://schemas.openxmlformats.org/spreadsheetml/2006/main" count="1062" uniqueCount="596">
  <si>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</si>
  <si>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</si>
  <si>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</si>
  <si>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</si>
  <si>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</si>
  <si>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</si>
  <si>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</si>
  <si>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</si>
  <si>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</si>
  <si>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</si>
  <si>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</si>
  <si>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</si>
  <si>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</si>
  <si>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</si>
  <si>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</si>
  <si>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</si>
  <si>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</si>
  <si>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</si>
  <si>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</si>
  <si>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</si>
  <si>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</si>
  <si>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</si>
  <si>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</si>
  <si>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</si>
  <si>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</si>
  <si>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</si>
  <si>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</si>
  <si>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</si>
  <si>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</si>
  <si>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</si>
  <si>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</si>
  <si>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</si>
  <si>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</si>
  <si>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</si>
  <si>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</si>
  <si>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</si>
  <si>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</si>
  <si>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</si>
  <si>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</si>
  <si>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</si>
  <si>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</si>
  <si>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</si>
  <si>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</si>
  <si>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</si>
  <si>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</si>
  <si>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</si>
  <si>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</si>
  <si>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</si>
  <si>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</si>
  <si>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</si>
  <si>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</si>
  <si>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</si>
  <si>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</si>
  <si>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</si>
  <si>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</si>
  <si>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</si>
  <si>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</si>
  <si>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</si>
  <si>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</si>
  <si>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</si>
  <si>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</si>
  <si>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</si>
  <si>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</si>
  <si>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</si>
  <si>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</si>
  <si>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</si>
  <si>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</si>
  <si>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</si>
  <si>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</si>
  <si>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</si>
  <si>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</si>
  <si>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</si>
  <si>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</si>
  <si>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</si>
  <si>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</si>
  <si>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</si>
  <si>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</si>
  <si>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</si>
  <si>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</si>
  <si>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</si>
  <si>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</si>
  <si>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</si>
  <si>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</si>
  <si>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</si>
  <si>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</si>
  <si>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</si>
  <si>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</si>
  <si>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</si>
  <si>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</si>
  <si>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</si>
  <si>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</si>
  <si>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富士宮市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</si>
  <si>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</si>
  <si>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</si>
  <si>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</si>
  <si>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</si>
  <si>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</si>
  <si>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</si>
  <si>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</si>
  <si>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</si>
  <si>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</si>
  <si>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</si>
  <si>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</si>
  <si>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</si>
  <si>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</si>
  <si>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</si>
  <si>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</si>
  <si>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</si>
  <si>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</si>
  <si>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</si>
  <si>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</si>
  <si>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</si>
  <si>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</si>
  <si>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</si>
  <si>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</si>
  <si>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</si>
  <si>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</si>
  <si>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</si>
  <si>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</si>
  <si>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</si>
  <si>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</si>
  <si>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</si>
  <si>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</si>
  <si>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</si>
  <si>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</si>
  <si>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</si>
  <si>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</si>
  <si>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</si>
  <si>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</si>
  <si>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</si>
  <si>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</si>
  <si>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</si>
  <si>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</si>
  <si>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</si>
  <si>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</si>
  <si>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</si>
  <si>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</si>
  <si>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</si>
  <si>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</si>
  <si>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</si>
  <si>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</si>
  <si>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</si>
  <si>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</si>
  <si>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</si>
  <si>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</si>
  <si>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</si>
  <si>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</si>
  <si>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</si>
  <si>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</si>
  <si>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</si>
  <si>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</si>
  <si>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</si>
  <si>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</si>
  <si>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</si>
  <si>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</si>
  <si>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</si>
  <si>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</si>
  <si>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</si>
  <si>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</si>
  <si>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</si>
  <si>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</si>
  <si>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</si>
  <si>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</si>
  <si>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</si>
  <si>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</si>
  <si>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</si>
  <si>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</si>
  <si>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</si>
  <si>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</si>
  <si>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</si>
  <si>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</si>
  <si>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</si>
  <si>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</si>
  <si>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</si>
  <si>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</si>
  <si>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</si>
  <si>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</si>
  <si>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</si>
  <si>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</si>
  <si>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</si>
  <si>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</si>
  <si>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</si>
  <si>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</si>
  <si>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</si>
  <si>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</si>
  <si>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</si>
  <si>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</si>
  <si>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</si>
  <si>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</si>
  <si>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</si>
  <si>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</si>
  <si>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</si>
  <si>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</si>
  <si>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</si>
  <si>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</si>
  <si>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</si>
  <si>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</si>
  <si>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</si>
  <si>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</si>
  <si>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</si>
  <si>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</si>
  <si>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</si>
  <si>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</si>
  <si>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</si>
  <si>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</si>
  <si>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</si>
  <si>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</si>
  <si>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</si>
  <si>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静岡県富士宮市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</si>
  <si>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</si>
  <si>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</si>
  <si>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</si>
  <si>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</si>
  <si>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</si>
  <si>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</si>
  <si>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</si>
  <si>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</si>
  <si>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</si>
  <si>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</si>
  <si>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</si>
  <si>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</si>
  <si>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</si>
  <si>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</si>
  <si>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</si>
  <si>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</si>
  <si>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</si>
  <si>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</si>
  <si>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</si>
  <si>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</si>
  <si>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</si>
  <si>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</si>
  <si>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</si>
  <si>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</si>
  <si>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</si>
  <si>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</si>
  <si>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</si>
  <si>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</si>
  <si>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</si>
  <si>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</si>
  <si>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</si>
  <si>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</si>
  <si>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</si>
  <si>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</si>
  <si>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</si>
  <si>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</si>
  <si>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</si>
  <si>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</si>
  <si>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</si>
  <si>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</si>
  <si>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</si>
  <si>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</si>
  <si>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</si>
  <si>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</si>
  <si>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</si>
  <si>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</si>
  <si>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</si>
  <si>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</si>
  <si>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</si>
  <si>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</si>
  <si>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</si>
  <si>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</si>
  <si>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</si>
  <si>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</si>
  <si>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</si>
  <si>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</si>
  <si>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</si>
  <si>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</si>
  <si>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</si>
  <si>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</si>
  <si>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</si>
  <si>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</si>
  <si>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</si>
  <si>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</si>
  <si>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</si>
  <si>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</si>
  <si>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</si>
  <si>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</si>
  <si>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</si>
  <si>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</si>
  <si>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</si>
  <si>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</si>
  <si>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</si>
  <si>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</si>
  <si>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</si>
  <si>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</si>
  <si>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</si>
  <si>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</si>
  <si>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</si>
  <si>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</si>
  <si>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</si>
  <si>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</si>
  <si>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</si>
  <si>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</si>
  <si>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</si>
  <si>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</si>
  <si>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</si>
  <si>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</si>
  <si>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</si>
  <si>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</si>
  <si>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</si>
  <si>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</si>
  <si>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</si>
  <si>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</si>
  <si>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</si>
  <si>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</si>
  <si>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</si>
  <si>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</si>
  <si>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</si>
  <si>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</si>
  <si>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</si>
  <si>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</si>
  <si>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</si>
  <si>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</si>
  <si>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</si>
  <si>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</si>
  <si>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</si>
  <si>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</si>
  <si>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</si>
  <si>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</si>
  <si>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</si>
  <si>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</si>
  <si>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</si>
  <si>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</si>
  <si>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</si>
  <si>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</si>
  <si>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</si>
  <si>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</si>
  <si>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</si>
  <si>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</si>
  <si>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</si>
  <si>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</si>
  <si>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</si>
  <si>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</si>
  <si>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</si>
  <si>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</si>
  <si>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</si>
  <si>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</si>
  <si>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</si>
  <si>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</si>
  <si>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</si>
  <si>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</si>
  <si>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</si>
  <si>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</si>
  <si>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</si>
  <si>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</si>
  <si>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</si>
  <si>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</si>
  <si>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</si>
  <si>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</si>
  <si>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</si>
  <si>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</si>
  <si>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</si>
  <si>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</si>
  <si>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</si>
  <si>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</si>
  <si>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</si>
  <si>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</si>
  <si>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静岡県富士宮市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</si>
  <si>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</si>
  <si>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</si>
  <si>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</si>
  <si>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</si>
  <si>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</si>
  <si>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</si>
  <si>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</si>
  <si>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</si>
  <si>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</si>
  <si>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</si>
  <si>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</si>
  <si>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</si>
  <si>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</si>
  <si>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</si>
  <si>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</si>
  <si>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</si>
  <si>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</si>
  <si>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</si>
  <si>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</si>
  <si>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</si>
  <si>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</si>
  <si>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</si>
  <si>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</si>
  <si>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</si>
  <si>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</si>
  <si>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</si>
  <si>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</si>
  <si>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</si>
  <si>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</si>
  <si>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</si>
  <si>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</si>
  <si>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</si>
  <si>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</si>
  <si>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</si>
  <si>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</si>
  <si>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</si>
  <si>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</si>
  <si>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</si>
  <si>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</si>
  <si>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</si>
  <si>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</si>
  <si>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</si>
  <si>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</si>
  <si>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</si>
  <si>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</si>
  <si>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</si>
  <si>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</si>
  <si>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</si>
  <si>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</si>
  <si>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</si>
  <si>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</si>
  <si>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</si>
  <si>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</si>
  <si>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</si>
  <si>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</si>
  <si>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</si>
  <si>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</si>
  <si>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</si>
  <si>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</si>
  <si>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</si>
  <si>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</si>
  <si>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</si>
  <si>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</si>
  <si>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</si>
  <si>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</si>
  <si>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</si>
  <si>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</si>
  <si>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</si>
  <si>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</si>
  <si>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</si>
  <si>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</si>
  <si>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</si>
  <si>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</si>
  <si>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</si>
  <si>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</si>
  <si>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</si>
  <si>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</si>
  <si>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</si>
  <si>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</si>
  <si>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</si>
  <si>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</si>
  <si>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</si>
  <si>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</si>
  <si>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</si>
  <si>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</si>
  <si>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</si>
  <si>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</si>
  <si>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</si>
  <si>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</si>
  <si>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</si>
  <si>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</si>
  <si>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</si>
  <si>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</si>
  <si>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</si>
  <si>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</si>
  <si>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</si>
  <si>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</si>
  <si>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</si>
  <si>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</si>
  <si>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</si>
  <si>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</si>
  <si>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</si>
  <si>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</si>
  <si>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</si>
  <si>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</si>
  <si>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</si>
  <si>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</si>
  <si>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</si>
  <si>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</si>
  <si>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</si>
  <si>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</si>
  <si>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</si>
  <si>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</si>
  <si>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</si>
  <si>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</si>
  <si>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</si>
  <si>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</si>
  <si>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</si>
  <si>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</si>
  <si>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</si>
  <si>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</si>
  <si>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</si>
  <si>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</si>
  <si>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</si>
  <si>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</si>
  <si>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</si>
  <si>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</si>
  <si>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</si>
  <si>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</si>
  <si>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</si>
  <si>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</si>
  <si>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</si>
  <si>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</si>
  <si>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</si>
  <si>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</si>
  <si>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</si>
  <si>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</si>
  <si>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</si>
  <si>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</si>
  <si>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</si>
  <si>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</si>
  <si>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</si>
  <si>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</si>
  <si>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</si>
  <si>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</si>
  <si>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</si>
  <si>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</si>
  <si>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</si>
  <si>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</si>
  <si>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</si>
  <si>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</si>
  <si>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</si>
  <si>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</si>
  <si>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</si>
  <si>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</si>
  <si>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</si>
  <si>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</si>
  <si>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</si>
  <si>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</si>
  <si>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</si>
  <si>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</si>
  <si>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</si>
  <si>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</si>
  <si>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</si>
  <si>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</si>
  <si>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</si>
  <si>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</si>
  <si>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</si>
  <si>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</si>
  <si>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</si>
  <si>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</si>
  <si>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</si>
  <si>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</si>
  <si>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</si>
  <si>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</si>
  <si>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</si>
  <si>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</si>
  <si>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</si>
  <si>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</si>
  <si>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</si>
  <si>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</si>
  <si>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</si>
  <si>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</si>
  <si>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</si>
  <si>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</si>
  <si>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</si>
  <si>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</si>
  <si>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1.81</t>
  </si>
  <si>
    <t>▲ 0.55</t>
  </si>
  <si>
    <t>一般会計</t>
  </si>
  <si>
    <t>病院事業会計</t>
  </si>
  <si>
    <t>水道事業会計</t>
  </si>
  <si>
    <t>国民健康保険事業特別会計</t>
  </si>
  <si>
    <t>介護保険事業特別会計</t>
  </si>
  <si>
    <t>下水道事業特別会計</t>
  </si>
  <si>
    <t>後期高齢者医療事業特別会計</t>
  </si>
  <si>
    <t>農業集落排水事業特別会計</t>
  </si>
  <si>
    <t>その他会計（赤字）</t>
  </si>
  <si>
    <t>その他会計（黒字）</t>
  </si>
  <si>
    <t>富士宮市土地開発公社</t>
  </si>
  <si>
    <t>富士宮市振興公社</t>
  </si>
  <si>
    <t>共立蒲原総合病院組合</t>
    <rPh sb="0" eb="2">
      <t>キョウリツ</t>
    </rPh>
    <rPh sb="2" eb="4">
      <t>カンバラ</t>
    </rPh>
    <rPh sb="4" eb="6">
      <t>ソウゴウ</t>
    </rPh>
    <rPh sb="6" eb="8">
      <t>ビョウイン</t>
    </rPh>
    <rPh sb="8" eb="10">
      <t>クミアイ</t>
    </rPh>
    <phoneticPr fontId="30"/>
  </si>
  <si>
    <t>駿豆学園管理組合</t>
    <rPh sb="0" eb="2">
      <t>スンズ</t>
    </rPh>
    <rPh sb="2" eb="4">
      <t>ガクエン</t>
    </rPh>
    <rPh sb="4" eb="6">
      <t>カンリ</t>
    </rPh>
    <rPh sb="6" eb="8">
      <t>クミアイ</t>
    </rPh>
    <phoneticPr fontId="30"/>
  </si>
  <si>
    <t>岳南排水路管理組合</t>
    <rPh sb="0" eb="2">
      <t>ガクナン</t>
    </rPh>
    <rPh sb="2" eb="5">
      <t>ハイスイロ</t>
    </rPh>
    <rPh sb="5" eb="7">
      <t>カンリ</t>
    </rPh>
    <rPh sb="7" eb="9">
      <t>クミアイ</t>
    </rPh>
    <phoneticPr fontId="30"/>
  </si>
  <si>
    <t>静岡地方税滞納整理機構</t>
    <rPh sb="0" eb="2">
      <t>シズオカ</t>
    </rPh>
    <rPh sb="2" eb="5">
      <t>チホウゼイ</t>
    </rPh>
    <rPh sb="5" eb="7">
      <t>タイノウ</t>
    </rPh>
    <rPh sb="7" eb="9">
      <t>セイリ</t>
    </rPh>
    <rPh sb="9" eb="11">
      <t>キコウ</t>
    </rPh>
    <phoneticPr fontId="30"/>
  </si>
  <si>
    <t>-</t>
    <phoneticPr fontId="2"/>
  </si>
  <si>
    <t>-</t>
    <phoneticPr fontId="2"/>
  </si>
  <si>
    <t>-</t>
    <phoneticPr fontId="2"/>
  </si>
  <si>
    <t>-</t>
    <phoneticPr fontId="2"/>
  </si>
  <si>
    <t>-</t>
    <phoneticPr fontId="2"/>
  </si>
  <si>
    <t>静岡県後期高齢者医療広域連合（普通会計分）</t>
    <rPh sb="0" eb="3">
      <t>シズオカケン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30"/>
  </si>
  <si>
    <t>-</t>
    <phoneticPr fontId="2"/>
  </si>
  <si>
    <t>静岡県後期高齢者医療広域連合（事業会計分）</t>
    <rPh sb="15" eb="17">
      <t>ジギョウ</t>
    </rPh>
    <phoneticPr fontId="2"/>
  </si>
  <si>
    <t>-</t>
    <phoneticPr fontId="2"/>
  </si>
  <si>
    <t>学校施設整備基金</t>
    <rPh sb="0" eb="2">
      <t>ガッコウ</t>
    </rPh>
    <rPh sb="2" eb="4">
      <t>シセツ</t>
    </rPh>
    <rPh sb="4" eb="6">
      <t>セイビ</t>
    </rPh>
    <rPh sb="6" eb="8">
      <t>キキン</t>
    </rPh>
    <phoneticPr fontId="10"/>
  </si>
  <si>
    <t>土地取得基金</t>
    <rPh sb="0" eb="2">
      <t>トチ</t>
    </rPh>
    <rPh sb="2" eb="4">
      <t>シュトク</t>
    </rPh>
    <rPh sb="4" eb="6">
      <t>キキン</t>
    </rPh>
    <phoneticPr fontId="10"/>
  </si>
  <si>
    <t>災害対策基金</t>
    <rPh sb="0" eb="2">
      <t>サイガイ</t>
    </rPh>
    <rPh sb="2" eb="4">
      <t>タイサク</t>
    </rPh>
    <rPh sb="4" eb="6">
      <t>キキン</t>
    </rPh>
    <phoneticPr fontId="10"/>
  </si>
  <si>
    <t>庁舎整備基金</t>
    <rPh sb="0" eb="2">
      <t>チョウシャ</t>
    </rPh>
    <rPh sb="2" eb="4">
      <t>セイビ</t>
    </rPh>
    <rPh sb="4" eb="6">
      <t>キキン</t>
    </rPh>
    <phoneticPr fontId="10"/>
  </si>
  <si>
    <t>社会福祉施設整備基金</t>
    <rPh sb="0" eb="2">
      <t>シャカイ</t>
    </rPh>
    <rPh sb="2" eb="4">
      <t>フクシ</t>
    </rPh>
    <rPh sb="4" eb="6">
      <t>シセツ</t>
    </rPh>
    <rPh sb="6" eb="8">
      <t>セイビ</t>
    </rPh>
    <rPh sb="8" eb="10">
      <t>キキン</t>
    </rPh>
    <phoneticPr fontId="1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</si>
  <si>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</si>
  <si>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</si>
  <si>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</si>
  <si>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</si>
  <si>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</si>
  <si>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</si>
  <si>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</si>
  <si>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</si>
  <si>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</si>
  <si>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</si>
  <si>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</si>
  <si>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</si>
  <si>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</si>
  <si>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</si>
  <si>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</si>
  <si>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</si>
  <si>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</si>
  <si>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将来負担比率は減少傾向にあるが、近年実施した学校給食センター建設等による大型建設事業の影響で将来負担額が増加しており、類似団体と比べて高い水準である。有形固定資産減価償却率は、類似団体に比べ低い水準にある。しかし、道路などのインフラ資産及び学校施設の有形固定資産減価償却率が高いので、老朽化対策を順次進めていく必要がある。今後、公共施設総合管理計画と個別施設計画と調整を図り、施設の維持管理に努める。</t>
    <phoneticPr fontId="5"/>
  </si>
  <si>
    <t>実質公債比率は3.2％で、前年度から0.9％減少となっており、類似団体と比較しても低い水準で数年減少傾向であり、同様に将来負担比率についても減少傾向にある。実質公債比率は、公債費（元利償還金）の減少、標準税収入額等の増加が要因となり、減少傾向となっている。今後、大型建設事業の元利償還が始まると上昇することが考えられるため、これまで以上に公債費の適正化に取り組んで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</si>
</sst>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64620</c:v>
                </c:pt>
                <c:pt idx="1">
                  <c:v>64287</c:v>
                </c:pt>
                <c:pt idx="2">
                  <c:v>46440</c:v>
                </c:pt>
                <c:pt idx="3">
                  <c:v>63257</c:v>
                </c:pt>
                <c:pt idx="4">
                  <c:v>52308</c:v>
                </c:pt>
              </c:numCache>
            </c:numRef>
          </c:val>
          <c:smooth val="0"/>
          <c:extLst>
            <c:ext xmlns:c16="http://schemas.microsoft.com/office/drawing/2014/chart" uri="{C3380CC4-5D6E-409C-BE32-E72D297353CC}">
              <c16:uniqueId val="{00000000-8D9A-48ED-90E3-A361591D7F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42233</c:v>
                </c:pt>
                <c:pt idx="1">
                  <c:v>42871</c:v>
                </c:pt>
                <c:pt idx="2">
                  <c:v>53552</c:v>
                </c:pt>
                <c:pt idx="3">
                  <c:v>48971</c:v>
                </c:pt>
                <c:pt idx="4">
                  <c:v>42588</c:v>
                </c:pt>
              </c:numCache>
            </c:numRef>
          </c:val>
          <c:smooth val="0"/>
          <c:extLst>
            <c:ext xmlns:c16="http://schemas.microsoft.com/office/drawing/2014/chart" uri="{C3380CC4-5D6E-409C-BE32-E72D297353CC}">
              <c16:uniqueId val="{00000001-8D9A-48ED-90E3-A361591D7F40}"/>
            </c:ext>
          </c:extLst>
        </c:ser>
        <c:dLbls>
          <c:showLegendKey val="0"/>
          <c:showVal val="0"/>
          <c:showCatName val="0"/>
          <c:showSerName val="0"/>
          <c:showPercent val="0"/>
          <c:showBubbleSize val="0"/>
        </c:dLbls>
        <c:marker val="1"/>
        <c:smooth val="0"/>
        <c:axId val="139470336"/>
        <c:axId val="139472256"/>
      </c:lineChart>
      <c:catAx>
        <c:axId val="139470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472256"/>
        <c:crosses val="autoZero"/>
        <c:auto val="1"/>
        <c:lblAlgn val="ctr"/>
        <c:lblOffset val="100"/>
        <c:tickLblSkip val="1"/>
        <c:tickMarkSkip val="1"/>
        <c:noMultiLvlLbl val="0"/>
      </c:catAx>
      <c:valAx>
        <c:axId val="139472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470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6.66</c:v>
                </c:pt>
                <c:pt idx="1">
                  <c:v>6.12</c:v>
                </c:pt>
                <c:pt idx="2">
                  <c:v>9.16</c:v>
                </c:pt>
                <c:pt idx="3">
                  <c:v>5.07</c:v>
                </c:pt>
                <c:pt idx="4">
                  <c:v>7.78</c:v>
                </c:pt>
              </c:numCache>
            </c:numRef>
          </c:val>
          <c:extLst>
            <c:ext xmlns:c16="http://schemas.microsoft.com/office/drawing/2014/chart" uri="{C3380CC4-5D6E-409C-BE32-E72D297353CC}">
              <c16:uniqueId val="{00000000-B199-4DAD-8B80-CDFC9C2DCA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11.84</c:v>
                </c:pt>
                <c:pt idx="1">
                  <c:v>14.35</c:v>
                </c:pt>
                <c:pt idx="2">
                  <c:v>11.33</c:v>
                </c:pt>
                <c:pt idx="3">
                  <c:v>15.03</c:v>
                </c:pt>
                <c:pt idx="4">
                  <c:v>15.76</c:v>
                </c:pt>
              </c:numCache>
            </c:numRef>
          </c:val>
          <c:extLst>
            <c:ext xmlns:c16="http://schemas.microsoft.com/office/drawing/2014/chart" uri="{C3380CC4-5D6E-409C-BE32-E72D297353CC}">
              <c16:uniqueId val="{00000001-B199-4DAD-8B80-CDFC9C2DCA75}"/>
            </c:ext>
          </c:extLst>
        </c:ser>
        <c:dLbls>
          <c:showLegendKey val="0"/>
          <c:showVal val="0"/>
          <c:showCatName val="0"/>
          <c:showSerName val="0"/>
          <c:showPercent val="0"/>
          <c:showBubbleSize val="0"/>
        </c:dLbls>
        <c:gapWidth val="250"/>
        <c:overlap val="100"/>
        <c:axId val="153122304"/>
        <c:axId val="15312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-1.81</c:v>
                </c:pt>
                <c:pt idx="1">
                  <c:v>1.67</c:v>
                </c:pt>
                <c:pt idx="2">
                  <c:v>0.37</c:v>
                </c:pt>
                <c:pt idx="3">
                  <c:v>-0.55000000000000004</c:v>
                </c:pt>
                <c:pt idx="4">
                  <c:v>3.52</c:v>
                </c:pt>
              </c:numCache>
            </c:numRef>
          </c:val>
          <c:smooth val="0"/>
          <c:extLst>
            <c:ext xmlns:c16="http://schemas.microsoft.com/office/drawing/2014/chart" uri="{C3380CC4-5D6E-409C-BE32-E72D297353CC}">
              <c16:uniqueId val="{00000002-B199-4DAD-8B80-CDFC9C2DCA75}"/>
            </c:ext>
          </c:extLst>
        </c:ser>
        <c:dLbls>
          <c:showLegendKey val="0"/>
          <c:showVal val="0"/>
          <c:showCatName val="0"/>
          <c:showSerName val="0"/>
          <c:showPercent val="0"/>
          <c:showBubbleSize val="0"/>
        </c:dLbls>
        <c:marker val="1"/>
        <c:smooth val="0"/>
        <c:axId val="153122304"/>
        <c:axId val="153124224"/>
      </c:lineChart>
      <c:catAx>
        <c:axId val="15312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124224"/>
        <c:crosses val="autoZero"/>
        <c:auto val="1"/>
        <c:lblAlgn val="ctr"/>
        <c:lblOffset val="100"/>
        <c:tickLblSkip val="1"/>
        <c:tickMarkSkip val="1"/>
        <c:noMultiLvlLbl val="0"/>
      </c:catAx>
      <c:valAx>
        <c:axId val="15312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2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0.1</c:v>
                </c:pt>
                <c:pt idx="4">
                  <c:v>#N/A</c:v>
                </c:pt>
                <c:pt idx="5">
                  <c:v>0.08</c:v>
                </c:pt>
                <c:pt idx="6">
                  <c:v>#N/A</c:v>
                </c:pt>
                <c:pt idx="7">
                  <c:v>0.16</c:v>
                </c:pt>
                <c:pt idx="8">
                  <c:v>0</c:v>
                </c:pt>
                <c:pt idx="9">
                  <c:v>0</c:v>
                </c:pt>
              </c:numCache>
            </c:numRef>
          </c:val>
          <c:extLst>
            <c:ext xmlns:c16="http://schemas.microsoft.com/office/drawing/2014/chart" uri="{C3380CC4-5D6E-409C-BE32-E72D297353CC}">
              <c16:uniqueId val="{00000000-5ECC-467A-BD8E-D94E095A2B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CC-467A-BD8E-D94E095A2B2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ECC-467A-BD8E-D94E095A2B2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0.04</c:v>
                </c:pt>
                <c:pt idx="4">
                  <c:v>#N/A</c:v>
                </c:pt>
                <c:pt idx="5">
                  <c:v>0</c:v>
                </c:pt>
                <c:pt idx="6">
                  <c:v>#N/A</c:v>
                </c:pt>
                <c:pt idx="7">
                  <c:v>0.04</c:v>
                </c:pt>
                <c:pt idx="8">
                  <c:v>#N/A</c:v>
                </c:pt>
                <c:pt idx="9">
                  <c:v>0.02</c:v>
                </c:pt>
              </c:numCache>
            </c:numRef>
          </c:val>
          <c:extLst>
            <c:ext xmlns:c16="http://schemas.microsoft.com/office/drawing/2014/chart" uri="{C3380CC4-5D6E-409C-BE32-E72D297353CC}">
              <c16:uniqueId val="{00000003-5ECC-467A-BD8E-D94E095A2B2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0.11</c:v>
                </c:pt>
                <c:pt idx="4">
                  <c:v>#N/A</c:v>
                </c:pt>
                <c:pt idx="5">
                  <c:v>0.13</c:v>
                </c:pt>
                <c:pt idx="6">
                  <c:v>#N/A</c:v>
                </c:pt>
                <c:pt idx="7">
                  <c:v>0.16</c:v>
                </c:pt>
                <c:pt idx="8">
                  <c:v>#N/A</c:v>
                </c:pt>
                <c:pt idx="9">
                  <c:v>0.16</c:v>
                </c:pt>
              </c:numCache>
            </c:numRef>
          </c:val>
          <c:extLst>
            <c:ext xmlns:c16="http://schemas.microsoft.com/office/drawing/2014/chart" uri="{C3380CC4-5D6E-409C-BE32-E72D297353CC}">
              <c16:uniqueId val="{00000004-5ECC-467A-BD8E-D94E095A2B2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0.13</c:v>
                </c:pt>
                <c:pt idx="4">
                  <c:v>#N/A</c:v>
                </c:pt>
                <c:pt idx="5">
                  <c:v>0.87</c:v>
                </c:pt>
                <c:pt idx="6">
                  <c:v>#N/A</c:v>
                </c:pt>
                <c:pt idx="7">
                  <c:v>1.31</c:v>
                </c:pt>
                <c:pt idx="8">
                  <c:v>#N/A</c:v>
                </c:pt>
                <c:pt idx="9">
                  <c:v>1.97</c:v>
                </c:pt>
              </c:numCache>
            </c:numRef>
          </c:val>
          <c:extLst>
            <c:ext xmlns:c16="http://schemas.microsoft.com/office/drawing/2014/chart" uri="{C3380CC4-5D6E-409C-BE32-E72D297353CC}">
              <c16:uniqueId val="{00000005-5ECC-467A-BD8E-D94E095A2B2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1.26</c:v>
                </c:pt>
                <c:pt idx="2">
                  <c:v>#N/A</c:v>
                </c:pt>
                <c:pt idx="3">
                  <c:v>0.14000000000000001</c:v>
                </c:pt>
                <c:pt idx="4">
                  <c:v>#N/A</c:v>
                </c:pt>
                <c:pt idx="5">
                  <c:v>1.79</c:v>
                </c:pt>
                <c:pt idx="6">
                  <c:v>#N/A</c:v>
                </c:pt>
                <c:pt idx="7">
                  <c:v>2.34</c:v>
                </c:pt>
                <c:pt idx="8">
                  <c:v>#N/A</c:v>
                </c:pt>
                <c:pt idx="9">
                  <c:v>2.67</c:v>
                </c:pt>
              </c:numCache>
            </c:numRef>
          </c:val>
          <c:extLst>
            <c:ext xmlns:c16="http://schemas.microsoft.com/office/drawing/2014/chart" uri="{C3380CC4-5D6E-409C-BE32-E72D297353CC}">
              <c16:uniqueId val="{00000006-5ECC-467A-BD8E-D94E095A2B2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3.73</c:v>
                </c:pt>
                <c:pt idx="2">
                  <c:v>#N/A</c:v>
                </c:pt>
                <c:pt idx="3">
                  <c:v>3.22</c:v>
                </c:pt>
                <c:pt idx="4">
                  <c:v>#N/A</c:v>
                </c:pt>
                <c:pt idx="5">
                  <c:v>3.41</c:v>
                </c:pt>
                <c:pt idx="6">
                  <c:v>#N/A</c:v>
                </c:pt>
                <c:pt idx="7">
                  <c:v>2.99</c:v>
                </c:pt>
                <c:pt idx="8">
                  <c:v>#N/A</c:v>
                </c:pt>
                <c:pt idx="9">
                  <c:v>3.57</c:v>
                </c:pt>
              </c:numCache>
            </c:numRef>
          </c:val>
          <c:extLst>
            <c:ext xmlns:c16="http://schemas.microsoft.com/office/drawing/2014/chart" uri="{C3380CC4-5D6E-409C-BE32-E72D297353CC}">
              <c16:uniqueId val="{00000007-5ECC-467A-BD8E-D94E095A2B2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13.3</c:v>
                </c:pt>
                <c:pt idx="2">
                  <c:v>#N/A</c:v>
                </c:pt>
                <c:pt idx="3">
                  <c:v>10.89</c:v>
                </c:pt>
                <c:pt idx="4">
                  <c:v>#N/A</c:v>
                </c:pt>
                <c:pt idx="5">
                  <c:v>10.91</c:v>
                </c:pt>
                <c:pt idx="6">
                  <c:v>#N/A</c:v>
                </c:pt>
                <c:pt idx="7">
                  <c:v>10.210000000000001</c:v>
                </c:pt>
                <c:pt idx="8">
                  <c:v>#N/A</c:v>
                </c:pt>
                <c:pt idx="9">
                  <c:v>7.68</c:v>
                </c:pt>
              </c:numCache>
            </c:numRef>
          </c:val>
          <c:extLst>
            <c:ext xmlns:c16="http://schemas.microsoft.com/office/drawing/2014/chart" uri="{C3380CC4-5D6E-409C-BE32-E72D297353CC}">
              <c16:uniqueId val="{00000008-5ECC-467A-BD8E-D94E095A2B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6.58</c:v>
                </c:pt>
                <c:pt idx="2">
                  <c:v>#N/A</c:v>
                </c:pt>
                <c:pt idx="3">
                  <c:v>6.01</c:v>
                </c:pt>
                <c:pt idx="4">
                  <c:v>#N/A</c:v>
                </c:pt>
                <c:pt idx="5">
                  <c:v>9.06</c:v>
                </c:pt>
                <c:pt idx="6">
                  <c:v>#N/A</c:v>
                </c:pt>
                <c:pt idx="7">
                  <c:v>4.82</c:v>
                </c:pt>
                <c:pt idx="8">
                  <c:v>#N/A</c:v>
                </c:pt>
                <c:pt idx="9">
                  <c:v>7.78</c:v>
                </c:pt>
              </c:numCache>
            </c:numRef>
          </c:val>
          <c:extLst>
            <c:ext xmlns:c16="http://schemas.microsoft.com/office/drawing/2014/chart" uri="{C3380CC4-5D6E-409C-BE32-E72D297353CC}">
              <c16:uniqueId val="{00000009-5ECC-467A-BD8E-D94E095A2B29}"/>
            </c:ext>
          </c:extLst>
        </c:ser>
        <c:dLbls>
          <c:showLegendKey val="0"/>
          <c:showVal val="0"/>
          <c:showCatName val="0"/>
          <c:showSerName val="0"/>
          <c:showPercent val="0"/>
          <c:showBubbleSize val="0"/>
        </c:dLbls>
        <c:gapWidth val="150"/>
        <c:overlap val="100"/>
        <c:axId val="57154560"/>
        <c:axId val="57176832"/>
      </c:barChart>
      <c:catAx>
        <c:axId val="571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176832"/>
        <c:crosses val="autoZero"/>
        <c:auto val="1"/>
        <c:lblAlgn val="ctr"/>
        <c:lblOffset val="100"/>
        <c:tickLblSkip val="1"/>
        <c:tickMarkSkip val="1"/>
        <c:noMultiLvlLbl val="0"/>
      </c:catAx>
      <c:valAx>
        <c:axId val="5717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15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3242</c:v>
                </c:pt>
                <c:pt idx="5">
                  <c:v>3378</c:v>
                </c:pt>
                <c:pt idx="8">
                  <c:v>3138</c:v>
                </c:pt>
                <c:pt idx="11">
                  <c:v>3132</c:v>
                </c:pt>
                <c:pt idx="14">
                  <c:v>3103</c:v>
                </c:pt>
              </c:numCache>
            </c:numRef>
          </c:val>
          <c:extLst>
            <c:ext xmlns:c16="http://schemas.microsoft.com/office/drawing/2014/chart" uri="{C3380CC4-5D6E-409C-BE32-E72D297353CC}">
              <c16:uniqueId val="{00000000-28E4-41E8-A90B-95F80E25AA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E4-41E8-A90B-95F80E25AA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284</c:v>
                </c:pt>
                <c:pt idx="3">
                  <c:v>254</c:v>
                </c:pt>
                <c:pt idx="6">
                  <c:v>226</c:v>
                </c:pt>
                <c:pt idx="9">
                  <c:v>204</c:v>
                </c:pt>
                <c:pt idx="12">
                  <c:v>187</c:v>
                </c:pt>
              </c:numCache>
            </c:numRef>
          </c:val>
          <c:extLst>
            <c:ext xmlns:c16="http://schemas.microsoft.com/office/drawing/2014/chart" uri="{C3380CC4-5D6E-409C-BE32-E72D297353CC}">
              <c16:uniqueId val="{00000002-28E4-41E8-A90B-95F80E25AA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8</c:v>
                </c:pt>
                <c:pt idx="6">
                  <c:v>7</c:v>
                </c:pt>
                <c:pt idx="9">
                  <c:v>7</c:v>
                </c:pt>
                <c:pt idx="12">
                  <c:v>3</c:v>
                </c:pt>
              </c:numCache>
            </c:numRef>
          </c:val>
          <c:extLst>
            <c:ext xmlns:c16="http://schemas.microsoft.com/office/drawing/2014/chart" uri="{C3380CC4-5D6E-409C-BE32-E72D297353CC}">
              <c16:uniqueId val="{00000003-28E4-41E8-A90B-95F80E25AA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777</c:v>
                </c:pt>
                <c:pt idx="3">
                  <c:v>799</c:v>
                </c:pt>
                <c:pt idx="6">
                  <c:v>778</c:v>
                </c:pt>
                <c:pt idx="9">
                  <c:v>786</c:v>
                </c:pt>
                <c:pt idx="12">
                  <c:v>761</c:v>
                </c:pt>
              </c:numCache>
            </c:numRef>
          </c:val>
          <c:extLst>
            <c:ext xmlns:c16="http://schemas.microsoft.com/office/drawing/2014/chart" uri="{C3380CC4-5D6E-409C-BE32-E72D297353CC}">
              <c16:uniqueId val="{00000004-28E4-41E8-A90B-95F80E25AA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E4-41E8-A90B-95F80E25AA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E4-41E8-A90B-95F80E25AA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3837</c:v>
                </c:pt>
                <c:pt idx="3">
                  <c:v>3537</c:v>
                </c:pt>
                <c:pt idx="6">
                  <c:v>3039</c:v>
                </c:pt>
                <c:pt idx="9">
                  <c:v>2916</c:v>
                </c:pt>
                <c:pt idx="12">
                  <c:v>2798</c:v>
                </c:pt>
              </c:numCache>
            </c:numRef>
          </c:val>
          <c:extLst>
            <c:ext xmlns:c16="http://schemas.microsoft.com/office/drawing/2014/chart" uri="{C3380CC4-5D6E-409C-BE32-E72D297353CC}">
              <c16:uniqueId val="{00000007-28E4-41E8-A90B-95F80E25AA74}"/>
            </c:ext>
          </c:extLst>
        </c:ser>
        <c:dLbls>
          <c:showLegendKey val="0"/>
          <c:showVal val="0"/>
          <c:showCatName val="0"/>
          <c:showSerName val="0"/>
          <c:showPercent val="0"/>
          <c:showBubbleSize val="0"/>
        </c:dLbls>
        <c:gapWidth val="100"/>
        <c:overlap val="100"/>
        <c:axId val="57542912"/>
        <c:axId val="5755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1663</c:v>
                </c:pt>
                <c:pt idx="2">
                  <c:v>#N/A</c:v>
                </c:pt>
                <c:pt idx="3">
                  <c:v>#N/A</c:v>
                </c:pt>
                <c:pt idx="4">
                  <c:v>1220</c:v>
                </c:pt>
                <c:pt idx="5">
                  <c:v>#N/A</c:v>
                </c:pt>
                <c:pt idx="6">
                  <c:v>#N/A</c:v>
                </c:pt>
                <c:pt idx="7">
                  <c:v>912</c:v>
                </c:pt>
                <c:pt idx="8">
                  <c:v>#N/A</c:v>
                </c:pt>
                <c:pt idx="9">
                  <c:v>#N/A</c:v>
                </c:pt>
                <c:pt idx="10">
                  <c:v>781</c:v>
                </c:pt>
                <c:pt idx="11">
                  <c:v>#N/A</c:v>
                </c:pt>
                <c:pt idx="12">
                  <c:v>#N/A</c:v>
                </c:pt>
                <c:pt idx="13">
                  <c:v>646</c:v>
                </c:pt>
                <c:pt idx="14">
                  <c:v>#N/A</c:v>
                </c:pt>
              </c:numCache>
            </c:numRef>
          </c:val>
          <c:smooth val="0"/>
          <c:extLst>
            <c:ext xmlns:c16="http://schemas.microsoft.com/office/drawing/2014/chart" uri="{C3380CC4-5D6E-409C-BE32-E72D297353CC}">
              <c16:uniqueId val="{00000008-28E4-41E8-A90B-95F80E25AA74}"/>
            </c:ext>
          </c:extLst>
        </c:ser>
        <c:dLbls>
          <c:showLegendKey val="0"/>
          <c:showVal val="0"/>
          <c:showCatName val="0"/>
          <c:showSerName val="0"/>
          <c:showPercent val="0"/>
          <c:showBubbleSize val="0"/>
        </c:dLbls>
        <c:marker val="1"/>
        <c:smooth val="0"/>
        <c:axId val="57542912"/>
        <c:axId val="57553280"/>
      </c:lineChart>
      <c:catAx>
        <c:axId val="575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553280"/>
        <c:crosses val="autoZero"/>
        <c:auto val="1"/>
        <c:lblAlgn val="ctr"/>
        <c:lblOffset val="100"/>
        <c:tickLblSkip val="1"/>
        <c:tickMarkSkip val="1"/>
        <c:noMultiLvlLbl val="0"/>
      </c:catAx>
      <c:valAx>
        <c:axId val="5755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5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28726</c:v>
                </c:pt>
                <c:pt idx="5">
                  <c:v>29270</c:v>
                </c:pt>
                <c:pt idx="8">
                  <c:v>29478</c:v>
                </c:pt>
                <c:pt idx="11">
                  <c:v>28901</c:v>
                </c:pt>
                <c:pt idx="14">
                  <c:v>28414</c:v>
                </c:pt>
              </c:numCache>
            </c:numRef>
          </c:val>
          <c:extLst>
            <c:ext xmlns:c16="http://schemas.microsoft.com/office/drawing/2014/chart" uri="{C3380CC4-5D6E-409C-BE32-E72D297353CC}">
              <c16:uniqueId val="{00000000-6454-4800-811A-FA8A25A8D1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6185</c:v>
                </c:pt>
                <c:pt idx="5">
                  <c:v>6157</c:v>
                </c:pt>
                <c:pt idx="8">
                  <c:v>6121</c:v>
                </c:pt>
                <c:pt idx="11">
                  <c:v>6252</c:v>
                </c:pt>
                <c:pt idx="14">
                  <c:v>5914</c:v>
                </c:pt>
              </c:numCache>
            </c:numRef>
          </c:val>
          <c:extLst>
            <c:ext xmlns:c16="http://schemas.microsoft.com/office/drawing/2014/chart" uri="{C3380CC4-5D6E-409C-BE32-E72D297353CC}">
              <c16:uniqueId val="{00000001-6454-4800-811A-FA8A25A8D1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6291</c:v>
                </c:pt>
                <c:pt idx="5">
                  <c:v>6416</c:v>
                </c:pt>
                <c:pt idx="8">
                  <c:v>5114</c:v>
                </c:pt>
                <c:pt idx="11">
                  <c:v>7514</c:v>
                </c:pt>
                <c:pt idx="14">
                  <c:v>8251</c:v>
                </c:pt>
              </c:numCache>
            </c:numRef>
          </c:val>
          <c:extLst>
            <c:ext xmlns:c16="http://schemas.microsoft.com/office/drawing/2014/chart" uri="{C3380CC4-5D6E-409C-BE32-E72D297353CC}">
              <c16:uniqueId val="{00000002-6454-4800-811A-FA8A25A8D1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54-4800-811A-FA8A25A8D1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54-4800-811A-FA8A25A8D1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932</c:v>
                </c:pt>
                <c:pt idx="3">
                  <c:v>437</c:v>
                </c:pt>
                <c:pt idx="6">
                  <c:v>162</c:v>
                </c:pt>
                <c:pt idx="9">
                  <c:v>24</c:v>
                </c:pt>
                <c:pt idx="12">
                  <c:v>12</c:v>
                </c:pt>
              </c:numCache>
            </c:numRef>
          </c:val>
          <c:extLst>
            <c:ext xmlns:c16="http://schemas.microsoft.com/office/drawing/2014/chart" uri="{C3380CC4-5D6E-409C-BE32-E72D297353CC}">
              <c16:uniqueId val="{00000005-6454-4800-811A-FA8A25A8D1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8757</c:v>
                </c:pt>
                <c:pt idx="3">
                  <c:v>8087</c:v>
                </c:pt>
                <c:pt idx="6">
                  <c:v>7274</c:v>
                </c:pt>
                <c:pt idx="9">
                  <c:v>7245</c:v>
                </c:pt>
                <c:pt idx="12">
                  <c:v>6928</c:v>
                </c:pt>
              </c:numCache>
            </c:numRef>
          </c:val>
          <c:extLst>
            <c:ext xmlns:c16="http://schemas.microsoft.com/office/drawing/2014/chart" uri="{C3380CC4-5D6E-409C-BE32-E72D297353CC}">
              <c16:uniqueId val="{00000006-6454-4800-811A-FA8A25A8D1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c:v>
                </c:pt>
                <c:pt idx="3">
                  <c:v>68</c:v>
                </c:pt>
                <c:pt idx="6">
                  <c:v>62</c:v>
                </c:pt>
                <c:pt idx="9">
                  <c:v>54</c:v>
                </c:pt>
                <c:pt idx="12">
                  <c:v>41</c:v>
                </c:pt>
              </c:numCache>
            </c:numRef>
          </c:val>
          <c:extLst>
            <c:ext xmlns:c16="http://schemas.microsoft.com/office/drawing/2014/chart" uri="{C3380CC4-5D6E-409C-BE32-E72D297353CC}">
              <c16:uniqueId val="{00000007-6454-4800-811A-FA8A25A8D1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7565</c:v>
                </c:pt>
                <c:pt idx="3">
                  <c:v>7372</c:v>
                </c:pt>
                <c:pt idx="6">
                  <c:v>7110</c:v>
                </c:pt>
                <c:pt idx="9">
                  <c:v>6863</c:v>
                </c:pt>
                <c:pt idx="12">
                  <c:v>6610</c:v>
                </c:pt>
              </c:numCache>
            </c:numRef>
          </c:val>
          <c:extLst>
            <c:ext xmlns:c16="http://schemas.microsoft.com/office/drawing/2014/chart" uri="{C3380CC4-5D6E-409C-BE32-E72D297353CC}">
              <c16:uniqueId val="{00000008-6454-4800-811A-FA8A25A8D1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1339</c:v>
                </c:pt>
                <c:pt idx="3">
                  <c:v>1124</c:v>
                </c:pt>
                <c:pt idx="6">
                  <c:v>1127</c:v>
                </c:pt>
                <c:pt idx="9">
                  <c:v>1029</c:v>
                </c:pt>
                <c:pt idx="12">
                  <c:v>699</c:v>
                </c:pt>
              </c:numCache>
            </c:numRef>
          </c:val>
          <c:extLst>
            <c:ext xmlns:c16="http://schemas.microsoft.com/office/drawing/2014/chart" uri="{C3380CC4-5D6E-409C-BE32-E72D297353CC}">
              <c16:uniqueId val="{00000009-6454-4800-811A-FA8A25A8D1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30594</c:v>
                </c:pt>
                <c:pt idx="3">
                  <c:v>30239</c:v>
                </c:pt>
                <c:pt idx="6">
                  <c:v>31066</c:v>
                </c:pt>
                <c:pt idx="9">
                  <c:v>31715</c:v>
                </c:pt>
                <c:pt idx="12">
                  <c:v>31409</c:v>
                </c:pt>
              </c:numCache>
            </c:numRef>
          </c:val>
          <c:extLst>
            <c:ext xmlns:c16="http://schemas.microsoft.com/office/drawing/2014/chart" uri="{C3380CC4-5D6E-409C-BE32-E72D297353CC}">
              <c16:uniqueId val="{0000000A-6454-4800-811A-FA8A25A8D140}"/>
            </c:ext>
          </c:extLst>
        </c:ser>
        <c:dLbls>
          <c:showLegendKey val="0"/>
          <c:showVal val="0"/>
          <c:showCatName val="0"/>
          <c:showSerName val="0"/>
          <c:showPercent val="0"/>
          <c:showBubbleSize val="0"/>
        </c:dLbls>
        <c:gapWidth val="100"/>
        <c:overlap val="100"/>
        <c:axId val="58047872"/>
        <c:axId val="5793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8054</c:v>
                </c:pt>
                <c:pt idx="2">
                  <c:v>#N/A</c:v>
                </c:pt>
                <c:pt idx="3">
                  <c:v>#N/A</c:v>
                </c:pt>
                <c:pt idx="4">
                  <c:v>5484</c:v>
                </c:pt>
                <c:pt idx="5">
                  <c:v>#N/A</c:v>
                </c:pt>
                <c:pt idx="6">
                  <c:v>#N/A</c:v>
                </c:pt>
                <c:pt idx="7">
                  <c:v>6087</c:v>
                </c:pt>
                <c:pt idx="8">
                  <c:v>#N/A</c:v>
                </c:pt>
                <c:pt idx="9">
                  <c:v>#N/A</c:v>
                </c:pt>
                <c:pt idx="10">
                  <c:v>4262</c:v>
                </c:pt>
                <c:pt idx="11">
                  <c:v>#N/A</c:v>
                </c:pt>
                <c:pt idx="12">
                  <c:v>#N/A</c:v>
                </c:pt>
                <c:pt idx="13">
                  <c:v>3120</c:v>
                </c:pt>
                <c:pt idx="14">
                  <c:v>#N/A</c:v>
                </c:pt>
              </c:numCache>
            </c:numRef>
          </c:val>
          <c:smooth val="0"/>
          <c:extLst>
            <c:ext xmlns:c16="http://schemas.microsoft.com/office/drawing/2014/chart" uri="{C3380CC4-5D6E-409C-BE32-E72D297353CC}">
              <c16:uniqueId val="{0000000B-6454-4800-811A-FA8A25A8D140}"/>
            </c:ext>
          </c:extLst>
        </c:ser>
        <c:dLbls>
          <c:showLegendKey val="0"/>
          <c:showVal val="0"/>
          <c:showCatName val="0"/>
          <c:showSerName val="0"/>
          <c:showPercent val="0"/>
          <c:showBubbleSize val="0"/>
        </c:dLbls>
        <c:marker val="1"/>
        <c:smooth val="0"/>
        <c:axId val="58047872"/>
        <c:axId val="57934592"/>
      </c:lineChart>
      <c:catAx>
        <c:axId val="580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934592"/>
        <c:crosses val="autoZero"/>
        <c:auto val="1"/>
        <c:lblAlgn val="ctr"/>
        <c:lblOffset val="100"/>
        <c:tickLblSkip val="1"/>
        <c:tickMarkSkip val="1"/>
        <c:noMultiLvlLbl val="0"/>
      </c:catAx>
      <c:valAx>
        <c:axId val="5793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0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2976</c:v>
                </c:pt>
                <c:pt idx="1">
                  <c:v>3916</c:v>
                </c:pt>
                <c:pt idx="2">
                  <c:v>4124</c:v>
                </c:pt>
              </c:numCache>
            </c:numRef>
          </c:val>
          <c:extLst>
            <c:ext xmlns:c16="http://schemas.microsoft.com/office/drawing/2014/chart" uri="{C3380CC4-5D6E-409C-BE32-E72D297353CC}">
              <c16:uniqueId val="{00000000-F056-41BC-82A4-B8ABC03D5E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258</c:v>
                </c:pt>
                <c:pt idx="1">
                  <c:v>308</c:v>
                </c:pt>
                <c:pt idx="2">
                  <c:v>309</c:v>
                </c:pt>
              </c:numCache>
            </c:numRef>
          </c:val>
          <c:extLst>
            <c:ext xmlns:c16="http://schemas.microsoft.com/office/drawing/2014/chart" uri="{C3380CC4-5D6E-409C-BE32-E72D297353CC}">
              <c16:uniqueId val="{00000001-F056-41BC-82A4-B8ABC03D5E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2222</c:v>
                </c:pt>
                <c:pt idx="1">
                  <c:v>2929</c:v>
                </c:pt>
                <c:pt idx="2">
                  <c:v>2888</c:v>
                </c:pt>
              </c:numCache>
            </c:numRef>
          </c:val>
          <c:extLst>
            <c:ext xmlns:c16="http://schemas.microsoft.com/office/drawing/2014/chart" uri="{C3380CC4-5D6E-409C-BE32-E72D297353CC}">
              <c16:uniqueId val="{00000002-F056-41BC-82A4-B8ABC03D5E2C}"/>
            </c:ext>
          </c:extLst>
        </c:ser>
        <c:dLbls>
          <c:showLegendKey val="0"/>
          <c:showVal val="0"/>
          <c:showCatName val="0"/>
          <c:showSerName val="0"/>
          <c:showPercent val="0"/>
          <c:showBubbleSize val="0"/>
        </c:dLbls>
        <c:gapWidth val="120"/>
        <c:overlap val="100"/>
        <c:axId val="57799040"/>
        <c:axId val="57800576"/>
      </c:barChart>
      <c:catAx>
        <c:axId val="577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800576"/>
        <c:crosses val="autoZero"/>
        <c:auto val="1"/>
        <c:lblAlgn val="ctr"/>
        <c:lblOffset val="100"/>
        <c:tickLblSkip val="1"/>
        <c:tickMarkSkip val="1"/>
        <c:noMultiLvlLbl val="0"/>
      </c:catAx>
      <c:valAx>
        <c:axId val="57800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7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{99E90ECC-C23E-49AC-8688-4F9169A48362}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B70-4A8E-B9B6-054C6BB7CA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{0653FEA5-76AE-4AAC-8DA8-E0D4701C1E6C}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70-4A8E-B9B6-054C6BB7CA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{5FF7B156-2B0A-4531-9BFA-82591DA44366}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70-4A8E-B9B6-054C6BB7CA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{F0D1A256-76AF-4473-B22F-0D2C444C418F}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70-4A8E-B9B6-054C6BB7CA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{B8DD88D0-3A26-45A3-9E13-7306231591E9}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70-4A8E-B9B6-054C6BB7CA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{06BA1F48-8BC0-4801-9B17-3C2BF2D7995C}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B70-4A8E-B9B6-054C6BB7CA1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{CD81279D-722D-4E2C-8970-26B78AFAE1E0}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B70-4A8E-B9B6-054C6BB7CA1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{9D24A8DE-3468-4AA4-B133-AB0DD04813BD}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B70-4A8E-B9B6-054C6BB7CA1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{835450D6-C185-416D-A16C-610B2340785A}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B70-4A8E-B9B6-054C6BB7CA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56.3</c:v>
                </c:pt>
                <c:pt idx="32">
                  <c:v>58</c:v>
                </c:pt>
              </c:numCache>
            </c:numRef>
          </c:xVal>
          <c:yVal>
            <c:numRef>
              <c:f>公会計指標分析・財政指標組合せ分析表!$BP$51:$DC$51</c:f>
              <c:numCache>
                <c:formatCode>#,##0.0;"▲ "#,##0.0</c:formatCode>
                <c:ptCount val="40"/>
                <c:pt idx="24">
                  <c:v>18</c:v>
                </c:pt>
                <c:pt idx="32">
                  <c:v>13.1</c:v>
                </c:pt>
              </c:numCache>
            </c:numRef>
          </c:yVal>
          <c:smooth val="0"/>
          <c:extLst>
            <c:ext xmlns:c16="http://schemas.microsoft.com/office/drawing/2014/chart" uri="{C3380CC4-5D6E-409C-BE32-E72D297353CC}">
              <c16:uniqueId val="{00000009-3B70-4A8E-B9B6-054C6BB7CA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{EE5D9121-1569-4B76-8B3D-FD739D142120}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B70-4A8E-B9B6-054C6BB7CA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{37F776EB-4C62-434A-999A-106C0A6F8B3A}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70-4A8E-B9B6-054C6BB7CA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{98A8376A-325A-44A1-AA12-1BD0EFF52505}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70-4A8E-B9B6-054C6BB7CA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{BFB37ABD-6135-4F28-9679-0F2B3306BF89}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70-4A8E-B9B6-054C6BB7CA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{4C13E08B-5CEB-4FCB-A409-D18AC688C7C4}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70-4A8E-B9B6-054C6BB7CA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{43C4B0D4-4EA8-44AB-BEE7-5CE2CC0246A1}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B70-4A8E-B9B6-054C6BB7CA1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{149E1C9E-E4F0-4273-9085-9063D3599546}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B70-4A8E-B9B6-054C6BB7CA1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{516FCB11-4448-44E2-885E-DB1DCE9E5CD2}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B70-4A8E-B9B6-054C6BB7CA1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{228DFD13-8FD1-465F-8E99-01F01A0E2F7E}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B70-4A8E-B9B6-054C6BB7CA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6.5</c:v>
                </c:pt>
                <c:pt idx="32">
                  <c:v>5.8</c:v>
                </c:pt>
              </c:numCache>
            </c:numRef>
          </c:yVal>
          <c:smooth val="0"/>
          <c:extLst>
            <c:ext xmlns:c16="http://schemas.microsoft.com/office/drawing/2014/chart" uri="{C3380CC4-5D6E-409C-BE32-E72D297353CC}">
              <c16:uniqueId val="{00000013-3B70-4A8E-B9B6-054C6BB7CA19}"/>
            </c:ext>
          </c:extLst>
        </c:ser>
        <c:dLbls>
          <c:showLegendKey val="0"/>
          <c:showVal val="1"/>
          <c:showCatName val="0"/>
          <c:showSerName val="0"/>
          <c:showPercent val="0"/>
          <c:showBubbleSize val="0"/>
        </c:dLbls>
        <c:axId val="46179840"/>
        <c:axId val="46181760"/>
      </c:scatterChart>
      <c:valAx>
        <c:axId val="46179840"/>
        <c:scaling>
          <c:orientation val="minMax"/>
          <c:max val="58.7"/>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{8BC409CC-45F5-481C-9C37-A50F909889FD}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E8A-4FED-AAA1-434C118E90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{D0767FC8-02D0-47B7-B33B-AE03CB91E0D0}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8A-4FED-AAA1-434C118E90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{FC56633B-70C2-44E3-9792-9FDA2097BD7C}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8A-4FED-AAA1-434C118E90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{C08F8082-57B7-4034-91ED-B20E7266D964}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8A-4FED-AAA1-434C118E90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{7FA79FB4-9B83-4717-A5AD-CD916FDB9CBB}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8A-4FED-AAA1-434C118E90A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{BC95DC4F-3365-4733-9251-B7376E83C627}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E8A-4FED-AAA1-434C118E90A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{FEA9C860-3B6F-4869-A360-ED4C95628ABD}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E8A-4FED-AAA1-434C118E90A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{B0942025-8E1C-4AA6-9FEB-168B0BD42DB1}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E8A-4FED-AAA1-434C118E90A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{2EDC5EB9-66C3-44BE-9048-D9DDEAFD5598}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E8A-4FED-AAA1-434C118E90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c:v>
                </c:pt>
                <c:pt idx="16">
                  <c:v>5.3</c:v>
                </c:pt>
                <c:pt idx="24">
                  <c:v>4.0999999999999996</c:v>
                </c:pt>
                <c:pt idx="32">
                  <c:v>3.2</c:v>
                </c:pt>
              </c:numCache>
            </c:numRef>
          </c:xVal>
          <c:yVal>
            <c:numRef>
              <c:f>公会計指標分析・財政指標組合せ分析表!$BP$73:$DC$73</c:f>
              <c:numCache>
                <c:formatCode>#,##0.0;"▲ "#,##0.0</c:formatCode>
                <c:ptCount val="40"/>
                <c:pt idx="0">
                  <c:v>34</c:v>
                </c:pt>
                <c:pt idx="8">
                  <c:v>23.6</c:v>
                </c:pt>
                <c:pt idx="16">
                  <c:v>25.5</c:v>
                </c:pt>
                <c:pt idx="24">
                  <c:v>18</c:v>
                </c:pt>
                <c:pt idx="32">
                  <c:v>13.1</c:v>
                </c:pt>
              </c:numCache>
            </c:numRef>
          </c:yVal>
          <c:smooth val="0"/>
          <c:extLst>
            <c:ext xmlns:c16="http://schemas.microsoft.com/office/drawing/2014/chart" uri="{C3380CC4-5D6E-409C-BE32-E72D297353CC}">
              <c16:uniqueId val="{00000009-EE8A-4FED-AAA1-434C118E90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{FECA6EA3-5F53-40F9-822D-19979E28F661}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E8A-4FED-AAA1-434C118E90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{075072F1-2F2F-4EAB-A229-51C6979485DD}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8A-4FED-AAA1-434C118E90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{DBD0F3D9-ABA5-4185-9625-509011D684AE}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8A-4FED-AAA1-434C118E90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{8043B518-ED0A-410E-801D-24F0395A09DF}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8A-4FED-AAA1-434C118E90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{3FCC2965-393C-4035-A123-8481D208A24E}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8A-4FED-AAA1-434C118E90A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{39578784-BA8F-401C-B2C9-6C9C791D3A97}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E8A-4FED-AAA1-434C118E90A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{9B840401-A9F1-4360-A26A-56CFD13E6BE3}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E8A-4FED-AAA1-434C118E90A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{E4AA69A2-C792-4860-B484-855ECDA8B361}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E8A-4FED-AAA1-434C118E90A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{5EF6E4D2-E771-4D5A-A355-E217B21F5382}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E8A-4FED-AAA1-434C118E90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9.3000000000000007</c:v>
                </c:pt>
                <c:pt idx="16">
                  <c:v>6.2</c:v>
                </c:pt>
                <c:pt idx="24">
                  <c:v>5.9</c:v>
                </c:pt>
                <c:pt idx="32">
                  <c:v>5.3</c:v>
                </c:pt>
              </c:numCache>
            </c:numRef>
          </c:xVal>
          <c:yVal>
            <c:numRef>
              <c:f>公会計指標分析・財政指標組合せ分析表!$BP$77:$DC$77</c:f>
              <c:numCache>
                <c:formatCode>#,##0.0;"▲ "#,##0.0</c:formatCode>
                <c:ptCount val="40"/>
                <c:pt idx="0">
                  <c:v>42.2</c:v>
                </c:pt>
                <c:pt idx="8">
                  <c:v>33.299999999999997</c:v>
                </c:pt>
                <c:pt idx="16">
                  <c:v>15.8</c:v>
                </c:pt>
                <c:pt idx="24">
                  <c:v>6.5</c:v>
                </c:pt>
                <c:pt idx="32">
                  <c:v>5.8</c:v>
                </c:pt>
              </c:numCache>
            </c:numRef>
          </c:yVal>
          <c:smooth val="0"/>
          <c:extLst>
            <c:ext xmlns:c16="http://schemas.microsoft.com/office/drawing/2014/chart" uri="{C3380CC4-5D6E-409C-BE32-E72D297353CC}">
              <c16:uniqueId val="{00000013-EE8A-4FED-AAA1-434C118E90A5}"/>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うち、大きな割合を占めている元利償還金が近年の市債借入の抑制により減少を続けており、また、交付税算入のある起債を選択していることにより、元利償還金に対する算入公債費等の割合が高まっていることから、分子からの控除が大きく、分子自体が減少を続けている。</a:t>
          </a:r>
        </a:p>
        <a:p>
          <a:r>
            <a:rPr kumimoji="1" lang="ja-JP" altLang="en-US" sz="1400">
              <a:latin typeface="ＭＳ ゴシック" pitchFamily="49" charset="-128"/>
              <a:ea typeface="ＭＳ ゴシック" pitchFamily="49" charset="-128"/>
            </a:rPr>
            <a:t>　しかし、今後は公共施設の整備や老朽化対策の実施に伴う市債発行額の増加が見込まれることから、引き続き適正な市債管理に努める。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うち、大きな割合を占めている一般会計等の市債残高は近年の市債発行の抑制により減少し、団塊の世代の退職による職員の年齢構成の変化によって退職手当負担見込額が減少したことなどから改善が続いている。</a:t>
          </a:r>
        </a:p>
        <a:p>
          <a:r>
            <a:rPr kumimoji="1" lang="ja-JP" altLang="en-US" sz="1400">
              <a:latin typeface="ＭＳ ゴシック" pitchFamily="49" charset="-128"/>
              <a:ea typeface="ＭＳ ゴシック" pitchFamily="49" charset="-128"/>
            </a:rPr>
            <a:t>　しかし、今後は公共施設の整備や長寿命化対策の実施に伴う市債発行額の増加や基金の取り崩しなどによる充当可能財源等の減少が見込まれることから、引き続き将来負担を意識した財政の健全化に努める。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静岡県富士宮市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年度決算が地方消費税交付金等の伸びにより比較的大きな剰余金が生じたことから、平成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年度は財政調整基金や施設の長寿命化に備える基金へ比較的多額の積立てを行うことができたため基金全体の残高は大きな増加となったが、平成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年度決算の剰余金が例年並みであったことや財政調整基金や職員退職手当基金の取崩し（繰入れ）を例年より多く措置したため、基金全体の残高は若干の増加となった。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今後も財政規律で定めている財政調整基金の残高を堅持しつつ、今後も継続していく施設の長寿命化対策の財源として関連基金へ可能な限り積立てを行う。</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・土地取得基金：公用若しくは公共用に供する土地又は公共の利益のために取得する必要のある土地の取得</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・災害対策基金：災害（災害対策基本法（昭和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号）第２条第１号に規定する災害をいう。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以下同じ。）の応急対策及び復旧</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普通財産である土地の売却益の土地取得基金への積立てや庁舎等の長寿命化対策に対する庁舎整備基金への積立てなどを行ったが、職員の退職者数の増に対応した職員退職手当基金の取崩額がその他特定目的基金全体の積立額を上回ったため、残高は減額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施設の長寿命化対策に対する財源の充当を見込んでいるため、関連基金への積立てを積極的に行う。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年度決算が地方消費税交付金等の伸びにより比較的大きな剰余金が生じたことから、平成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年度は多額の積立てを行うことができたが、平成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年度決算の剰余金が例年並みであったことや例年より取崩額（繰入金）を多く措置したことなどから、残高は若干の増加となった。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当市で定めている財政規律である標準財政規模の１０％以上の基金残高を堅持しつつ、必要に応じて事業費の財源として充当を行う。</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財政規律である市債発行の抑制により短期的に繰上償還等の基金の活用は想定していないことから積極的な積立ては行っていないため、残高は微増となっている。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原則として基金を活用しなくてすむよう財政規律である市債発行の抑制を継続する。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当市の有形固定資産減価償却率は、類似団体と比較するとほぼ同程度であり、前年度と比べ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％上昇となっているが、これも他団体と同様に伸びている。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にみると教育施設の減価償却率が６０％を超えており、長寿命化及び大規模修繕の時期を迎えていることから今後も上昇傾向にある。公共施設等総合管理計画に基づき、老朽化した施設について、点検・診断による維持管理の徹底や計画的な予防保全による施設の長寿命化を進めていく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7"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6" name="楕円 75"/>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77" name="有形固定資産減価償却率該当値テキスト"/>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10541</xdr:rowOff>
    </xdr:from>
    <xdr:to>
      <xdr:col>19</xdr:col>
      <xdr:colOff>187325</xdr:colOff>
      <xdr:row>30</xdr:row>
      <xdr:rowOff>112141</xdr:rowOff>
    </xdr:to>
    <xdr:sp macro="" textlink="">
      <xdr:nvSpPr>
        <xdr:cNvPr id="78" name="楕円 77"/>
        <xdr:cNvSpPr/>
      </xdr:nvSpPr>
      <xdr:spPr>
        <a:xfrm>
          <a:off x="4000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61341</xdr:rowOff>
    </xdr:to>
    <xdr:cxnSp macro="">
      <xdr:nvCxnSpPr>
        <xdr:cNvPr id="79" name="直線コネクタ 78"/>
        <xdr:cNvCxnSpPr/>
      </xdr:nvCxnSpPr>
      <xdr:spPr>
        <a:xfrm flipV="1">
          <a:off x="4051300" y="5902960"/>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80"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1"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103268</xdr:rowOff>
    </xdr:from>
    <xdr:ext cx="405111" cy="259045"/>
    <xdr:sp macro="" textlink="">
      <xdr:nvSpPr>
        <xdr:cNvPr id="82" name="n_1mainValue有形固定資産減価償却率"/>
        <xdr:cNvSpPr txBox="1"/>
      </xdr:nvSpPr>
      <xdr:spPr>
        <a:xfrm>
          <a:off x="3836044" y="60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債務償還可能年数は、類似団体と比較すると下回っており、これは地方債残高、充当可能基金前及び業務収入（地方税、地方交付税等）のバランスが保たれており、健全な財政運営を示してい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1" name="直線コネクタ 110"/>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4"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5" name="直線コネクタ 114"/>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6"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7" name="フローチャート: 判断 116"/>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23" name="楕円 122"/>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124" name="債務償還可能年数該当値テキスト"/>
        <xdr:cNvSpPr txBox="1"/>
      </xdr:nvSpPr>
      <xdr:spPr>
        <a:xfrm>
          <a:off x="14846300" y="6164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68" name="楕円 67"/>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69" name="【道路】&#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169418</xdr:rowOff>
    </xdr:from>
    <xdr:to>
      <xdr:col>20</xdr:col>
      <xdr:colOff>38100</xdr:colOff>
      <xdr:row>40</xdr:row>
      <xdr:rowOff>99568</xdr:rowOff>
    </xdr:to>
    <xdr:sp macro="" textlink="">
      <xdr:nvSpPr>
        <xdr:cNvPr id="70" name="楕円 69"/>
        <xdr:cNvSpPr/>
      </xdr:nvSpPr>
      <xdr:spPr>
        <a:xfrm>
          <a:off x="3746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40</xdr:row>
      <xdr:rowOff>48768</xdr:rowOff>
    </xdr:to>
    <xdr:cxnSp macro="">
      <xdr:nvCxnSpPr>
        <xdr:cNvPr id="71" name="直線コネクタ 70"/>
        <xdr:cNvCxnSpPr/>
      </xdr:nvCxnSpPr>
      <xdr:spPr>
        <a:xfrm flipV="1">
          <a:off x="3797300" y="68199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2"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3"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90695</xdr:rowOff>
    </xdr:from>
    <xdr:ext cx="405111" cy="259045"/>
    <xdr:sp macro="" textlink="">
      <xdr:nvSpPr>
        <xdr:cNvPr id="74" name="n_1mainValue【道路】&#10;有形固定資産減価償却率"/>
        <xdr:cNvSpPr txBox="1"/>
      </xdr:nvSpPr>
      <xdr:spPr>
        <a:xfrm>
          <a:off x="35820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8" name="直線コネクタ 97"/>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9"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0" name="直線コネクタ 99"/>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1"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2" name="直線コネクタ 101"/>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3"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4" name="フローチャート: 判断 103"/>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5" name="フローチャート: 判断 104"/>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6" name="フローチャート: 判断 105"/>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15037</xdr:rowOff>
    </xdr:from>
    <xdr:to>
      <xdr:col>55</xdr:col>
      <xdr:colOff>50800</xdr:colOff>
      <xdr:row>38</xdr:row>
      <xdr:rowOff>116637</xdr:rowOff>
    </xdr:to>
    <xdr:sp macro="" textlink="">
      <xdr:nvSpPr>
        <xdr:cNvPr id="112" name="楕円 111"/>
        <xdr:cNvSpPr/>
      </xdr:nvSpPr>
      <xdr:spPr>
        <a:xfrm>
          <a:off x="10426700" y="65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164914</xdr:rowOff>
    </xdr:from>
    <xdr:ext cx="469744" cy="259045"/>
    <xdr:sp macro="" textlink="">
      <xdr:nvSpPr>
        <xdr:cNvPr id="113" name="【道路】&#10;一人当たり延長該当値テキスト"/>
        <xdr:cNvSpPr txBox="1"/>
      </xdr:nvSpPr>
      <xdr:spPr>
        <a:xfrm>
          <a:off x="10515600" y="65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18542</xdr:rowOff>
    </xdr:from>
    <xdr:to>
      <xdr:col>50</xdr:col>
      <xdr:colOff>165100</xdr:colOff>
      <xdr:row>38</xdr:row>
      <xdr:rowOff>120142</xdr:rowOff>
    </xdr:to>
    <xdr:sp macro="" textlink="">
      <xdr:nvSpPr>
        <xdr:cNvPr id="114" name="楕円 113"/>
        <xdr:cNvSpPr/>
      </xdr:nvSpPr>
      <xdr:spPr>
        <a:xfrm>
          <a:off x="9588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65837</xdr:rowOff>
    </xdr:from>
    <xdr:to>
      <xdr:col>55</xdr:col>
      <xdr:colOff>0</xdr:colOff>
      <xdr:row>38</xdr:row>
      <xdr:rowOff>69342</xdr:rowOff>
    </xdr:to>
    <xdr:cxnSp macro="">
      <xdr:nvCxnSpPr>
        <xdr:cNvPr id="115" name="直線コネクタ 114"/>
        <xdr:cNvCxnSpPr/>
      </xdr:nvCxnSpPr>
      <xdr:spPr>
        <a:xfrm flipV="1">
          <a:off x="9639300" y="6580937"/>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16"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7"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111269</xdr:rowOff>
    </xdr:from>
    <xdr:ext cx="469744" cy="259045"/>
    <xdr:sp macro="" textlink="">
      <xdr:nvSpPr>
        <xdr:cNvPr id="118" name="n_1mainValue【道路】&#10;一人当たり延長"/>
        <xdr:cNvSpPr txBox="1"/>
      </xdr:nvSpPr>
      <xdr:spPr>
        <a:xfrm>
          <a:off x="9391727" y="662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3" name="直線コネクタ 142"/>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5" name="直線コネクタ 14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6"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7" name="直線コネクタ 146"/>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48" name="【橋りょう・トンネル】&#10;有形固定資産減価償却率平均値テキスト"/>
        <xdr:cNvSpPr txBox="1"/>
      </xdr:nvSpPr>
      <xdr:spPr>
        <a:xfrm>
          <a:off x="46736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57" name="楕円 156"/>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156227</xdr:rowOff>
    </xdr:from>
    <xdr:ext cx="405111" cy="259045"/>
    <xdr:sp macro="" textlink="">
      <xdr:nvSpPr>
        <xdr:cNvPr id="158" name="【橋りょう・トンネル】&#10;有形固定資産減価償却率該当値テキスト"/>
        <xdr:cNvSpPr txBox="1"/>
      </xdr:nvSpPr>
      <xdr:spPr>
        <a:xfrm>
          <a:off x="4673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59" name="楕円 158"/>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114300</xdr:rowOff>
    </xdr:to>
    <xdr:cxnSp macro="">
      <xdr:nvCxnSpPr>
        <xdr:cNvPr id="160" name="直線コネクタ 159"/>
        <xdr:cNvCxnSpPr/>
      </xdr:nvCxnSpPr>
      <xdr:spPr>
        <a:xfrm flipV="1">
          <a:off x="3797300" y="10344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1"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2"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63" name="n_1main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7" name="テキスト ボックス 17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9" name="テキスト ボックス 17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1" name="テキスト ボックス 18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5" name="直線コネクタ 184"/>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6"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7" name="直線コネクタ 186"/>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8"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9" name="直線コネクタ 188"/>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0"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91" name="フローチャート: 判断 190"/>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92" name="フローチャート: 判断 191"/>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93" name="フローチャート: 判断 192"/>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36402</xdr:rowOff>
    </xdr:from>
    <xdr:to>
      <xdr:col>55</xdr:col>
      <xdr:colOff>50800</xdr:colOff>
      <xdr:row>59</xdr:row>
      <xdr:rowOff>138002</xdr:rowOff>
    </xdr:to>
    <xdr:sp macro="" textlink="">
      <xdr:nvSpPr>
        <xdr:cNvPr id="199" name="楕円 198"/>
        <xdr:cNvSpPr/>
      </xdr:nvSpPr>
      <xdr:spPr>
        <a:xfrm>
          <a:off x="10426700" y="101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59279</xdr:rowOff>
    </xdr:from>
    <xdr:ext cx="599010" cy="259045"/>
    <xdr:sp macro="" textlink="">
      <xdr:nvSpPr>
        <xdr:cNvPr id="200" name="【橋りょう・トンネル】&#10;一人当たり有形固定資産（償却資産）額該当値テキスト"/>
        <xdr:cNvSpPr txBox="1"/>
      </xdr:nvSpPr>
      <xdr:spPr>
        <a:xfrm>
          <a:off x="10515600" y="1000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42478</xdr:rowOff>
    </xdr:from>
    <xdr:to>
      <xdr:col>50</xdr:col>
      <xdr:colOff>165100</xdr:colOff>
      <xdr:row>59</xdr:row>
      <xdr:rowOff>144078</xdr:rowOff>
    </xdr:to>
    <xdr:sp macro="" textlink="">
      <xdr:nvSpPr>
        <xdr:cNvPr id="201" name="楕円 200"/>
        <xdr:cNvSpPr/>
      </xdr:nvSpPr>
      <xdr:spPr>
        <a:xfrm>
          <a:off x="9588500" y="101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87202</xdr:rowOff>
    </xdr:from>
    <xdr:to>
      <xdr:col>55</xdr:col>
      <xdr:colOff>0</xdr:colOff>
      <xdr:row>59</xdr:row>
      <xdr:rowOff>93278</xdr:rowOff>
    </xdr:to>
    <xdr:cxnSp macro="">
      <xdr:nvCxnSpPr>
        <xdr:cNvPr id="202" name="直線コネクタ 201"/>
        <xdr:cNvCxnSpPr/>
      </xdr:nvCxnSpPr>
      <xdr:spPr>
        <a:xfrm flipV="1">
          <a:off x="9639300" y="10202752"/>
          <a:ext cx="8382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03" name="n_1aveValue【橋りょう・トンネル】&#10;一人当たり有形固定資産（償却資産）額"/>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04"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160605</xdr:rowOff>
    </xdr:from>
    <xdr:ext cx="599010" cy="259045"/>
    <xdr:sp macro="" textlink="">
      <xdr:nvSpPr>
        <xdr:cNvPr id="205" name="n_1mainValue【橋りょう・トンネル】&#10;一人当たり有形固定資産（償却資産）額"/>
        <xdr:cNvSpPr txBox="1"/>
      </xdr:nvSpPr>
      <xdr:spPr>
        <a:xfrm>
          <a:off x="9327095" y="993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32" name="直線コネクタ 231"/>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33"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34" name="直線コネクタ 233"/>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35"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6" name="直線コネクタ 235"/>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37"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8" name="フローチャート: 判断 23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9" name="フローチャート: 判断 238"/>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40" name="フローチャート: 判断 239"/>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46" name="楕円 245"/>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47" name="【公営住宅】&#10;有形固定資産減価償却率該当値テキスト"/>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248" name="楕円 247"/>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13607</xdr:rowOff>
    </xdr:to>
    <xdr:cxnSp macro="">
      <xdr:nvCxnSpPr>
        <xdr:cNvPr id="249" name="直線コネクタ 248"/>
        <xdr:cNvCxnSpPr/>
      </xdr:nvCxnSpPr>
      <xdr:spPr>
        <a:xfrm flipV="1">
          <a:off x="3797300" y="14188439"/>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50"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51"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80934</xdr:rowOff>
    </xdr:from>
    <xdr:ext cx="405111" cy="259045"/>
    <xdr:sp macro="" textlink="">
      <xdr:nvSpPr>
        <xdr:cNvPr id="252" name="n_1mainValue【公営住宅】&#10;有形固定資産減価償却率"/>
        <xdr:cNvSpPr txBox="1"/>
      </xdr:nvSpPr>
      <xdr:spPr>
        <a:xfrm>
          <a:off x="3582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74" name="直線コネクタ 273"/>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75"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76" name="直線コネクタ 275"/>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77"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78" name="直線コネクタ 277"/>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79"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80" name="フローチャート: 判断 279"/>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81" name="フローチャート: 判断 280"/>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82" name="フローチャート: 判断 281"/>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10618</xdr:rowOff>
    </xdr:from>
    <xdr:to>
      <xdr:col>55</xdr:col>
      <xdr:colOff>50800</xdr:colOff>
      <xdr:row>85</xdr:row>
      <xdr:rowOff>112218</xdr:rowOff>
    </xdr:to>
    <xdr:sp macro="" textlink="">
      <xdr:nvSpPr>
        <xdr:cNvPr id="288" name="楕円 287"/>
        <xdr:cNvSpPr/>
      </xdr:nvSpPr>
      <xdr:spPr>
        <a:xfrm>
          <a:off x="104267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160495</xdr:rowOff>
    </xdr:from>
    <xdr:ext cx="469744" cy="259045"/>
    <xdr:sp macro="" textlink="">
      <xdr:nvSpPr>
        <xdr:cNvPr id="289" name="【公営住宅】&#10;一人当たり面積該当値テキスト"/>
        <xdr:cNvSpPr txBox="1"/>
      </xdr:nvSpPr>
      <xdr:spPr>
        <a:xfrm>
          <a:off x="10515600" y="1456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xdr:rowOff>
    </xdr:from>
    <xdr:to>
      <xdr:col>50</xdr:col>
      <xdr:colOff>165100</xdr:colOff>
      <xdr:row>85</xdr:row>
      <xdr:rowOff>112674</xdr:rowOff>
    </xdr:to>
    <xdr:sp macro="" textlink="">
      <xdr:nvSpPr>
        <xdr:cNvPr id="290" name="楕円 289"/>
        <xdr:cNvSpPr/>
      </xdr:nvSpPr>
      <xdr:spPr>
        <a:xfrm>
          <a:off x="9588500" y="145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61418</xdr:rowOff>
    </xdr:from>
    <xdr:to>
      <xdr:col>55</xdr:col>
      <xdr:colOff>0</xdr:colOff>
      <xdr:row>85</xdr:row>
      <xdr:rowOff>61874</xdr:rowOff>
    </xdr:to>
    <xdr:cxnSp macro="">
      <xdr:nvCxnSpPr>
        <xdr:cNvPr id="291" name="直線コネクタ 290"/>
        <xdr:cNvCxnSpPr/>
      </xdr:nvCxnSpPr>
      <xdr:spPr>
        <a:xfrm flipV="1">
          <a:off x="9639300" y="14634668"/>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292"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93"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103801</xdr:rowOff>
    </xdr:from>
    <xdr:ext cx="469744" cy="259045"/>
    <xdr:sp macro="" textlink="">
      <xdr:nvSpPr>
        <xdr:cNvPr id="294" name="n_1mainValue【公営住宅】&#10;一人当たり面積"/>
        <xdr:cNvSpPr txBox="1"/>
      </xdr:nvSpPr>
      <xdr:spPr>
        <a:xfrm>
          <a:off x="9391727" y="1467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2" name="直線コネクタ 32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3" name="テキスト ボックス 32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4" name="直線コネクタ 32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5" name="テキスト ボックス 32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6" name="直線コネクタ 32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7" name="テキスト ボックス 32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8" name="直線コネクタ 32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9" name="テキスト ボックス 32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33" name="直線コネクタ 332"/>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34"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35" name="直線コネクタ 334"/>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36"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37" name="直線コネクタ 336"/>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38"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39" name="フローチャート: 判断 338"/>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40" name="フローチャート: 判断 339"/>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41" name="フローチャート: 判断 340"/>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137414</xdr:rowOff>
    </xdr:from>
    <xdr:to>
      <xdr:col>85</xdr:col>
      <xdr:colOff>177800</xdr:colOff>
      <xdr:row>37</xdr:row>
      <xdr:rowOff>67564</xdr:rowOff>
    </xdr:to>
    <xdr:sp macro="" textlink="">
      <xdr:nvSpPr>
        <xdr:cNvPr id="347" name="楕円 346"/>
        <xdr:cNvSpPr/>
      </xdr:nvSpPr>
      <xdr:spPr>
        <a:xfrm>
          <a:off x="162687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160291</xdr:rowOff>
    </xdr:from>
    <xdr:ext cx="405111" cy="259045"/>
    <xdr:sp macro="" textlink="">
      <xdr:nvSpPr>
        <xdr:cNvPr id="348" name="【認定こども園・幼稚園・保育所】&#10;有形固定資産減価償却率該当値テキスト"/>
        <xdr:cNvSpPr txBox="1"/>
      </xdr:nvSpPr>
      <xdr:spPr>
        <a:xfrm>
          <a:off x="16357600" y="616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349" name="楕円 348"/>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xdr:rowOff>
    </xdr:from>
    <xdr:to>
      <xdr:col>85</xdr:col>
      <xdr:colOff>127000</xdr:colOff>
      <xdr:row>37</xdr:row>
      <xdr:rowOff>30480</xdr:rowOff>
    </xdr:to>
    <xdr:cxnSp macro="">
      <xdr:nvCxnSpPr>
        <xdr:cNvPr id="350" name="直線コネクタ 349"/>
        <xdr:cNvCxnSpPr/>
      </xdr:nvCxnSpPr>
      <xdr:spPr>
        <a:xfrm flipV="1">
          <a:off x="15481300" y="636041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351"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52"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353" name="n_1mainValue【認定こども園・幼稚園・保育所】&#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77" name="直線コネクタ 376"/>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78"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79" name="直線コネクタ 378"/>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1" name="直線コネクタ 3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382"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83" name="フローチャート: 判断 382"/>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84" name="フローチャート: 判断 383"/>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85" name="フローチャート: 判断 384"/>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170180</xdr:rowOff>
    </xdr:from>
    <xdr:to>
      <xdr:col>116</xdr:col>
      <xdr:colOff>114300</xdr:colOff>
      <xdr:row>40</xdr:row>
      <xdr:rowOff>100330</xdr:rowOff>
    </xdr:to>
    <xdr:sp macro="" textlink="">
      <xdr:nvSpPr>
        <xdr:cNvPr id="391" name="楕円 390"/>
        <xdr:cNvSpPr/>
      </xdr:nvSpPr>
      <xdr:spPr>
        <a:xfrm>
          <a:off x="22110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148607</xdr:rowOff>
    </xdr:from>
    <xdr:ext cx="469744" cy="259045"/>
    <xdr:sp macro="" textlink="">
      <xdr:nvSpPr>
        <xdr:cNvPr id="392" name="【認定こども園・幼稚園・保育所】&#10;一人当たり面積該当値テキスト"/>
        <xdr:cNvSpPr txBox="1"/>
      </xdr:nvSpPr>
      <xdr:spPr>
        <a:xfrm>
          <a:off x="22199600"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393" name="楕円 392"/>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49530</xdr:rowOff>
    </xdr:from>
    <xdr:to>
      <xdr:col>116</xdr:col>
      <xdr:colOff>63500</xdr:colOff>
      <xdr:row>40</xdr:row>
      <xdr:rowOff>53340</xdr:rowOff>
    </xdr:to>
    <xdr:cxnSp macro="">
      <xdr:nvCxnSpPr>
        <xdr:cNvPr id="394" name="直線コネクタ 393"/>
        <xdr:cNvCxnSpPr/>
      </xdr:nvCxnSpPr>
      <xdr:spPr>
        <a:xfrm flipV="1">
          <a:off x="21323300" y="69075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395"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96"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397"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09" name="直線コネクタ 40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10" name="テキスト ボックス 40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11" name="直線コネクタ 41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12" name="テキスト ボックス 41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13" name="直線コネクタ 41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14" name="テキスト ボックス 41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5" name="直線コネクタ 4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6" name="テキスト ボックス 4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17" name="直線コネクタ 41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18" name="テキスト ボックス 41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19" name="直線コネクタ 41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20" name="テキスト ボックス 41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21" name="直線コネクタ 42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22" name="テキスト ボックス 42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26" name="直線コネクタ 425"/>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27"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28" name="直線コネクタ 427"/>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29"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0" name="直線コネクタ 429"/>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31"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32" name="フローチャート: 判断 43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33" name="フローチャート: 判断 432"/>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4" name="フローチャート: 判断 43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137795</xdr:rowOff>
    </xdr:from>
    <xdr:to>
      <xdr:col>85</xdr:col>
      <xdr:colOff>177800</xdr:colOff>
      <xdr:row>58</xdr:row>
      <xdr:rowOff>67945</xdr:rowOff>
    </xdr:to>
    <xdr:sp macro="" textlink="">
      <xdr:nvSpPr>
        <xdr:cNvPr id="440" name="楕円 439"/>
        <xdr:cNvSpPr/>
      </xdr:nvSpPr>
      <xdr:spPr>
        <a:xfrm>
          <a:off x="16268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160672</xdr:rowOff>
    </xdr:from>
    <xdr:ext cx="405111" cy="259045"/>
    <xdr:sp macro="" textlink="">
      <xdr:nvSpPr>
        <xdr:cNvPr id="441" name="【学校施設】&#10;有形固定資産減価償却率該当値テキスト"/>
        <xdr:cNvSpPr txBox="1"/>
      </xdr:nvSpPr>
      <xdr:spPr>
        <a:xfrm>
          <a:off x="16357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146368</xdr:rowOff>
    </xdr:from>
    <xdr:to>
      <xdr:col>81</xdr:col>
      <xdr:colOff>101600</xdr:colOff>
      <xdr:row>58</xdr:row>
      <xdr:rowOff>76518</xdr:rowOff>
    </xdr:to>
    <xdr:sp macro="" textlink="">
      <xdr:nvSpPr>
        <xdr:cNvPr id="442" name="楕円 441"/>
        <xdr:cNvSpPr/>
      </xdr:nvSpPr>
      <xdr:spPr>
        <a:xfrm>
          <a:off x="15430500" y="99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17145</xdr:rowOff>
    </xdr:from>
    <xdr:to>
      <xdr:col>85</xdr:col>
      <xdr:colOff>127000</xdr:colOff>
      <xdr:row>58</xdr:row>
      <xdr:rowOff>25718</xdr:rowOff>
    </xdr:to>
    <xdr:cxnSp macro="">
      <xdr:nvCxnSpPr>
        <xdr:cNvPr id="443" name="直線コネクタ 442"/>
        <xdr:cNvCxnSpPr/>
      </xdr:nvCxnSpPr>
      <xdr:spPr>
        <a:xfrm flipV="1">
          <a:off x="15481300" y="9961245"/>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444"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45"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93045</xdr:rowOff>
    </xdr:from>
    <xdr:ext cx="405111" cy="259045"/>
    <xdr:sp macro="" textlink="">
      <xdr:nvSpPr>
        <xdr:cNvPr id="446" name="n_1mainValue【学校施設】&#10;有形固定資産減価償却率"/>
        <xdr:cNvSpPr txBox="1"/>
      </xdr:nvSpPr>
      <xdr:spPr>
        <a:xfrm>
          <a:off x="15266044" y="969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73" name="直線コネクタ 472"/>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74"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75" name="直線コネクタ 474"/>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76"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77" name="直線コネクタ 476"/>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478"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79" name="フローチャート: 判断 478"/>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80" name="フローチャート: 判断 479"/>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81" name="フローチャート: 判断 480"/>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171269</xdr:rowOff>
    </xdr:from>
    <xdr:to>
      <xdr:col>116</xdr:col>
      <xdr:colOff>114300</xdr:colOff>
      <xdr:row>62</xdr:row>
      <xdr:rowOff>101419</xdr:rowOff>
    </xdr:to>
    <xdr:sp macro="" textlink="">
      <xdr:nvSpPr>
        <xdr:cNvPr id="487" name="楕円 486"/>
        <xdr:cNvSpPr/>
      </xdr:nvSpPr>
      <xdr:spPr>
        <a:xfrm>
          <a:off x="22110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149696</xdr:rowOff>
    </xdr:from>
    <xdr:ext cx="469744" cy="259045"/>
    <xdr:sp macro="" textlink="">
      <xdr:nvSpPr>
        <xdr:cNvPr id="488" name="【学校施設】&#10;一人当たり面積該当値テキスト"/>
        <xdr:cNvSpPr txBox="1"/>
      </xdr:nvSpPr>
      <xdr:spPr>
        <a:xfrm>
          <a:off x="22199600"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7983</xdr:rowOff>
    </xdr:from>
    <xdr:to>
      <xdr:col>112</xdr:col>
      <xdr:colOff>38100</xdr:colOff>
      <xdr:row>62</xdr:row>
      <xdr:rowOff>109583</xdr:rowOff>
    </xdr:to>
    <xdr:sp macro="" textlink="">
      <xdr:nvSpPr>
        <xdr:cNvPr id="489" name="楕円 488"/>
        <xdr:cNvSpPr/>
      </xdr:nvSpPr>
      <xdr:spPr>
        <a:xfrm>
          <a:off x="21272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50619</xdr:rowOff>
    </xdr:from>
    <xdr:to>
      <xdr:col>116</xdr:col>
      <xdr:colOff>63500</xdr:colOff>
      <xdr:row>62</xdr:row>
      <xdr:rowOff>58783</xdr:rowOff>
    </xdr:to>
    <xdr:cxnSp macro="">
      <xdr:nvCxnSpPr>
        <xdr:cNvPr id="490" name="直線コネクタ 489"/>
        <xdr:cNvCxnSpPr/>
      </xdr:nvCxnSpPr>
      <xdr:spPr>
        <a:xfrm flipV="1">
          <a:off x="21323300" y="1068051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491"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92"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100710</xdr:rowOff>
    </xdr:from>
    <xdr:ext cx="469744" cy="259045"/>
    <xdr:sp macro="" textlink="">
      <xdr:nvSpPr>
        <xdr:cNvPr id="493" name="n_1mainValue【学校施設】&#10;一人当たり面積"/>
        <xdr:cNvSpPr txBox="1"/>
      </xdr:nvSpPr>
      <xdr:spPr>
        <a:xfrm>
          <a:off x="21075727" y="107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0" name="テキスト ボックス 5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2" name="テキスト ボックス 53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34" name="直線コネクタ 533"/>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535"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536" name="直線コネクタ 535"/>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537"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538" name="直線コネクタ 537"/>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158766</xdr:rowOff>
    </xdr:from>
    <xdr:ext cx="405111" cy="259045"/>
    <xdr:sp macro="" textlink="">
      <xdr:nvSpPr>
        <xdr:cNvPr id="539" name="【公民館】&#10;有形固定資産減価償却率平均値テキスト"/>
        <xdr:cNvSpPr txBox="1"/>
      </xdr:nvSpPr>
      <xdr:spPr>
        <a:xfrm>
          <a:off x="16357600" y="1747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540" name="フローチャート: 判断 539"/>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41" name="フローチャート: 判断 540"/>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542" name="フローチャート: 判断 541"/>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74930</xdr:rowOff>
    </xdr:from>
    <xdr:to>
      <xdr:col>85</xdr:col>
      <xdr:colOff>177800</xdr:colOff>
      <xdr:row>107</xdr:row>
      <xdr:rowOff>5080</xdr:rowOff>
    </xdr:to>
    <xdr:sp macro="" textlink="">
      <xdr:nvSpPr>
        <xdr:cNvPr id="548" name="楕円 547"/>
        <xdr:cNvSpPr/>
      </xdr:nvSpPr>
      <xdr:spPr>
        <a:xfrm>
          <a:off x="16268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549" name="【公民館】&#10;有形固定資産減価償却率該当値テキスト"/>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550" name="楕円 549"/>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125730</xdr:rowOff>
    </xdr:from>
    <xdr:to>
      <xdr:col>85</xdr:col>
      <xdr:colOff>127000</xdr:colOff>
      <xdr:row>107</xdr:row>
      <xdr:rowOff>30480</xdr:rowOff>
    </xdr:to>
    <xdr:cxnSp macro="">
      <xdr:nvCxnSpPr>
        <xdr:cNvPr id="551" name="直線コネクタ 550"/>
        <xdr:cNvCxnSpPr/>
      </xdr:nvCxnSpPr>
      <xdr:spPr>
        <a:xfrm flipV="1">
          <a:off x="15481300" y="182994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552"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53"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554" name="n_1mainValue【公民館】&#10;有形固定資産減価償却率"/>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576" name="直線コネクタ 575"/>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7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78" name="直線コネクタ 57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579"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580" name="直線コネクタ 579"/>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581" name="【公民館】&#10;一人当たり面積平均値テキスト"/>
        <xdr:cNvSpPr txBox="1"/>
      </xdr:nvSpPr>
      <xdr:spPr>
        <a:xfrm>
          <a:off x="22199600" y="1803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582" name="フローチャート: 判断 581"/>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583" name="フローチャート: 判断 582"/>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584" name="フローチャート: 判断 583"/>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153415</xdr:rowOff>
    </xdr:from>
    <xdr:to>
      <xdr:col>116</xdr:col>
      <xdr:colOff>114300</xdr:colOff>
      <xdr:row>107</xdr:row>
      <xdr:rowOff>83565</xdr:rowOff>
    </xdr:to>
    <xdr:sp macro="" textlink="">
      <xdr:nvSpPr>
        <xdr:cNvPr id="590" name="楕円 589"/>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131842</xdr:rowOff>
    </xdr:from>
    <xdr:ext cx="469744" cy="259045"/>
    <xdr:sp macro="" textlink="">
      <xdr:nvSpPr>
        <xdr:cNvPr id="591" name="【公民館】&#10;一人当たり面積該当値テキスト"/>
        <xdr:cNvSpPr txBox="1"/>
      </xdr:nvSpPr>
      <xdr:spPr>
        <a:xfrm>
          <a:off x="22199600"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157987</xdr:rowOff>
    </xdr:from>
    <xdr:to>
      <xdr:col>112</xdr:col>
      <xdr:colOff>38100</xdr:colOff>
      <xdr:row>107</xdr:row>
      <xdr:rowOff>88137</xdr:rowOff>
    </xdr:to>
    <xdr:sp macro="" textlink="">
      <xdr:nvSpPr>
        <xdr:cNvPr id="592" name="楕円 591"/>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32765</xdr:rowOff>
    </xdr:from>
    <xdr:to>
      <xdr:col>116</xdr:col>
      <xdr:colOff>63500</xdr:colOff>
      <xdr:row>107</xdr:row>
      <xdr:rowOff>37337</xdr:rowOff>
    </xdr:to>
    <xdr:cxnSp macro="">
      <xdr:nvCxnSpPr>
        <xdr:cNvPr id="593" name="直線コネクタ 592"/>
        <xdr:cNvCxnSpPr/>
      </xdr:nvCxnSpPr>
      <xdr:spPr>
        <a:xfrm flipV="1">
          <a:off x="21323300" y="1837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594"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595"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79264</xdr:rowOff>
    </xdr:from>
    <xdr:ext cx="469744" cy="259045"/>
    <xdr:sp macro="" textlink="">
      <xdr:nvSpPr>
        <xdr:cNvPr id="596" name="n_1mainValue【公民館】&#10;一人当たり面積"/>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個別施設の有形固定資産減価償却率は、ほとんどの施設で類似団体と同水準、又は下回っているが、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高い数値を示している。学校の校舎等は有形固定資産額が大きく、その大半が昭和５０年代に整備された資産が多く、整備から４０年以上が経過し、長寿命化及び大規模修繕の時期を迎えていることから今後も上昇傾向に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大規模改修や屋上防防水等を行い、施設の長寿命化を図ることが、喫緊の課題となっている。今後、個別計画の策定を進め、更新費用を抑制するため、適正な施設規模及び配置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57785</xdr:rowOff>
    </xdr:from>
    <xdr:to>
      <xdr:col>24</xdr:col>
      <xdr:colOff>114300</xdr:colOff>
      <xdr:row>35</xdr:row>
      <xdr:rowOff>159385</xdr:rowOff>
    </xdr:to>
    <xdr:sp macro="" textlink="">
      <xdr:nvSpPr>
        <xdr:cNvPr id="69" name="楕円 68"/>
        <xdr:cNvSpPr/>
      </xdr:nvSpPr>
      <xdr:spPr>
        <a:xfrm>
          <a:off x="4584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80662</xdr:rowOff>
    </xdr:from>
    <xdr:ext cx="405111" cy="259045"/>
    <xdr:sp macro="" textlink="">
      <xdr:nvSpPr>
        <xdr:cNvPr id="70" name="【図書館】&#10;有形固定資産減価償却率該当値テキスト"/>
        <xdr:cNvSpPr txBox="1"/>
      </xdr:nvSpPr>
      <xdr:spPr>
        <a:xfrm>
          <a:off x="46736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97790</xdr:rowOff>
    </xdr:from>
    <xdr:to>
      <xdr:col>20</xdr:col>
      <xdr:colOff>38100</xdr:colOff>
      <xdr:row>36</xdr:row>
      <xdr:rowOff>27940</xdr:rowOff>
    </xdr:to>
    <xdr:sp macro="" textlink="">
      <xdr:nvSpPr>
        <xdr:cNvPr id="71" name="楕円 70"/>
        <xdr:cNvSpPr/>
      </xdr:nvSpPr>
      <xdr:spPr>
        <a:xfrm>
          <a:off x="3746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108585</xdr:rowOff>
    </xdr:from>
    <xdr:to>
      <xdr:col>24</xdr:col>
      <xdr:colOff>63500</xdr:colOff>
      <xdr:row>35</xdr:row>
      <xdr:rowOff>148590</xdr:rowOff>
    </xdr:to>
    <xdr:cxnSp macro="">
      <xdr:nvCxnSpPr>
        <xdr:cNvPr id="72" name="直線コネクタ 71"/>
        <xdr:cNvCxnSpPr/>
      </xdr:nvCxnSpPr>
      <xdr:spPr>
        <a:xfrm flipV="1">
          <a:off x="3797300" y="61093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3"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4"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44467</xdr:rowOff>
    </xdr:from>
    <xdr:ext cx="405111" cy="259045"/>
    <xdr:sp macro="" textlink="">
      <xdr:nvSpPr>
        <xdr:cNvPr id="75" name="n_1mainValue【図書館】&#10;有形固定資産減価償却率"/>
        <xdr:cNvSpPr txBox="1"/>
      </xdr:nvSpPr>
      <xdr:spPr>
        <a:xfrm>
          <a:off x="3582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9" name="直線コネクタ 98"/>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0"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1" name="直線コネクタ 100"/>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2"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3" name="直線コネクタ 102"/>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07" name="フローチャート: 判断 106"/>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3" name="楕円 112"/>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macro="" textlink="">
      <xdr:nvSpPr>
        <xdr:cNvPr id="114" name="【図書館】&#10;一人当たり面積該当値テキスト"/>
        <xdr:cNvSpPr txBox="1"/>
      </xdr:nvSpPr>
      <xdr:spPr>
        <a:xfrm>
          <a:off x="105156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15" name="楕円 114"/>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16" name="直線コネクタ 115"/>
        <xdr:cNvCxnSpPr/>
      </xdr:nvCxnSpPr>
      <xdr:spPr>
        <a:xfrm>
          <a:off x="9639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17"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18"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19"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4" name="直線コネクタ 143"/>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5"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6" name="直線コネクタ 14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7"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8" name="直線コネクタ 147"/>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9"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2" name="フローチャート: 判断 151"/>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8" name="楕円 157"/>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59" name="【体育館・プール】&#10;有形固定資産減価償却率該当値テキスト"/>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60" name="楕円 159"/>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148590</xdr:rowOff>
    </xdr:to>
    <xdr:cxnSp macro="">
      <xdr:nvCxnSpPr>
        <xdr:cNvPr id="161" name="直線コネクタ 160"/>
        <xdr:cNvCxnSpPr/>
      </xdr:nvCxnSpPr>
      <xdr:spPr>
        <a:xfrm>
          <a:off x="3797300" y="10231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62"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63"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164"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9" name="直線コネクタ 188"/>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0"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1" name="直線コネクタ 190"/>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2"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3" name="直線コネクタ 192"/>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194"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197" name="フローチャート: 判断 196"/>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03" name="楕円 202"/>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04"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05" name="楕円 204"/>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133350</xdr:rowOff>
    </xdr:to>
    <xdr:cxnSp macro="">
      <xdr:nvCxnSpPr>
        <xdr:cNvPr id="206" name="直線コネクタ 205"/>
        <xdr:cNvCxnSpPr/>
      </xdr:nvCxnSpPr>
      <xdr:spPr>
        <a:xfrm flipV="1">
          <a:off x="9639300" y="1058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07"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08"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3827</xdr:rowOff>
    </xdr:from>
    <xdr:ext cx="469744" cy="259045"/>
    <xdr:sp macro="" textlink="">
      <xdr:nvSpPr>
        <xdr:cNvPr id="209" name="n_1main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36" name="直線コネクタ 23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3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38" name="直線コネクタ 23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3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40" name="直線コネクタ 23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41" name="【福祉施設】&#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2" name="フローチャート: 判断 24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43" name="フローチャート: 判断 24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44" name="フローチャート: 判断 243"/>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148952</xdr:rowOff>
    </xdr:from>
    <xdr:to>
      <xdr:col>24</xdr:col>
      <xdr:colOff>114300</xdr:colOff>
      <xdr:row>86</xdr:row>
      <xdr:rowOff>79102</xdr:rowOff>
    </xdr:to>
    <xdr:sp macro="" textlink="">
      <xdr:nvSpPr>
        <xdr:cNvPr id="250" name="楕円 249"/>
        <xdr:cNvSpPr/>
      </xdr:nvSpPr>
      <xdr:spPr>
        <a:xfrm>
          <a:off x="45847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127379</xdr:rowOff>
    </xdr:from>
    <xdr:ext cx="405111" cy="259045"/>
    <xdr:sp macro="" textlink="">
      <xdr:nvSpPr>
        <xdr:cNvPr id="251" name="【福祉施設】&#10;有形固定資産減価償却率該当値テキスト"/>
        <xdr:cNvSpPr txBox="1"/>
      </xdr:nvSpPr>
      <xdr:spPr>
        <a:xfrm>
          <a:off x="4673600"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252" name="楕円 251"/>
        <xdr:cNvSpPr/>
      </xdr:nvSpPr>
      <xdr:spPr>
        <a:xfrm>
          <a:off x="3746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28302</xdr:rowOff>
    </xdr:from>
    <xdr:to>
      <xdr:col>24</xdr:col>
      <xdr:colOff>63500</xdr:colOff>
      <xdr:row>86</xdr:row>
      <xdr:rowOff>106680</xdr:rowOff>
    </xdr:to>
    <xdr:cxnSp macro="">
      <xdr:nvCxnSpPr>
        <xdr:cNvPr id="253" name="直線コネクタ 252"/>
        <xdr:cNvCxnSpPr/>
      </xdr:nvCxnSpPr>
      <xdr:spPr>
        <a:xfrm flipV="1">
          <a:off x="3797300" y="14773002"/>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115225</xdr:rowOff>
    </xdr:from>
    <xdr:ext cx="405111" cy="259045"/>
    <xdr:sp macro="" textlink="">
      <xdr:nvSpPr>
        <xdr:cNvPr id="254"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55"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148607</xdr:rowOff>
    </xdr:from>
    <xdr:ext cx="405111" cy="259045"/>
    <xdr:sp macro="" textlink="">
      <xdr:nvSpPr>
        <xdr:cNvPr id="256" name="n_1mainValue【福祉施設】&#10;有形固定資産減価償却率"/>
        <xdr:cNvSpPr txBox="1"/>
      </xdr:nvSpPr>
      <xdr:spPr>
        <a:xfrm>
          <a:off x="3582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80" name="直線コネクタ 27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2" name="直線コネクタ 28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8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84" name="直線コネクタ 28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6366</xdr:rowOff>
    </xdr:from>
    <xdr:ext cx="469744" cy="259045"/>
    <xdr:sp macro="" textlink="">
      <xdr:nvSpPr>
        <xdr:cNvPr id="285" name="【福祉施設】&#10;一人当たり面積平均値テキスト"/>
        <xdr:cNvSpPr txBox="1"/>
      </xdr:nvSpPr>
      <xdr:spPr>
        <a:xfrm>
          <a:off x="105156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86" name="フローチャート: 判断 285"/>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288" name="フローチャート: 判断 287"/>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29211</xdr:rowOff>
    </xdr:from>
    <xdr:to>
      <xdr:col>55</xdr:col>
      <xdr:colOff>50800</xdr:colOff>
      <xdr:row>85</xdr:row>
      <xdr:rowOff>130811</xdr:rowOff>
    </xdr:to>
    <xdr:sp macro="" textlink="">
      <xdr:nvSpPr>
        <xdr:cNvPr id="294" name="楕円 293"/>
        <xdr:cNvSpPr/>
      </xdr:nvSpPr>
      <xdr:spPr>
        <a:xfrm>
          <a:off x="10426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7638</xdr:rowOff>
    </xdr:from>
    <xdr:ext cx="469744" cy="259045"/>
    <xdr:sp macro="" textlink="">
      <xdr:nvSpPr>
        <xdr:cNvPr id="295" name="【福祉施設】&#10;一人当たり面積該当値テキスト"/>
        <xdr:cNvSpPr txBox="1"/>
      </xdr:nvSpPr>
      <xdr:spPr>
        <a:xfrm>
          <a:off x="10515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29211</xdr:rowOff>
    </xdr:from>
    <xdr:to>
      <xdr:col>50</xdr:col>
      <xdr:colOff>165100</xdr:colOff>
      <xdr:row>85</xdr:row>
      <xdr:rowOff>130811</xdr:rowOff>
    </xdr:to>
    <xdr:sp macro="" textlink="">
      <xdr:nvSpPr>
        <xdr:cNvPr id="296" name="楕円 295"/>
        <xdr:cNvSpPr/>
      </xdr:nvSpPr>
      <xdr:spPr>
        <a:xfrm>
          <a:off x="958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80011</xdr:rowOff>
    </xdr:from>
    <xdr:to>
      <xdr:col>55</xdr:col>
      <xdr:colOff>0</xdr:colOff>
      <xdr:row>85</xdr:row>
      <xdr:rowOff>80011</xdr:rowOff>
    </xdr:to>
    <xdr:cxnSp macro="">
      <xdr:nvCxnSpPr>
        <xdr:cNvPr id="297" name="直線コネクタ 296"/>
        <xdr:cNvCxnSpPr/>
      </xdr:nvCxnSpPr>
      <xdr:spPr>
        <a:xfrm>
          <a:off x="96393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298"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299"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121938</xdr:rowOff>
    </xdr:from>
    <xdr:ext cx="469744" cy="259045"/>
    <xdr:sp macro="" textlink="">
      <xdr:nvSpPr>
        <xdr:cNvPr id="300" name="n_1mainValue【福祉施設】&#10;一人当たり面積"/>
        <xdr:cNvSpPr txBox="1"/>
      </xdr:nvSpPr>
      <xdr:spPr>
        <a:xfrm>
          <a:off x="9391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25" name="直線コネクタ 324"/>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26"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27" name="直線コネクタ 326"/>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30"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31" name="フローチャート: 判断 33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32" name="フローチャート: 判断 33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33" name="フローチャート: 判断 332"/>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31114</xdr:rowOff>
    </xdr:from>
    <xdr:to>
      <xdr:col>24</xdr:col>
      <xdr:colOff>114300</xdr:colOff>
      <xdr:row>105</xdr:row>
      <xdr:rowOff>132714</xdr:rowOff>
    </xdr:to>
    <xdr:sp macro="" textlink="">
      <xdr:nvSpPr>
        <xdr:cNvPr id="339" name="楕円 338"/>
        <xdr:cNvSpPr/>
      </xdr:nvSpPr>
      <xdr:spPr>
        <a:xfrm>
          <a:off x="4584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53991</xdr:rowOff>
    </xdr:from>
    <xdr:ext cx="405111" cy="259045"/>
    <xdr:sp macro="" textlink="">
      <xdr:nvSpPr>
        <xdr:cNvPr id="340" name="【市民会館】&#10;有形固定資産減価償却率該当値テキスト"/>
        <xdr:cNvSpPr txBox="1"/>
      </xdr:nvSpPr>
      <xdr:spPr>
        <a:xfrm>
          <a:off x="4673600"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69214</xdr:rowOff>
    </xdr:from>
    <xdr:to>
      <xdr:col>20</xdr:col>
      <xdr:colOff>38100</xdr:colOff>
      <xdr:row>105</xdr:row>
      <xdr:rowOff>170814</xdr:rowOff>
    </xdr:to>
    <xdr:sp macro="" textlink="">
      <xdr:nvSpPr>
        <xdr:cNvPr id="341" name="楕円 340"/>
        <xdr:cNvSpPr/>
      </xdr:nvSpPr>
      <xdr:spPr>
        <a:xfrm>
          <a:off x="3746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81914</xdr:rowOff>
    </xdr:from>
    <xdr:to>
      <xdr:col>24</xdr:col>
      <xdr:colOff>63500</xdr:colOff>
      <xdr:row>105</xdr:row>
      <xdr:rowOff>120014</xdr:rowOff>
    </xdr:to>
    <xdr:cxnSp macro="">
      <xdr:nvCxnSpPr>
        <xdr:cNvPr id="342" name="直線コネクタ 341"/>
        <xdr:cNvCxnSpPr/>
      </xdr:nvCxnSpPr>
      <xdr:spPr>
        <a:xfrm flipV="1">
          <a:off x="3797300" y="180841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43"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344"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15891</xdr:rowOff>
    </xdr:from>
    <xdr:ext cx="405111" cy="259045"/>
    <xdr:sp macro="" textlink="">
      <xdr:nvSpPr>
        <xdr:cNvPr id="345" name="n_1mainValue【市民会館】&#10;有形固定資産減価償却率"/>
        <xdr:cNvSpPr txBox="1"/>
      </xdr:nvSpPr>
      <xdr:spPr>
        <a:xfrm>
          <a:off x="3582044"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69" name="直線コネクタ 368"/>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1" name="直線コネクタ 37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72"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73" name="直線コネクタ 372"/>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74"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5" name="フローチャート: 判断 37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6" name="フローチャート: 判断 37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77" name="フローチャート: 判断 376"/>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383" name="楕円 382"/>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384" name="【市民会館】&#10;一人当たり面積該当値テキスト"/>
        <xdr:cNvSpPr txBox="1"/>
      </xdr:nvSpPr>
      <xdr:spPr>
        <a:xfrm>
          <a:off x="10515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385" name="楕円 384"/>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11430</xdr:rowOff>
    </xdr:to>
    <xdr:cxnSp macro="">
      <xdr:nvCxnSpPr>
        <xdr:cNvPr id="386" name="直線コネクタ 385"/>
        <xdr:cNvCxnSpPr/>
      </xdr:nvCxnSpPr>
      <xdr:spPr>
        <a:xfrm>
          <a:off x="9639300" y="1835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7"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3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389" name="n_1main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1" name="テキスト ボックス 40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13" name="直線コネクタ 412"/>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14"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5" name="直線コネクタ 4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16"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17" name="直線コネクタ 416"/>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8"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9" name="フローチャート: 判断 4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20" name="フローチャート: 判断 419"/>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21" name="フローチャート: 判断 420"/>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29210</xdr:rowOff>
    </xdr:from>
    <xdr:to>
      <xdr:col>85</xdr:col>
      <xdr:colOff>177800</xdr:colOff>
      <xdr:row>35</xdr:row>
      <xdr:rowOff>130810</xdr:rowOff>
    </xdr:to>
    <xdr:sp macro="" textlink="">
      <xdr:nvSpPr>
        <xdr:cNvPr id="427" name="楕円 426"/>
        <xdr:cNvSpPr/>
      </xdr:nvSpPr>
      <xdr:spPr>
        <a:xfrm>
          <a:off x="16268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52087</xdr:rowOff>
    </xdr:from>
    <xdr:ext cx="405111" cy="259045"/>
    <xdr:sp macro="" textlink="">
      <xdr:nvSpPr>
        <xdr:cNvPr id="428" name="【一般廃棄物処理施設】&#10;有形固定資産減価償却率該当値テキスト"/>
        <xdr:cNvSpPr txBox="1"/>
      </xdr:nvSpPr>
      <xdr:spPr>
        <a:xfrm>
          <a:off x="16357600"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429" name="楕円 428"/>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123825</xdr:rowOff>
    </xdr:to>
    <xdr:cxnSp macro="">
      <xdr:nvCxnSpPr>
        <xdr:cNvPr id="430" name="直線コネクタ 429"/>
        <xdr:cNvCxnSpPr/>
      </xdr:nvCxnSpPr>
      <xdr:spPr>
        <a:xfrm flipV="1">
          <a:off x="15481300" y="60807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31"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32"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433" name="n_1mainValue【一般廃棄物処理施設】&#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59" name="直線コネクタ 458"/>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60"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61" name="直線コネクタ 460"/>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62"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63" name="直線コネクタ 462"/>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64"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65" name="フローチャート: 判断 464"/>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66" name="フローチャート: 判断 465"/>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67" name="フローチャート: 判断 466"/>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121314</xdr:rowOff>
    </xdr:from>
    <xdr:to>
      <xdr:col>116</xdr:col>
      <xdr:colOff>114300</xdr:colOff>
      <xdr:row>41</xdr:row>
      <xdr:rowOff>51464</xdr:rowOff>
    </xdr:to>
    <xdr:sp macro="" textlink="">
      <xdr:nvSpPr>
        <xdr:cNvPr id="473" name="楕円 472"/>
        <xdr:cNvSpPr/>
      </xdr:nvSpPr>
      <xdr:spPr>
        <a:xfrm>
          <a:off x="22110700" y="69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99741</xdr:rowOff>
    </xdr:from>
    <xdr:ext cx="534377" cy="259045"/>
    <xdr:sp macro="" textlink="">
      <xdr:nvSpPr>
        <xdr:cNvPr id="474" name="【一般廃棄物処理施設】&#10;一人当たり有形固定資産（償却資産）額該当値テキスト"/>
        <xdr:cNvSpPr txBox="1"/>
      </xdr:nvSpPr>
      <xdr:spPr>
        <a:xfrm>
          <a:off x="22199600" y="695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122359</xdr:rowOff>
    </xdr:from>
    <xdr:to>
      <xdr:col>112</xdr:col>
      <xdr:colOff>38100</xdr:colOff>
      <xdr:row>41</xdr:row>
      <xdr:rowOff>52509</xdr:rowOff>
    </xdr:to>
    <xdr:sp macro="" textlink="">
      <xdr:nvSpPr>
        <xdr:cNvPr id="475" name="楕円 474"/>
        <xdr:cNvSpPr/>
      </xdr:nvSpPr>
      <xdr:spPr>
        <a:xfrm>
          <a:off x="21272500" y="69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664</xdr:rowOff>
    </xdr:from>
    <xdr:to>
      <xdr:col>116</xdr:col>
      <xdr:colOff>63500</xdr:colOff>
      <xdr:row>41</xdr:row>
      <xdr:rowOff>1709</xdr:rowOff>
    </xdr:to>
    <xdr:cxnSp macro="">
      <xdr:nvCxnSpPr>
        <xdr:cNvPr id="476" name="直線コネクタ 475"/>
        <xdr:cNvCxnSpPr/>
      </xdr:nvCxnSpPr>
      <xdr:spPr>
        <a:xfrm flipV="1">
          <a:off x="21323300" y="7030114"/>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477"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478"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43636</xdr:rowOff>
    </xdr:from>
    <xdr:ext cx="534377" cy="259045"/>
    <xdr:sp macro="" textlink="">
      <xdr:nvSpPr>
        <xdr:cNvPr id="479" name="n_1mainValue【一般廃棄物処理施設】&#10;一人当たり有形固定資産（償却資産）額"/>
        <xdr:cNvSpPr txBox="1"/>
      </xdr:nvSpPr>
      <xdr:spPr>
        <a:xfrm>
          <a:off x="21043411" y="70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02" name="直線コネクタ 50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0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04" name="直線コネクタ 50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06" name="直線コネクタ 50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47515</xdr:rowOff>
    </xdr:from>
    <xdr:ext cx="405111" cy="259045"/>
    <xdr:sp macro="" textlink="">
      <xdr:nvSpPr>
        <xdr:cNvPr id="507" name="【保健センター・保健所】&#10;有形固定資産減価償却率平均値テキスト"/>
        <xdr:cNvSpPr txBox="1"/>
      </xdr:nvSpPr>
      <xdr:spPr>
        <a:xfrm>
          <a:off x="16357600" y="10163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08" name="フローチャート: 判断 50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09" name="フローチャート: 判断 50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10" name="フローチャート: 判断 509"/>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516" name="楕円 515"/>
        <xdr:cNvSpPr/>
      </xdr:nvSpPr>
      <xdr:spPr>
        <a:xfrm>
          <a:off x="16268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5351</xdr:rowOff>
    </xdr:from>
    <xdr:ext cx="405111" cy="259045"/>
    <xdr:sp macro="" textlink="">
      <xdr:nvSpPr>
        <xdr:cNvPr id="517" name="【保健センター・保健所】&#10;有形固定資産減価償却率該当値テキスト"/>
        <xdr:cNvSpPr txBox="1"/>
      </xdr:nvSpPr>
      <xdr:spPr>
        <a:xfrm>
          <a:off x="16357600"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18" name="楕円 517"/>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77724</xdr:rowOff>
    </xdr:from>
    <xdr:to>
      <xdr:col>85</xdr:col>
      <xdr:colOff>127000</xdr:colOff>
      <xdr:row>60</xdr:row>
      <xdr:rowOff>125730</xdr:rowOff>
    </xdr:to>
    <xdr:cxnSp macro="">
      <xdr:nvCxnSpPr>
        <xdr:cNvPr id="519" name="直線コネクタ 518"/>
        <xdr:cNvCxnSpPr/>
      </xdr:nvCxnSpPr>
      <xdr:spPr>
        <a:xfrm flipV="1">
          <a:off x="15481300" y="1036472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20"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21"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22" name="n_1mainValue【保健センター・保健所】&#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44" name="直線コネクタ 543"/>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5"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46" name="直線コネクタ 545"/>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8" name="直線コネクタ 54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49"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50" name="フローチャート: 判断 549"/>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51" name="フローチャート: 判断 550"/>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52" name="フローチャート: 判断 55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558" name="楕円 557"/>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30497</xdr:rowOff>
    </xdr:from>
    <xdr:ext cx="469744" cy="259045"/>
    <xdr:sp macro="" textlink="">
      <xdr:nvSpPr>
        <xdr:cNvPr id="559" name="【保健センター・保健所】&#10;一人当たり面積該当値テキスト"/>
        <xdr:cNvSpPr txBox="1"/>
      </xdr:nvSpPr>
      <xdr:spPr>
        <a:xfrm>
          <a:off x="221996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560" name="楕円 559"/>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102870</xdr:rowOff>
    </xdr:to>
    <xdr:cxnSp macro="">
      <xdr:nvCxnSpPr>
        <xdr:cNvPr id="561" name="直線コネクタ 560"/>
        <xdr:cNvCxnSpPr/>
      </xdr:nvCxnSpPr>
      <xdr:spPr>
        <a:xfrm>
          <a:off x="21323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62"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63"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144797</xdr:rowOff>
    </xdr:from>
    <xdr:ext cx="469744" cy="259045"/>
    <xdr:sp macro="" textlink="">
      <xdr:nvSpPr>
        <xdr:cNvPr id="564" name="n_1main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7" name="テキスト ボックス 5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7" name="テキスト ボックス 5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91" name="直線コネクタ 59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9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93" name="直線コネクタ 59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5" name="直線コネクタ 59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596" name="【消防施設】&#10;有形固定資産減価償却率平均値テキスト"/>
        <xdr:cNvSpPr txBox="1"/>
      </xdr:nvSpPr>
      <xdr:spPr>
        <a:xfrm>
          <a:off x="16357600" y="1389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97" name="フローチャート: 判断 59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98" name="フローチャート: 判断 59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99" name="フローチャート: 判断 59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85271</xdr:rowOff>
    </xdr:from>
    <xdr:to>
      <xdr:col>85</xdr:col>
      <xdr:colOff>177800</xdr:colOff>
      <xdr:row>85</xdr:row>
      <xdr:rowOff>15421</xdr:rowOff>
    </xdr:to>
    <xdr:sp macro="" textlink="">
      <xdr:nvSpPr>
        <xdr:cNvPr id="605" name="楕円 604"/>
        <xdr:cNvSpPr/>
      </xdr:nvSpPr>
      <xdr:spPr>
        <a:xfrm>
          <a:off x="16268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63698</xdr:rowOff>
    </xdr:from>
    <xdr:ext cx="405111" cy="259045"/>
    <xdr:sp macro="" textlink="">
      <xdr:nvSpPr>
        <xdr:cNvPr id="606" name="【消防施設】&#10;有形固定資産減価償却率該当値テキスト"/>
        <xdr:cNvSpPr txBox="1"/>
      </xdr:nvSpPr>
      <xdr:spPr>
        <a:xfrm>
          <a:off x="163576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607" name="楕円 606"/>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136071</xdr:rowOff>
    </xdr:from>
    <xdr:to>
      <xdr:col>85</xdr:col>
      <xdr:colOff>127000</xdr:colOff>
      <xdr:row>85</xdr:row>
      <xdr:rowOff>26670</xdr:rowOff>
    </xdr:to>
    <xdr:cxnSp macro="">
      <xdr:nvCxnSpPr>
        <xdr:cNvPr id="608" name="直線コネクタ 607"/>
        <xdr:cNvCxnSpPr/>
      </xdr:nvCxnSpPr>
      <xdr:spPr>
        <a:xfrm flipV="1">
          <a:off x="15481300" y="1453787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09"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10"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611" name="n_1mainValue【消防施設】&#10;有形固定資産減価償却率"/>
        <xdr:cNvSpPr txBox="1"/>
      </xdr:nvSpPr>
      <xdr:spPr>
        <a:xfrm>
          <a:off x="15266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35" name="直線コネクタ 634"/>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38"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39" name="直線コネクタ 638"/>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40"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41" name="フローチャート: 判断 640"/>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42" name="フローチャート: 判断 641"/>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43" name="フローチャート: 判断 64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49" name="楕円 648"/>
        <xdr:cNvSpPr/>
      </xdr:nvSpPr>
      <xdr:spPr>
        <a:xfrm>
          <a:off x="22110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53357</xdr:rowOff>
    </xdr:from>
    <xdr:ext cx="469744" cy="259045"/>
    <xdr:sp macro="" textlink="">
      <xdr:nvSpPr>
        <xdr:cNvPr id="650" name="【消防施設】&#10;一人当たり面積該当値テキスト"/>
        <xdr:cNvSpPr txBox="1"/>
      </xdr:nvSpPr>
      <xdr:spPr>
        <a:xfrm>
          <a:off x="22199600"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51" name="楕円 650"/>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125730</xdr:rowOff>
    </xdr:to>
    <xdr:cxnSp macro="">
      <xdr:nvCxnSpPr>
        <xdr:cNvPr id="652" name="直線コネクタ 651"/>
        <xdr:cNvCxnSpPr/>
      </xdr:nvCxnSpPr>
      <xdr:spPr>
        <a:xfrm>
          <a:off x="21323300" y="1435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53"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54"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167657</xdr:rowOff>
    </xdr:from>
    <xdr:ext cx="469744" cy="259045"/>
    <xdr:sp macro="" textlink="">
      <xdr:nvSpPr>
        <xdr:cNvPr id="655" name="n_1main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6" name="テキスト ボックス 6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8" name="テキスト ボックス 6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80" name="直線コネクタ 679"/>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81"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82" name="直線コネクタ 681"/>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83"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84" name="直線コネクタ 68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685" name="【庁舎】&#10;有形固定資産減価償却率平均値テキスト"/>
        <xdr:cNvSpPr txBox="1"/>
      </xdr:nvSpPr>
      <xdr:spPr>
        <a:xfrm>
          <a:off x="16357600" y="1777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6" name="フローチャート: 判断 685"/>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87" name="フローチャート: 判断 68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88" name="フローチャート: 判断 687"/>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694" name="楕円 693"/>
        <xdr:cNvSpPr/>
      </xdr:nvSpPr>
      <xdr:spPr>
        <a:xfrm>
          <a:off x="16268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148607</xdr:rowOff>
    </xdr:from>
    <xdr:ext cx="405111" cy="259045"/>
    <xdr:sp macro="" textlink="">
      <xdr:nvSpPr>
        <xdr:cNvPr id="695" name="【庁舎】&#10;有形固定資産減価償却率該当値テキスト"/>
        <xdr:cNvSpPr txBox="1"/>
      </xdr:nvSpPr>
      <xdr:spPr>
        <a:xfrm>
          <a:off x="16357600"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96" name="楕円 695"/>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49530</xdr:rowOff>
    </xdr:from>
    <xdr:to>
      <xdr:col>85</xdr:col>
      <xdr:colOff>127000</xdr:colOff>
      <xdr:row>105</xdr:row>
      <xdr:rowOff>87630</xdr:rowOff>
    </xdr:to>
    <xdr:cxnSp macro="">
      <xdr:nvCxnSpPr>
        <xdr:cNvPr id="697" name="直線コネクタ 696"/>
        <xdr:cNvCxnSpPr/>
      </xdr:nvCxnSpPr>
      <xdr:spPr>
        <a:xfrm flipV="1">
          <a:off x="15481300" y="1805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98"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145432</xdr:rowOff>
    </xdr:from>
    <xdr:ext cx="405111" cy="259045"/>
    <xdr:sp macro="" textlink="">
      <xdr:nvSpPr>
        <xdr:cNvPr id="699"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154957</xdr:rowOff>
    </xdr:from>
    <xdr:ext cx="405111" cy="259045"/>
    <xdr:sp macro="" textlink="">
      <xdr:nvSpPr>
        <xdr:cNvPr id="700" name="n_1mainValue【庁舎】&#10;有形固定資産減価償却率"/>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22" name="直線コネクタ 721"/>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23"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24" name="直線コネクタ 723"/>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25"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26" name="直線コネクタ 725"/>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27"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28" name="フローチャート: 判断 727"/>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29" name="フローチャート: 判断 728"/>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30" name="フローチャート: 判断 729"/>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137413</xdr:rowOff>
    </xdr:from>
    <xdr:to>
      <xdr:col>116</xdr:col>
      <xdr:colOff>114300</xdr:colOff>
      <xdr:row>106</xdr:row>
      <xdr:rowOff>67563</xdr:rowOff>
    </xdr:to>
    <xdr:sp macro="" textlink="">
      <xdr:nvSpPr>
        <xdr:cNvPr id="736" name="楕円 735"/>
        <xdr:cNvSpPr/>
      </xdr:nvSpPr>
      <xdr:spPr>
        <a:xfrm>
          <a:off x="221107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115840</xdr:rowOff>
    </xdr:from>
    <xdr:ext cx="469744" cy="259045"/>
    <xdr:sp macro="" textlink="">
      <xdr:nvSpPr>
        <xdr:cNvPr id="737" name="【庁舎】&#10;一人当たり面積該当値テキスト"/>
        <xdr:cNvSpPr txBox="1"/>
      </xdr:nvSpPr>
      <xdr:spPr>
        <a:xfrm>
          <a:off x="22199600"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738" name="楕円 737"/>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xdr:rowOff>
    </xdr:from>
    <xdr:to>
      <xdr:col>116</xdr:col>
      <xdr:colOff>63500</xdr:colOff>
      <xdr:row>106</xdr:row>
      <xdr:rowOff>16763</xdr:rowOff>
    </xdr:to>
    <xdr:cxnSp macro="">
      <xdr:nvCxnSpPr>
        <xdr:cNvPr id="739" name="直線コネクタ 738"/>
        <xdr:cNvCxnSpPr/>
      </xdr:nvCxnSpPr>
      <xdr:spPr>
        <a:xfrm>
          <a:off x="21323300" y="18190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40"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41"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58690</xdr:rowOff>
    </xdr:from>
    <xdr:ext cx="469744" cy="259045"/>
    <xdr:sp macro="" textlink="">
      <xdr:nvSpPr>
        <xdr:cNvPr id="742" name="n_1mainValue【庁舎】&#10;一人当たり面積"/>
        <xdr:cNvSpPr txBox="1"/>
      </xdr:nvSpPr>
      <xdr:spPr>
        <a:xfrm>
          <a:off x="210757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個別施設の有形固定資産減価償却率は、ほとんどの施設で類似団体と同水準、又は下回っているが、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数値を示している。市内にある２つの図書館（専用建物）と衛生プラントは、いずれも昭和６３年に建設されており、３０年以上が経過している。建物の有形固定資産額が大きく、長寿命化及び大規模修繕の時期を迎えていることから今後も上昇傾向に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清掃センターは、平成３０年度から長寿命化工事に着手しており、改善を見込んでいる。今後、公共施設は個別計画の策定を進め、更新費用を抑制するため、適正な施設規模及び配置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個人市民税における納税義務者の増加や法人市民税における業績好調に伴う増収等から市税全体が伸び、地方消費税交付金も増加したことなどから、全国、県、類似団体の各平均を上回り、ここ数年、数値は若干の改善を続けている。</a:t>
          </a:r>
        </a:p>
        <a:p>
          <a:r>
            <a:rPr kumimoji="1" lang="ja-JP" altLang="en-US" sz="1300">
              <a:latin typeface="ＭＳ Ｐゴシック" panose="020B0600070205080204" pitchFamily="50" charset="-128"/>
              <a:ea typeface="ＭＳ Ｐゴシック" panose="020B0600070205080204" pitchFamily="50" charset="-128"/>
            </a:rPr>
            <a:t>　今後も、引き続き事務の合理化や定員管理の適正化など歳出の抑制を図るとともに、税収の徴収率を維持し、安定した財政基盤の強化に努める。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92528</xdr:rowOff>
    </xdr:to>
    <xdr:cxnSp macro="">
      <xdr:nvCxnSpPr>
        <xdr:cNvPr id="71" name="直線コネクタ 70"/>
        <xdr:cNvCxnSpPr/>
      </xdr:nvCxnSpPr>
      <xdr:spPr>
        <a:xfrm flipV="1">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4" name="直線コネクタ 73"/>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7" name="直線コネクタ 76"/>
        <xdr:cNvCxnSpPr/>
      </xdr:nvCxnSpPr>
      <xdr:spPr>
        <a:xfrm flipV="1">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80" name="直線コネクタ 79"/>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7" name="テキスト ボックス 9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扶助費が年々増加を続けている中、平成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年度は、公債費の減少等により、歳出は若干の増加となり、歳入は市税、地方消費税交付金等が増加したことから、数値は、前年度より若干改善し、全国、県、類似団体内の各平均以下が続いている。</a:t>
          </a:r>
        </a:p>
        <a:p>
          <a:r>
            <a:rPr kumimoji="1" lang="ja-JP" altLang="en-US" sz="1300">
              <a:latin typeface="ＭＳ Ｐゴシック" panose="020B0600070205080204" pitchFamily="50" charset="-128"/>
              <a:ea typeface="ＭＳ Ｐゴシック" panose="020B0600070205080204" pitchFamily="50" charset="-128"/>
            </a:rPr>
            <a:t>　今後も、扶助費、補助費等は依然として増加することが見込まれるめ、引き続き行財政改革への取り組みとして物件費などの経常的経費の抑制と市債発行の適正化に努める。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125413</xdr:rowOff>
    </xdr:to>
    <xdr:cxnSp macro="">
      <xdr:nvCxnSpPr>
        <xdr:cNvPr id="130" name="直線コネクタ 129"/>
        <xdr:cNvCxnSpPr/>
      </xdr:nvCxnSpPr>
      <xdr:spPr>
        <a:xfrm flipV="1">
          <a:off x="4114800" y="1050544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55563</xdr:rowOff>
    </xdr:from>
    <xdr:to>
      <xdr:col>19</xdr:col>
      <xdr:colOff>133350</xdr:colOff>
      <xdr:row>61</xdr:row>
      <xdr:rowOff>125413</xdr:rowOff>
    </xdr:to>
    <xdr:cxnSp macro="">
      <xdr:nvCxnSpPr>
        <xdr:cNvPr id="133" name="直線コネクタ 132"/>
        <xdr:cNvCxnSpPr/>
      </xdr:nvCxnSpPr>
      <xdr:spPr>
        <a:xfrm>
          <a:off x="3225800" y="1034256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55563</xdr:rowOff>
    </xdr:from>
    <xdr:to>
      <xdr:col>15</xdr:col>
      <xdr:colOff>82550</xdr:colOff>
      <xdr:row>60</xdr:row>
      <xdr:rowOff>55563</xdr:rowOff>
    </xdr:to>
    <xdr:cxnSp macro="">
      <xdr:nvCxnSpPr>
        <xdr:cNvPr id="136" name="直線コネクタ 135"/>
        <xdr:cNvCxnSpPr/>
      </xdr:nvCxnSpPr>
      <xdr:spPr>
        <a:xfrm>
          <a:off x="2336800" y="10342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55563</xdr:rowOff>
    </xdr:from>
    <xdr:to>
      <xdr:col>11</xdr:col>
      <xdr:colOff>31750</xdr:colOff>
      <xdr:row>61</xdr:row>
      <xdr:rowOff>28893</xdr:rowOff>
    </xdr:to>
    <xdr:cxnSp macro="">
      <xdr:nvCxnSpPr>
        <xdr:cNvPr id="139" name="直線コネクタ 138"/>
        <xdr:cNvCxnSpPr/>
      </xdr:nvCxnSpPr>
      <xdr:spPr>
        <a:xfrm flipV="1">
          <a:off x="1447800" y="1034256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26353</xdr:rowOff>
    </xdr:from>
    <xdr:to>
      <xdr:col>11</xdr:col>
      <xdr:colOff>82550</xdr:colOff>
      <xdr:row>61</xdr:row>
      <xdr:rowOff>127953</xdr:rowOff>
    </xdr:to>
    <xdr:sp macro="" textlink="">
      <xdr:nvSpPr>
        <xdr:cNvPr id="140" name="フローチャート: 判断 139"/>
        <xdr:cNvSpPr/>
      </xdr:nvSpPr>
      <xdr:spPr>
        <a:xfrm>
          <a:off x="22860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112730</xdr:rowOff>
    </xdr:from>
    <xdr:ext cx="762000" cy="259045"/>
    <xdr:sp macro="" textlink="">
      <xdr:nvSpPr>
        <xdr:cNvPr id="141" name="テキスト ボックス 140"/>
        <xdr:cNvSpPr txBox="1"/>
      </xdr:nvSpPr>
      <xdr:spPr>
        <a:xfrm>
          <a:off x="19558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42" name="フローチャート: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9" name="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74613</xdr:rowOff>
    </xdr:from>
    <xdr:to>
      <xdr:col>19</xdr:col>
      <xdr:colOff>184150</xdr:colOff>
      <xdr:row>62</xdr:row>
      <xdr:rowOff>4763</xdr:rowOff>
    </xdr:to>
    <xdr:sp macro="" textlink="">
      <xdr:nvSpPr>
        <xdr:cNvPr id="151" name="楕円 150"/>
        <xdr:cNvSpPr/>
      </xdr:nvSpPr>
      <xdr:spPr>
        <a:xfrm>
          <a:off x="4064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14940</xdr:rowOff>
    </xdr:from>
    <xdr:ext cx="736600" cy="259045"/>
    <xdr:sp macro="" textlink="">
      <xdr:nvSpPr>
        <xdr:cNvPr id="152" name="テキスト ボックス 151"/>
        <xdr:cNvSpPr txBox="1"/>
      </xdr:nvSpPr>
      <xdr:spPr>
        <a:xfrm>
          <a:off x="3733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4763</xdr:rowOff>
    </xdr:from>
    <xdr:to>
      <xdr:col>15</xdr:col>
      <xdr:colOff>133350</xdr:colOff>
      <xdr:row>60</xdr:row>
      <xdr:rowOff>106363</xdr:rowOff>
    </xdr:to>
    <xdr:sp macro="" textlink="">
      <xdr:nvSpPr>
        <xdr:cNvPr id="153" name="楕円 152"/>
        <xdr:cNvSpPr/>
      </xdr:nvSpPr>
      <xdr:spPr>
        <a:xfrm>
          <a:off x="3175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116540</xdr:rowOff>
    </xdr:from>
    <xdr:ext cx="762000" cy="259045"/>
    <xdr:sp macro="" textlink="">
      <xdr:nvSpPr>
        <xdr:cNvPr id="154" name="テキスト ボックス 153"/>
        <xdr:cNvSpPr txBox="1"/>
      </xdr:nvSpPr>
      <xdr:spPr>
        <a:xfrm>
          <a:off x="2844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4763</xdr:rowOff>
    </xdr:from>
    <xdr:to>
      <xdr:col>11</xdr:col>
      <xdr:colOff>82550</xdr:colOff>
      <xdr:row>60</xdr:row>
      <xdr:rowOff>106363</xdr:rowOff>
    </xdr:to>
    <xdr:sp macro="" textlink="">
      <xdr:nvSpPr>
        <xdr:cNvPr id="155" name="楕円 154"/>
        <xdr:cNvSpPr/>
      </xdr:nvSpPr>
      <xdr:spPr>
        <a:xfrm>
          <a:off x="2286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116540</xdr:rowOff>
    </xdr:from>
    <xdr:ext cx="762000" cy="259045"/>
    <xdr:sp macro="" textlink="">
      <xdr:nvSpPr>
        <xdr:cNvPr id="156" name="テキスト ボックス 155"/>
        <xdr:cNvSpPr txBox="1"/>
      </xdr:nvSpPr>
      <xdr:spPr>
        <a:xfrm>
          <a:off x="1955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149543</xdr:rowOff>
    </xdr:from>
    <xdr:to>
      <xdr:col>7</xdr:col>
      <xdr:colOff>31750</xdr:colOff>
      <xdr:row>61</xdr:row>
      <xdr:rowOff>79693</xdr:rowOff>
    </xdr:to>
    <xdr:sp macro="" textlink="">
      <xdr:nvSpPr>
        <xdr:cNvPr id="157" name="楕円 156"/>
        <xdr:cNvSpPr/>
      </xdr:nvSpPr>
      <xdr:spPr>
        <a:xfrm>
          <a:off x="1397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89870</xdr:rowOff>
    </xdr:from>
    <xdr:ext cx="762000" cy="259045"/>
    <xdr:sp macro="" textlink="">
      <xdr:nvSpPr>
        <xdr:cNvPr id="158" name="テキスト ボックス 157"/>
        <xdr:cNvSpPr txBox="1"/>
      </xdr:nvSpPr>
      <xdr:spPr>
        <a:xfrm>
          <a:off x="1066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当市の定員管理の適正化の基本方針に基づく職員数の管理、行政改革大綱等に基づく物件費等の抑制により、全国、県、類似団体内の各平均を下回っている。</a:t>
          </a:r>
        </a:p>
        <a:p>
          <a:r>
            <a:rPr kumimoji="1" lang="ja-JP" altLang="en-US" sz="1300">
              <a:latin typeface="ＭＳ Ｐゴシック" panose="020B0600070205080204" pitchFamily="50" charset="-128"/>
              <a:ea typeface="ＭＳ Ｐゴシック" panose="020B0600070205080204" pitchFamily="50" charset="-128"/>
            </a:rPr>
            <a:t>　しかし、今後も大型事業や公共施設の老朽化に伴う改修工事を予定しているため、引き続き事務事業の合理化や人件費の適正化に努める。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152454</xdr:rowOff>
    </xdr:from>
    <xdr:to>
      <xdr:col>23</xdr:col>
      <xdr:colOff>133350</xdr:colOff>
      <xdr:row>82</xdr:row>
      <xdr:rowOff>152678</xdr:rowOff>
    </xdr:to>
    <xdr:cxnSp macro="">
      <xdr:nvCxnSpPr>
        <xdr:cNvPr id="195" name="直線コネクタ 194"/>
        <xdr:cNvCxnSpPr/>
      </xdr:nvCxnSpPr>
      <xdr:spPr>
        <a:xfrm>
          <a:off x="4114800" y="14211354"/>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127290</xdr:rowOff>
    </xdr:from>
    <xdr:to>
      <xdr:col>19</xdr:col>
      <xdr:colOff>133350</xdr:colOff>
      <xdr:row>82</xdr:row>
      <xdr:rowOff>152454</xdr:rowOff>
    </xdr:to>
    <xdr:cxnSp macro="">
      <xdr:nvCxnSpPr>
        <xdr:cNvPr id="198" name="直線コネクタ 197"/>
        <xdr:cNvCxnSpPr/>
      </xdr:nvCxnSpPr>
      <xdr:spPr>
        <a:xfrm>
          <a:off x="3225800" y="14186190"/>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127290</xdr:rowOff>
    </xdr:from>
    <xdr:to>
      <xdr:col>15</xdr:col>
      <xdr:colOff>82550</xdr:colOff>
      <xdr:row>82</xdr:row>
      <xdr:rowOff>140112</xdr:rowOff>
    </xdr:to>
    <xdr:cxnSp macro="">
      <xdr:nvCxnSpPr>
        <xdr:cNvPr id="201" name="直線コネクタ 200"/>
        <xdr:cNvCxnSpPr/>
      </xdr:nvCxnSpPr>
      <xdr:spPr>
        <a:xfrm flipV="1">
          <a:off x="2336800" y="14186190"/>
          <a:ext cx="889000" cy="1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109381</xdr:rowOff>
    </xdr:from>
    <xdr:to>
      <xdr:col>11</xdr:col>
      <xdr:colOff>31750</xdr:colOff>
      <xdr:row>82</xdr:row>
      <xdr:rowOff>140112</xdr:rowOff>
    </xdr:to>
    <xdr:cxnSp macro="">
      <xdr:nvCxnSpPr>
        <xdr:cNvPr id="204" name="直線コネクタ 203"/>
        <xdr:cNvCxnSpPr/>
      </xdr:nvCxnSpPr>
      <xdr:spPr>
        <a:xfrm>
          <a:off x="1447800" y="14168281"/>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48854</xdr:rowOff>
    </xdr:from>
    <xdr:to>
      <xdr:col>11</xdr:col>
      <xdr:colOff>82550</xdr:colOff>
      <xdr:row>83</xdr:row>
      <xdr:rowOff>150454</xdr:rowOff>
    </xdr:to>
    <xdr:sp macro="" textlink="">
      <xdr:nvSpPr>
        <xdr:cNvPr id="205" name="フローチャート: 判断 204"/>
        <xdr:cNvSpPr/>
      </xdr:nvSpPr>
      <xdr:spPr>
        <a:xfrm>
          <a:off x="2286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135231</xdr:rowOff>
    </xdr:from>
    <xdr:ext cx="762000" cy="259045"/>
    <xdr:sp macro="" textlink="">
      <xdr:nvSpPr>
        <xdr:cNvPr id="206" name="テキスト ボックス 205"/>
        <xdr:cNvSpPr txBox="1"/>
      </xdr:nvSpPr>
      <xdr:spPr>
        <a:xfrm>
          <a:off x="1955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164392</xdr:rowOff>
    </xdr:from>
    <xdr:to>
      <xdr:col>7</xdr:col>
      <xdr:colOff>31750</xdr:colOff>
      <xdr:row>83</xdr:row>
      <xdr:rowOff>94542</xdr:rowOff>
    </xdr:to>
    <xdr:sp macro="" textlink="">
      <xdr:nvSpPr>
        <xdr:cNvPr id="207" name="フローチャート: 判断 206"/>
        <xdr:cNvSpPr/>
      </xdr:nvSpPr>
      <xdr:spPr>
        <a:xfrm>
          <a:off x="1397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79319</xdr:rowOff>
    </xdr:from>
    <xdr:ext cx="762000" cy="259045"/>
    <xdr:sp macro="" textlink="">
      <xdr:nvSpPr>
        <xdr:cNvPr id="208" name="テキスト ボックス 207"/>
        <xdr:cNvSpPr txBox="1"/>
      </xdr:nvSpPr>
      <xdr:spPr>
        <a:xfrm>
          <a:off x="1066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101878</xdr:rowOff>
    </xdr:from>
    <xdr:to>
      <xdr:col>23</xdr:col>
      <xdr:colOff>184150</xdr:colOff>
      <xdr:row>83</xdr:row>
      <xdr:rowOff>32028</xdr:rowOff>
    </xdr:to>
    <xdr:sp macro="" textlink="">
      <xdr:nvSpPr>
        <xdr:cNvPr id="214" name="楕円 213"/>
        <xdr:cNvSpPr/>
      </xdr:nvSpPr>
      <xdr:spPr>
        <a:xfrm>
          <a:off x="4902200" y="141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118405</xdr:rowOff>
    </xdr:from>
    <xdr:ext cx="762000" cy="259045"/>
    <xdr:sp macro="" textlink="">
      <xdr:nvSpPr>
        <xdr:cNvPr id="215" name="人件費・物件費等の状況該当値テキスト"/>
        <xdr:cNvSpPr txBox="1"/>
      </xdr:nvSpPr>
      <xdr:spPr>
        <a:xfrm>
          <a:off x="5041900" y="140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101654</xdr:rowOff>
    </xdr:from>
    <xdr:to>
      <xdr:col>19</xdr:col>
      <xdr:colOff>184150</xdr:colOff>
      <xdr:row>83</xdr:row>
      <xdr:rowOff>31804</xdr:rowOff>
    </xdr:to>
    <xdr:sp macro="" textlink="">
      <xdr:nvSpPr>
        <xdr:cNvPr id="216" name="楕円 215"/>
        <xdr:cNvSpPr/>
      </xdr:nvSpPr>
      <xdr:spPr>
        <a:xfrm>
          <a:off x="4064000" y="141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41981</xdr:rowOff>
    </xdr:from>
    <xdr:ext cx="736600" cy="259045"/>
    <xdr:sp macro="" textlink="">
      <xdr:nvSpPr>
        <xdr:cNvPr id="217" name="テキスト ボックス 216"/>
        <xdr:cNvSpPr txBox="1"/>
      </xdr:nvSpPr>
      <xdr:spPr>
        <a:xfrm>
          <a:off x="3733800" y="1392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76490</xdr:rowOff>
    </xdr:from>
    <xdr:to>
      <xdr:col>15</xdr:col>
      <xdr:colOff>133350</xdr:colOff>
      <xdr:row>83</xdr:row>
      <xdr:rowOff>6640</xdr:rowOff>
    </xdr:to>
    <xdr:sp macro="" textlink="">
      <xdr:nvSpPr>
        <xdr:cNvPr id="218" name="楕円 217"/>
        <xdr:cNvSpPr/>
      </xdr:nvSpPr>
      <xdr:spPr>
        <a:xfrm>
          <a:off x="3175000" y="14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16817</xdr:rowOff>
    </xdr:from>
    <xdr:ext cx="762000" cy="259045"/>
    <xdr:sp macro="" textlink="">
      <xdr:nvSpPr>
        <xdr:cNvPr id="219" name="テキスト ボックス 218"/>
        <xdr:cNvSpPr txBox="1"/>
      </xdr:nvSpPr>
      <xdr:spPr>
        <a:xfrm>
          <a:off x="2844800" y="1390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89312</xdr:rowOff>
    </xdr:from>
    <xdr:to>
      <xdr:col>11</xdr:col>
      <xdr:colOff>82550</xdr:colOff>
      <xdr:row>83</xdr:row>
      <xdr:rowOff>19462</xdr:rowOff>
    </xdr:to>
    <xdr:sp macro="" textlink="">
      <xdr:nvSpPr>
        <xdr:cNvPr id="220" name="楕円 219"/>
        <xdr:cNvSpPr/>
      </xdr:nvSpPr>
      <xdr:spPr>
        <a:xfrm>
          <a:off x="2286000" y="141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29639</xdr:rowOff>
    </xdr:from>
    <xdr:ext cx="762000" cy="259045"/>
    <xdr:sp macro="" textlink="">
      <xdr:nvSpPr>
        <xdr:cNvPr id="221" name="テキスト ボックス 220"/>
        <xdr:cNvSpPr txBox="1"/>
      </xdr:nvSpPr>
      <xdr:spPr>
        <a:xfrm>
          <a:off x="1955800" y="1391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58581</xdr:rowOff>
    </xdr:from>
    <xdr:to>
      <xdr:col>7</xdr:col>
      <xdr:colOff>31750</xdr:colOff>
      <xdr:row>82</xdr:row>
      <xdr:rowOff>160181</xdr:rowOff>
    </xdr:to>
    <xdr:sp macro="" textlink="">
      <xdr:nvSpPr>
        <xdr:cNvPr id="222" name="楕円 221"/>
        <xdr:cNvSpPr/>
      </xdr:nvSpPr>
      <xdr:spPr>
        <a:xfrm>
          <a:off x="1397000" y="141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170358</xdr:rowOff>
    </xdr:from>
    <xdr:ext cx="762000" cy="259045"/>
    <xdr:sp macro="" textlink="">
      <xdr:nvSpPr>
        <xdr:cNvPr id="223" name="テキスト ボックス 222"/>
        <xdr:cNvSpPr txBox="1"/>
      </xdr:nvSpPr>
      <xdr:spPr>
        <a:xfrm>
          <a:off x="1066800" y="138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当市は、初任給を国よりも高く設定していることなどにより、全国、県、類似団体内の各平均を上回っている。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今後も、引き続き地域の民間企業の平均給与及び近隣市の状況を踏まえ、定員管理の適正化とともに給与の適正化に努めていく。</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（注）数値の根拠である地方公務員給与実態調査の平成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年度調査結果が当該資料作成時点で未公表のため、平成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年度を引用している。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7" name="直線コネクタ 256"/>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30691</xdr:rowOff>
    </xdr:to>
    <xdr:cxnSp macro="">
      <xdr:nvCxnSpPr>
        <xdr:cNvPr id="260" name="直線コネクタ 259"/>
        <xdr:cNvCxnSpPr/>
      </xdr:nvCxnSpPr>
      <xdr:spPr>
        <a:xfrm>
          <a:off x="15290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87</xdr:row>
      <xdr:rowOff>30691</xdr:rowOff>
    </xdr:to>
    <xdr:cxnSp macro="">
      <xdr:nvCxnSpPr>
        <xdr:cNvPr id="263" name="直線コネクタ 262"/>
        <xdr:cNvCxnSpPr/>
      </xdr:nvCxnSpPr>
      <xdr:spPr>
        <a:xfrm>
          <a:off x="14401800" y="147859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121709</xdr:rowOff>
    </xdr:to>
    <xdr:cxnSp macro="">
      <xdr:nvCxnSpPr>
        <xdr:cNvPr id="266" name="直線コネクタ 265"/>
        <xdr:cNvCxnSpPr/>
      </xdr:nvCxnSpPr>
      <xdr:spPr>
        <a:xfrm flipV="1">
          <a:off x="13512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52916</xdr:rowOff>
    </xdr:from>
    <xdr:to>
      <xdr:col>68</xdr:col>
      <xdr:colOff>203200</xdr:colOff>
      <xdr:row>82</xdr:row>
      <xdr:rowOff>154516</xdr:rowOff>
    </xdr:to>
    <xdr:sp macro="" textlink="">
      <xdr:nvSpPr>
        <xdr:cNvPr id="267" name="フローチャート: 判断 266"/>
        <xdr:cNvSpPr/>
      </xdr:nvSpPr>
      <xdr:spPr>
        <a:xfrm>
          <a:off x="14351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68" name="テキスト ボックス 267"/>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69" name="フローチャート: 判断 268"/>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70" name="テキスト ボックス 269"/>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6" name="楕円 275"/>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7"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0" name="楕円 279"/>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1" name="テキスト ボックス 280"/>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2" name="楕円 281"/>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3" name="テキスト ボックス 282"/>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4" name="楕円 283"/>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5" name="テキスト ボックス 284"/>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事務事業の見直しを含めた合理化に基づく定員管理の適正化の推進により、全国、県の各平均を下回るとともに、類似団体とほぼ同等の数値となっている。</a:t>
          </a:r>
        </a:p>
        <a:p>
          <a:r>
            <a:rPr kumimoji="1" lang="ja-JP" altLang="en-US" sz="1300">
              <a:latin typeface="ＭＳ Ｐゴシック" panose="020B0600070205080204" pitchFamily="50" charset="-128"/>
              <a:ea typeface="ＭＳ Ｐゴシック" panose="020B0600070205080204" pitchFamily="50" charset="-128"/>
            </a:rPr>
            <a:t>　今後も、定員管理の基本方針に基づき、適正管理に努める。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55033</xdr:rowOff>
    </xdr:from>
    <xdr:to>
      <xdr:col>81</xdr:col>
      <xdr:colOff>44450</xdr:colOff>
      <xdr:row>61</xdr:row>
      <xdr:rowOff>61066</xdr:rowOff>
    </xdr:to>
    <xdr:cxnSp macro="">
      <xdr:nvCxnSpPr>
        <xdr:cNvPr id="320" name="直線コネクタ 319"/>
        <xdr:cNvCxnSpPr/>
      </xdr:nvCxnSpPr>
      <xdr:spPr>
        <a:xfrm>
          <a:off x="16179800" y="1051348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49001</xdr:rowOff>
    </xdr:from>
    <xdr:to>
      <xdr:col>77</xdr:col>
      <xdr:colOff>44450</xdr:colOff>
      <xdr:row>61</xdr:row>
      <xdr:rowOff>55033</xdr:rowOff>
    </xdr:to>
    <xdr:cxnSp macro="">
      <xdr:nvCxnSpPr>
        <xdr:cNvPr id="323" name="直線コネクタ 322"/>
        <xdr:cNvCxnSpPr/>
      </xdr:nvCxnSpPr>
      <xdr:spPr>
        <a:xfrm>
          <a:off x="15290800" y="1050745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40957</xdr:rowOff>
    </xdr:from>
    <xdr:to>
      <xdr:col>72</xdr:col>
      <xdr:colOff>203200</xdr:colOff>
      <xdr:row>61</xdr:row>
      <xdr:rowOff>49001</xdr:rowOff>
    </xdr:to>
    <xdr:cxnSp macro="">
      <xdr:nvCxnSpPr>
        <xdr:cNvPr id="326" name="直線コネクタ 325"/>
        <xdr:cNvCxnSpPr/>
      </xdr:nvCxnSpPr>
      <xdr:spPr>
        <a:xfrm>
          <a:off x="14401800" y="104994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40957</xdr:rowOff>
    </xdr:from>
    <xdr:to>
      <xdr:col>68</xdr:col>
      <xdr:colOff>152400</xdr:colOff>
      <xdr:row>61</xdr:row>
      <xdr:rowOff>40957</xdr:rowOff>
    </xdr:to>
    <xdr:cxnSp macro="">
      <xdr:nvCxnSpPr>
        <xdr:cNvPr id="329" name="直線コネクタ 328"/>
        <xdr:cNvCxnSpPr/>
      </xdr:nvCxnSpPr>
      <xdr:spPr>
        <a:xfrm>
          <a:off x="13512800" y="10499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56515</xdr:rowOff>
    </xdr:from>
    <xdr:to>
      <xdr:col>68</xdr:col>
      <xdr:colOff>203200</xdr:colOff>
      <xdr:row>61</xdr:row>
      <xdr:rowOff>158115</xdr:rowOff>
    </xdr:to>
    <xdr:sp macro="" textlink="">
      <xdr:nvSpPr>
        <xdr:cNvPr id="330" name="フローチャート: 判断 329"/>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31" name="テキスト ボックス 330"/>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32" name="フローチャート: 判断 331"/>
        <xdr:cNvSpPr/>
      </xdr:nvSpPr>
      <xdr:spPr>
        <a:xfrm>
          <a:off x="13462000" y="105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140881</xdr:rowOff>
    </xdr:from>
    <xdr:ext cx="762000" cy="259045"/>
    <xdr:sp macro="" textlink="">
      <xdr:nvSpPr>
        <xdr:cNvPr id="333" name="テキスト ボックス 332"/>
        <xdr:cNvSpPr txBox="1"/>
      </xdr:nvSpPr>
      <xdr:spPr>
        <a:xfrm>
          <a:off x="131318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10266</xdr:rowOff>
    </xdr:from>
    <xdr:to>
      <xdr:col>81</xdr:col>
      <xdr:colOff>95250</xdr:colOff>
      <xdr:row>61</xdr:row>
      <xdr:rowOff>111866</xdr:rowOff>
    </xdr:to>
    <xdr:sp macro="" textlink="">
      <xdr:nvSpPr>
        <xdr:cNvPr id="339" name="楕円 338"/>
        <xdr:cNvSpPr/>
      </xdr:nvSpPr>
      <xdr:spPr>
        <a:xfrm>
          <a:off x="169672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153793</xdr:rowOff>
    </xdr:from>
    <xdr:ext cx="762000" cy="259045"/>
    <xdr:sp macro="" textlink="">
      <xdr:nvSpPr>
        <xdr:cNvPr id="340" name="定員管理の状況該当値テキスト"/>
        <xdr:cNvSpPr txBox="1"/>
      </xdr:nvSpPr>
      <xdr:spPr>
        <a:xfrm>
          <a:off x="17106900" y="1044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4233</xdr:rowOff>
    </xdr:from>
    <xdr:to>
      <xdr:col>77</xdr:col>
      <xdr:colOff>95250</xdr:colOff>
      <xdr:row>61</xdr:row>
      <xdr:rowOff>105833</xdr:rowOff>
    </xdr:to>
    <xdr:sp macro="" textlink="">
      <xdr:nvSpPr>
        <xdr:cNvPr id="341" name="楕円 340"/>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90610</xdr:rowOff>
    </xdr:from>
    <xdr:ext cx="736600" cy="259045"/>
    <xdr:sp macro="" textlink="">
      <xdr:nvSpPr>
        <xdr:cNvPr id="342" name="テキスト ボックス 341"/>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169651</xdr:rowOff>
    </xdr:from>
    <xdr:to>
      <xdr:col>73</xdr:col>
      <xdr:colOff>44450</xdr:colOff>
      <xdr:row>61</xdr:row>
      <xdr:rowOff>99801</xdr:rowOff>
    </xdr:to>
    <xdr:sp macro="" textlink="">
      <xdr:nvSpPr>
        <xdr:cNvPr id="343" name="楕円 342"/>
        <xdr:cNvSpPr/>
      </xdr:nvSpPr>
      <xdr:spPr>
        <a:xfrm>
          <a:off x="15240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84578</xdr:rowOff>
    </xdr:from>
    <xdr:ext cx="762000" cy="259045"/>
    <xdr:sp macro="" textlink="">
      <xdr:nvSpPr>
        <xdr:cNvPr id="344" name="テキスト ボックス 343"/>
        <xdr:cNvSpPr txBox="1"/>
      </xdr:nvSpPr>
      <xdr:spPr>
        <a:xfrm>
          <a:off x="14909800" y="1054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161607</xdr:rowOff>
    </xdr:from>
    <xdr:to>
      <xdr:col>68</xdr:col>
      <xdr:colOff>203200</xdr:colOff>
      <xdr:row>61</xdr:row>
      <xdr:rowOff>91757</xdr:rowOff>
    </xdr:to>
    <xdr:sp macro="" textlink="">
      <xdr:nvSpPr>
        <xdr:cNvPr id="345" name="楕円 344"/>
        <xdr:cNvSpPr/>
      </xdr:nvSpPr>
      <xdr:spPr>
        <a:xfrm>
          <a:off x="14351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101934</xdr:rowOff>
    </xdr:from>
    <xdr:ext cx="762000" cy="259045"/>
    <xdr:sp macro="" textlink="">
      <xdr:nvSpPr>
        <xdr:cNvPr id="346" name="テキスト ボックス 345"/>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161607</xdr:rowOff>
    </xdr:from>
    <xdr:to>
      <xdr:col>64</xdr:col>
      <xdr:colOff>152400</xdr:colOff>
      <xdr:row>61</xdr:row>
      <xdr:rowOff>91757</xdr:rowOff>
    </xdr:to>
    <xdr:sp macro="" textlink="">
      <xdr:nvSpPr>
        <xdr:cNvPr id="347" name="楕円 346"/>
        <xdr:cNvSpPr/>
      </xdr:nvSpPr>
      <xdr:spPr>
        <a:xfrm>
          <a:off x="13462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101934</xdr:rowOff>
    </xdr:from>
    <xdr:ext cx="762000" cy="259045"/>
    <xdr:sp macro="" textlink="">
      <xdr:nvSpPr>
        <xdr:cNvPr id="348" name="テキスト ボックス 347"/>
        <xdr:cNvSpPr txBox="1"/>
      </xdr:nvSpPr>
      <xdr:spPr>
        <a:xfrm>
          <a:off x="13131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これまで取り組んできた市債発行の抑制などにより、数値はここ数年改善を続けており、全国、県、類似団体内の各平均を下回っている。</a:t>
          </a:r>
        </a:p>
        <a:p>
          <a:r>
            <a:rPr kumimoji="1" lang="ja-JP" altLang="en-US" sz="1300">
              <a:latin typeface="ＭＳ Ｐゴシック" panose="020B0600070205080204" pitchFamily="50" charset="-128"/>
              <a:ea typeface="ＭＳ Ｐゴシック" panose="020B0600070205080204" pitchFamily="50" charset="-128"/>
            </a:rPr>
            <a:t>　しかし、今後も、大型事業や公共施設の老朽化に伴う改修工事による市債発行を予定しており、市債償還額の増加が見込まれるため、地方公営企業会計を含めた市全体の適正な市債管理に努め、この比率の維持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54610</xdr:rowOff>
    </xdr:to>
    <xdr:cxnSp macro="">
      <xdr:nvCxnSpPr>
        <xdr:cNvPr id="381" name="直線コネクタ 380"/>
        <xdr:cNvCxnSpPr/>
      </xdr:nvCxnSpPr>
      <xdr:spPr>
        <a:xfrm flipV="1">
          <a:off x="16179800" y="68402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151130</xdr:rowOff>
    </xdr:to>
    <xdr:cxnSp macro="">
      <xdr:nvCxnSpPr>
        <xdr:cNvPr id="384" name="直線コネクタ 383"/>
        <xdr:cNvCxnSpPr/>
      </xdr:nvCxnSpPr>
      <xdr:spPr>
        <a:xfrm flipV="1">
          <a:off x="15290800" y="69126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116417</xdr:rowOff>
    </xdr:to>
    <xdr:cxnSp macro="">
      <xdr:nvCxnSpPr>
        <xdr:cNvPr id="387" name="直線コネクタ 386"/>
        <xdr:cNvCxnSpPr/>
      </xdr:nvCxnSpPr>
      <xdr:spPr>
        <a:xfrm flipV="1">
          <a:off x="14401800" y="70091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81704</xdr:rowOff>
    </xdr:to>
    <xdr:cxnSp macro="">
      <xdr:nvCxnSpPr>
        <xdr:cNvPr id="390" name="直線コネクタ 389"/>
        <xdr:cNvCxnSpPr/>
      </xdr:nvCxnSpPr>
      <xdr:spPr>
        <a:xfrm flipV="1">
          <a:off x="13512800" y="71458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79163</xdr:rowOff>
    </xdr:from>
    <xdr:to>
      <xdr:col>68</xdr:col>
      <xdr:colOff>203200</xdr:colOff>
      <xdr:row>43</xdr:row>
      <xdr:rowOff>9313</xdr:rowOff>
    </xdr:to>
    <xdr:sp macro="" textlink="">
      <xdr:nvSpPr>
        <xdr:cNvPr id="391" name="フローチャート: 判断 390"/>
        <xdr:cNvSpPr/>
      </xdr:nvSpPr>
      <xdr:spPr>
        <a:xfrm>
          <a:off x="14351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2" name="テキスト ボックス 391"/>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393" name="フローチャート: 判断 392"/>
        <xdr:cNvSpPr/>
      </xdr:nvSpPr>
      <xdr:spPr>
        <a:xfrm>
          <a:off x="13462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394" name="テキスト ボックス 393"/>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5" name="テキスト ボックス 404"/>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7" name="テキスト ボックス 406"/>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8" name="楕円 407"/>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142681</xdr:rowOff>
    </xdr:from>
    <xdr:ext cx="762000" cy="259045"/>
    <xdr:sp macro="" textlink="">
      <xdr:nvSpPr>
        <xdr:cNvPr id="409" name="テキスト ボックス 408"/>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これまで取り組んできた市債発行の抑制等により、数値はここ数年改善を続けてきたが、平成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年度は、学校給食センター建替等の大型事業の本格化に伴う市債発行により、数値は若干増加した。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再び改善したが、今後も、大型事業や公共施設の老朽化に伴う改修工事による市債発行を予定しているため、地方公営企業会計も含めた市全体の適正な市債管理や債務負担の抑制に努め、将来負担額の軽減による持続可能な行財政運営を推進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5791</xdr:rowOff>
    </xdr:from>
    <xdr:to>
      <xdr:col>81</xdr:col>
      <xdr:colOff>44450</xdr:colOff>
      <xdr:row>15</xdr:row>
      <xdr:rowOff>53086</xdr:rowOff>
    </xdr:to>
    <xdr:cxnSp macro="">
      <xdr:nvCxnSpPr>
        <xdr:cNvPr id="441" name="直線コネクタ 440"/>
        <xdr:cNvCxnSpPr/>
      </xdr:nvCxnSpPr>
      <xdr:spPr>
        <a:xfrm flipV="1">
          <a:off x="16179800" y="2577541"/>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53086</xdr:rowOff>
    </xdr:from>
    <xdr:to>
      <xdr:col>77</xdr:col>
      <xdr:colOff>44450</xdr:colOff>
      <xdr:row>15</xdr:row>
      <xdr:rowOff>125476</xdr:rowOff>
    </xdr:to>
    <xdr:cxnSp macro="">
      <xdr:nvCxnSpPr>
        <xdr:cNvPr id="444" name="直線コネクタ 443"/>
        <xdr:cNvCxnSpPr/>
      </xdr:nvCxnSpPr>
      <xdr:spPr>
        <a:xfrm flipV="1">
          <a:off x="15290800" y="26248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107137</xdr:rowOff>
    </xdr:from>
    <xdr:to>
      <xdr:col>72</xdr:col>
      <xdr:colOff>203200</xdr:colOff>
      <xdr:row>15</xdr:row>
      <xdr:rowOff>125476</xdr:rowOff>
    </xdr:to>
    <xdr:cxnSp macro="">
      <xdr:nvCxnSpPr>
        <xdr:cNvPr id="447" name="直線コネクタ 446"/>
        <xdr:cNvCxnSpPr/>
      </xdr:nvCxnSpPr>
      <xdr:spPr>
        <a:xfrm>
          <a:off x="14401800" y="2678887"/>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107137</xdr:rowOff>
    </xdr:from>
    <xdr:to>
      <xdr:col>68</xdr:col>
      <xdr:colOff>152400</xdr:colOff>
      <xdr:row>16</xdr:row>
      <xdr:rowOff>36068</xdr:rowOff>
    </xdr:to>
    <xdr:cxnSp macro="">
      <xdr:nvCxnSpPr>
        <xdr:cNvPr id="450" name="直線コネクタ 449"/>
        <xdr:cNvCxnSpPr/>
      </xdr:nvCxnSpPr>
      <xdr:spPr>
        <a:xfrm flipV="1">
          <a:off x="13512800" y="2678887"/>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149962</xdr:rowOff>
    </xdr:from>
    <xdr:to>
      <xdr:col>68</xdr:col>
      <xdr:colOff>203200</xdr:colOff>
      <xdr:row>16</xdr:row>
      <xdr:rowOff>80112</xdr:rowOff>
    </xdr:to>
    <xdr:sp macro="" textlink="">
      <xdr:nvSpPr>
        <xdr:cNvPr id="451" name="フローチャート: 判断 450"/>
        <xdr:cNvSpPr/>
      </xdr:nvSpPr>
      <xdr:spPr>
        <a:xfrm>
          <a:off x="14351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64889</xdr:rowOff>
    </xdr:from>
    <xdr:ext cx="762000" cy="259045"/>
    <xdr:sp macro="" textlink="">
      <xdr:nvSpPr>
        <xdr:cNvPr id="452" name="テキスト ボックス 451"/>
        <xdr:cNvSpPr txBox="1"/>
      </xdr:nvSpPr>
      <xdr:spPr>
        <a:xfrm>
          <a:off x="14020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53" name="フローチャート: 判断 452"/>
        <xdr:cNvSpPr/>
      </xdr:nvSpPr>
      <xdr:spPr>
        <a:xfrm>
          <a:off x="13462000" y="280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150791</xdr:rowOff>
    </xdr:from>
    <xdr:ext cx="762000" cy="259045"/>
    <xdr:sp macro="" textlink="">
      <xdr:nvSpPr>
        <xdr:cNvPr id="454" name="テキスト ボックス 453"/>
        <xdr:cNvSpPr txBox="1"/>
      </xdr:nvSpPr>
      <xdr:spPr>
        <a:xfrm>
          <a:off x="13131800" y="28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126441</xdr:rowOff>
    </xdr:from>
    <xdr:to>
      <xdr:col>81</xdr:col>
      <xdr:colOff>95250</xdr:colOff>
      <xdr:row>15</xdr:row>
      <xdr:rowOff>56591</xdr:rowOff>
    </xdr:to>
    <xdr:sp macro="" textlink="">
      <xdr:nvSpPr>
        <xdr:cNvPr id="460" name="楕円 459"/>
        <xdr:cNvSpPr/>
      </xdr:nvSpPr>
      <xdr:spPr>
        <a:xfrm>
          <a:off x="16967200" y="25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3268</xdr:rowOff>
    </xdr:from>
    <xdr:ext cx="762000" cy="259045"/>
    <xdr:sp macro="" textlink="">
      <xdr:nvSpPr>
        <xdr:cNvPr id="461" name="将来負担の状況該当値テキスト"/>
        <xdr:cNvSpPr txBox="1"/>
      </xdr:nvSpPr>
      <xdr:spPr>
        <a:xfrm>
          <a:off x="17106900" y="257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2286</xdr:rowOff>
    </xdr:from>
    <xdr:to>
      <xdr:col>77</xdr:col>
      <xdr:colOff>95250</xdr:colOff>
      <xdr:row>15</xdr:row>
      <xdr:rowOff>103886</xdr:rowOff>
    </xdr:to>
    <xdr:sp macro="" textlink="">
      <xdr:nvSpPr>
        <xdr:cNvPr id="462" name="楕円 461"/>
        <xdr:cNvSpPr/>
      </xdr:nvSpPr>
      <xdr:spPr>
        <a:xfrm>
          <a:off x="16129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88663</xdr:rowOff>
    </xdr:from>
    <xdr:ext cx="736600" cy="259045"/>
    <xdr:sp macro="" textlink="">
      <xdr:nvSpPr>
        <xdr:cNvPr id="463" name="テキスト ボックス 462"/>
        <xdr:cNvSpPr txBox="1"/>
      </xdr:nvSpPr>
      <xdr:spPr>
        <a:xfrm>
          <a:off x="15798800" y="266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64" name="楕円 463"/>
        <xdr:cNvSpPr/>
      </xdr:nvSpPr>
      <xdr:spPr>
        <a:xfrm>
          <a:off x="15240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65" name="テキスト ボックス 464"/>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56337</xdr:rowOff>
    </xdr:from>
    <xdr:to>
      <xdr:col>68</xdr:col>
      <xdr:colOff>203200</xdr:colOff>
      <xdr:row>15</xdr:row>
      <xdr:rowOff>157937</xdr:rowOff>
    </xdr:to>
    <xdr:sp macro="" textlink="">
      <xdr:nvSpPr>
        <xdr:cNvPr id="466" name="楕円 465"/>
        <xdr:cNvSpPr/>
      </xdr:nvSpPr>
      <xdr:spPr>
        <a:xfrm>
          <a:off x="14351000" y="26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168114</xdr:rowOff>
    </xdr:from>
    <xdr:ext cx="762000" cy="259045"/>
    <xdr:sp macro="" textlink="">
      <xdr:nvSpPr>
        <xdr:cNvPr id="467" name="テキスト ボックス 466"/>
        <xdr:cNvSpPr txBox="1"/>
      </xdr:nvSpPr>
      <xdr:spPr>
        <a:xfrm>
          <a:off x="14020800" y="239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68" name="楕円 467"/>
        <xdr:cNvSpPr/>
      </xdr:nvSpPr>
      <xdr:spPr>
        <a:xfrm>
          <a:off x="13462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69" name="テキスト ボックス 468"/>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当市は、初任給を国よりも高く設定していることなどから、類似団体内の平均より高い水準にあるが、全国、県の各平均とほぼ同等の比率となっている。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今後も、引き続き地域の民間企業の平均給与及び近隣市の状況を踏まえ、定員管理の適正化とともに給与の適正化に努める。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139700</xdr:rowOff>
    </xdr:to>
    <xdr:cxnSp macro="">
      <xdr:nvCxnSpPr>
        <xdr:cNvPr id="66" name="直線コネクタ 65"/>
        <xdr:cNvCxnSpPr/>
      </xdr:nvCxnSpPr>
      <xdr:spPr>
        <a:xfrm flipV="1">
          <a:off x="3987800" y="6604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139700</xdr:rowOff>
    </xdr:from>
    <xdr:to>
      <xdr:col>19</xdr:col>
      <xdr:colOff>187325</xdr:colOff>
      <xdr:row>39</xdr:row>
      <xdr:rowOff>6350</xdr:rowOff>
    </xdr:to>
    <xdr:cxnSp macro="">
      <xdr:nvCxnSpPr>
        <xdr:cNvPr id="69" name="直線コネクタ 68"/>
        <xdr:cNvCxnSpPr/>
      </xdr:nvCxnSpPr>
      <xdr:spPr>
        <a:xfrm flipV="1">
          <a:off x="3098800" y="665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6350</xdr:rowOff>
    </xdr:to>
    <xdr:cxnSp macro="">
      <xdr:nvCxnSpPr>
        <xdr:cNvPr id="72" name="直線コネクタ 71"/>
        <xdr:cNvCxnSpPr/>
      </xdr:nvCxnSpPr>
      <xdr:spPr>
        <a:xfrm>
          <a:off x="2209800" y="664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69850</xdr:rowOff>
    </xdr:to>
    <xdr:cxnSp macro="">
      <xdr:nvCxnSpPr>
        <xdr:cNvPr id="75" name="直線コネクタ 74"/>
        <xdr:cNvCxnSpPr/>
      </xdr:nvCxnSpPr>
      <xdr:spPr>
        <a:xfrm flipV="1">
          <a:off x="1320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127000</xdr:rowOff>
    </xdr:from>
    <xdr:to>
      <xdr:col>11</xdr:col>
      <xdr:colOff>60325</xdr:colOff>
      <xdr:row>35</xdr:row>
      <xdr:rowOff>57150</xdr:rowOff>
    </xdr:to>
    <xdr:sp macro="" textlink="">
      <xdr:nvSpPr>
        <xdr:cNvPr id="76" name="フローチャート: 判断 75"/>
        <xdr:cNvSpPr/>
      </xdr:nvSpPr>
      <xdr:spPr>
        <a:xfrm>
          <a:off x="2159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67327</xdr:rowOff>
    </xdr:from>
    <xdr:ext cx="762000" cy="259045"/>
    <xdr:sp macro="" textlink="">
      <xdr:nvSpPr>
        <xdr:cNvPr id="77" name="テキスト ボックス 76"/>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78" name="フローチャート: 判断 77"/>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79" name="テキスト ボックス 78"/>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88900</xdr:rowOff>
    </xdr:from>
    <xdr:to>
      <xdr:col>20</xdr:col>
      <xdr:colOff>38100</xdr:colOff>
      <xdr:row>39</xdr:row>
      <xdr:rowOff>19050</xdr:rowOff>
    </xdr:to>
    <xdr:sp macro="" textlink="">
      <xdr:nvSpPr>
        <xdr:cNvPr id="87" name="楕円 86"/>
        <xdr:cNvSpPr/>
      </xdr:nvSpPr>
      <xdr:spPr>
        <a:xfrm>
          <a:off x="3937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88" name="テキスト ボックス 87"/>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全国、県、類似団体内の各平均より高い数値となっているが、これは職員数の削減に伴う賃金や指定管理などの委託の増加が主な要因となっている。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この傾向は今後も続くことが想定されるが、事務事業の見直しや事務の効率化を図り、経費の抑制や適正な執行に努める。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143002</xdr:rowOff>
    </xdr:to>
    <xdr:cxnSp macro="">
      <xdr:nvCxnSpPr>
        <xdr:cNvPr id="125" name="直線コネクタ 124"/>
        <xdr:cNvCxnSpPr/>
      </xdr:nvCxnSpPr>
      <xdr:spPr>
        <a:xfrm>
          <a:off x="15671800" y="3030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115570</xdr:rowOff>
    </xdr:to>
    <xdr:cxnSp macro="">
      <xdr:nvCxnSpPr>
        <xdr:cNvPr id="128" name="直線コネクタ 127"/>
        <xdr:cNvCxnSpPr/>
      </xdr:nvCxnSpPr>
      <xdr:spPr>
        <a:xfrm>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69850</xdr:rowOff>
    </xdr:to>
    <xdr:cxnSp macro="">
      <xdr:nvCxnSpPr>
        <xdr:cNvPr id="131" name="直線コネクタ 130"/>
        <xdr:cNvCxnSpPr/>
      </xdr:nvCxnSpPr>
      <xdr:spPr>
        <a:xfrm>
          <a:off x="13893800" y="2957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78994</xdr:rowOff>
    </xdr:to>
    <xdr:cxnSp macro="">
      <xdr:nvCxnSpPr>
        <xdr:cNvPr id="134" name="直線コネクタ 133"/>
        <xdr:cNvCxnSpPr/>
      </xdr:nvCxnSpPr>
      <xdr:spPr>
        <a:xfrm flipV="1">
          <a:off x="13004800" y="2957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78486</xdr:rowOff>
    </xdr:from>
    <xdr:to>
      <xdr:col>69</xdr:col>
      <xdr:colOff>142875</xdr:colOff>
      <xdr:row>16</xdr:row>
      <xdr:rowOff>8636</xdr:rowOff>
    </xdr:to>
    <xdr:sp macro="" textlink="">
      <xdr:nvSpPr>
        <xdr:cNvPr id="135" name="フローチャート: 判断 134"/>
        <xdr:cNvSpPr/>
      </xdr:nvSpPr>
      <xdr:spPr>
        <a:xfrm>
          <a:off x="13843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36" name="テキスト ボックス 135"/>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37" name="フローチャート: 判断 136"/>
        <xdr:cNvSpPr/>
      </xdr:nvSpPr>
      <xdr:spPr>
        <a:xfrm>
          <a:off x="12954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38" name="テキスト ボックス 137"/>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4" name="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0" name="楕円 149"/>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51" name="テキスト ボックス 150"/>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52" name="楕円 151"/>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3" name="テキスト ボックス 152"/>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全国、類似団体内の各平均を下回っているものの、福祉施策への需要の高まりに相応して扶助費は年々増加を続け、県の平均を上回っている。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今後も少子高齢化対策などに伴う増加が見込まれることから、引き続き各事業の充実を図りつつも、市単独補助の適正化を進めること等で、増加傾向に歯止めをかけるよう努める。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6" name="直線コネクタ 185"/>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31750</xdr:rowOff>
    </xdr:from>
    <xdr:to>
      <xdr:col>19</xdr:col>
      <xdr:colOff>187325</xdr:colOff>
      <xdr:row>55</xdr:row>
      <xdr:rowOff>12700</xdr:rowOff>
    </xdr:to>
    <xdr:cxnSp macro="">
      <xdr:nvCxnSpPr>
        <xdr:cNvPr id="189" name="直線コネクタ 188"/>
        <xdr:cNvCxnSpPr/>
      </xdr:nvCxnSpPr>
      <xdr:spPr>
        <a:xfrm>
          <a:off x="3098800" y="91186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31750</xdr:rowOff>
    </xdr:to>
    <xdr:cxnSp macro="">
      <xdr:nvCxnSpPr>
        <xdr:cNvPr id="192" name="直線コネクタ 191"/>
        <xdr:cNvCxnSpPr/>
      </xdr:nvCxnSpPr>
      <xdr:spPr>
        <a:xfrm>
          <a:off x="2209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146050</xdr:rowOff>
    </xdr:to>
    <xdr:cxnSp macro="">
      <xdr:nvCxnSpPr>
        <xdr:cNvPr id="195" name="直線コネクタ 194"/>
        <xdr:cNvCxnSpPr/>
      </xdr:nvCxnSpPr>
      <xdr:spPr>
        <a:xfrm flipV="1">
          <a:off x="1320800" y="9042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38100</xdr:rowOff>
    </xdr:from>
    <xdr:to>
      <xdr:col>11</xdr:col>
      <xdr:colOff>60325</xdr:colOff>
      <xdr:row>53</xdr:row>
      <xdr:rowOff>139700</xdr:rowOff>
    </xdr:to>
    <xdr:sp macro="" textlink="">
      <xdr:nvSpPr>
        <xdr:cNvPr id="196" name="フローチャート: 判断 195"/>
        <xdr:cNvSpPr/>
      </xdr:nvSpPr>
      <xdr:spPr>
        <a:xfrm>
          <a:off x="2159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124477</xdr:rowOff>
    </xdr:from>
    <xdr:ext cx="762000" cy="259045"/>
    <xdr:sp macro="" textlink="">
      <xdr:nvSpPr>
        <xdr:cNvPr id="197" name="テキスト ボックス 196"/>
        <xdr:cNvSpPr txBox="1"/>
      </xdr:nvSpPr>
      <xdr:spPr>
        <a:xfrm>
          <a:off x="1828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199" name="テキスト ボックス 198"/>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152400</xdr:rowOff>
    </xdr:from>
    <xdr:to>
      <xdr:col>15</xdr:col>
      <xdr:colOff>149225</xdr:colOff>
      <xdr:row>53</xdr:row>
      <xdr:rowOff>82550</xdr:rowOff>
    </xdr:to>
    <xdr:sp macro="" textlink="">
      <xdr:nvSpPr>
        <xdr:cNvPr id="209" name="楕円 208"/>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92727</xdr:rowOff>
    </xdr:from>
    <xdr:ext cx="762000" cy="259045"/>
    <xdr:sp macro="" textlink="">
      <xdr:nvSpPr>
        <xdr:cNvPr id="210" name="テキスト ボックス 209"/>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1" name="楕円 210"/>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2" name="テキスト ボックス 211"/>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3" name="楕円 212"/>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4" name="テキスト ボックス 213"/>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年度は、前年度の国民健康保険事業特別会計への多額の繰出の影響から数値は下がったが、類似団体内平均を下回り、平成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年度は若干の改善となった。</a:t>
          </a:r>
        </a:p>
        <a:p>
          <a:r>
            <a:rPr kumimoji="1" lang="ja-JP" altLang="en-US" sz="1300">
              <a:latin typeface="ＭＳ Ｐゴシック" panose="020B0600070205080204" pitchFamily="50" charset="-128"/>
              <a:ea typeface="ＭＳ Ｐゴシック" panose="020B0600070205080204" pitchFamily="50" charset="-128"/>
            </a:rPr>
            <a:t>　今後は、公共施設の老朽化に伴う維持補修費等の増加が見込まれるため、事業の精査と平準化による適正な範囲内での執行に努める。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162378</xdr:rowOff>
    </xdr:to>
    <xdr:cxnSp macro="">
      <xdr:nvCxnSpPr>
        <xdr:cNvPr id="249" name="直線コネクタ 248"/>
        <xdr:cNvCxnSpPr/>
      </xdr:nvCxnSpPr>
      <xdr:spPr>
        <a:xfrm flipV="1">
          <a:off x="15671800" y="9537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162378</xdr:rowOff>
    </xdr:to>
    <xdr:cxnSp macro="">
      <xdr:nvCxnSpPr>
        <xdr:cNvPr id="252" name="直線コネクタ 251"/>
        <xdr:cNvCxnSpPr/>
      </xdr:nvCxnSpPr>
      <xdr:spPr>
        <a:xfrm>
          <a:off x="14782800" y="94506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20865</xdr:rowOff>
    </xdr:to>
    <xdr:cxnSp macro="">
      <xdr:nvCxnSpPr>
        <xdr:cNvPr id="255" name="直線コネクタ 254"/>
        <xdr:cNvCxnSpPr/>
      </xdr:nvCxnSpPr>
      <xdr:spPr>
        <a:xfrm>
          <a:off x="13893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75293</xdr:rowOff>
    </xdr:to>
    <xdr:cxnSp macro="">
      <xdr:nvCxnSpPr>
        <xdr:cNvPr id="258" name="直線コネクタ 257"/>
        <xdr:cNvCxnSpPr/>
      </xdr:nvCxnSpPr>
      <xdr:spPr>
        <a:xfrm flipV="1">
          <a:off x="13004800" y="9417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59" name="フローチャート: 判断 258"/>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165299</xdr:rowOff>
    </xdr:from>
    <xdr:ext cx="762000" cy="259045"/>
    <xdr:sp macro="" textlink="">
      <xdr:nvSpPr>
        <xdr:cNvPr id="260" name="テキスト ボックス 259"/>
        <xdr:cNvSpPr txBox="1"/>
      </xdr:nvSpPr>
      <xdr:spPr>
        <a:xfrm>
          <a:off x="13512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1" name="フローチャート: 判断 260"/>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132642</xdr:rowOff>
    </xdr:from>
    <xdr:ext cx="762000" cy="259045"/>
    <xdr:sp macro="" textlink="">
      <xdr:nvSpPr>
        <xdr:cNvPr id="262" name="テキスト ボックス 261"/>
        <xdr:cNvSpPr txBox="1"/>
      </xdr:nvSpPr>
      <xdr:spPr>
        <a:xfrm>
          <a:off x="12623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69"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0" name="楕円 269"/>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71" name="テキスト ボックス 270"/>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2" name="楕円 271"/>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3" name="テキスト ボックス 272"/>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4" name="楕円 273"/>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5" name="テキスト ボックス 274"/>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76" name="楕円 275"/>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77" name="テキスト ボックス 276"/>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ja-JP" altLang="en-US" sz="1300">
              <a:latin typeface="ＭＳ Ｐゴシック" panose="020B0600070205080204" pitchFamily="50" charset="-128"/>
              <a:ea typeface="ＭＳ Ｐゴシック" panose="020B0600070205080204" pitchFamily="50" charset="-128"/>
            </a:rPr>
            <a:t>富士市との共同電算化に対する負担金が発生し、数値は増加したものの、全国、県、類似団体内の各平均を下回っている。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これは他市と比較して一部事務組合への負担金が少ないことが主な要因となっている。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しかし、今後は地域活性化対策、少子高齢化対策などにおいて、新たな補助制度の創設や既設の補助金の増額が見込まれることから、引き続き、補助金等の必要性に基づく見直しを実施し、適正な執行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43180</xdr:rowOff>
    </xdr:to>
    <xdr:cxnSp macro="">
      <xdr:nvCxnSpPr>
        <xdr:cNvPr id="309" name="直線コネクタ 308"/>
        <xdr:cNvCxnSpPr/>
      </xdr:nvCxnSpPr>
      <xdr:spPr>
        <a:xfrm flipV="1">
          <a:off x="15671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153670</xdr:rowOff>
    </xdr:from>
    <xdr:to>
      <xdr:col>78</xdr:col>
      <xdr:colOff>69850</xdr:colOff>
      <xdr:row>36</xdr:row>
      <xdr:rowOff>43180</xdr:rowOff>
    </xdr:to>
    <xdr:cxnSp macro="">
      <xdr:nvCxnSpPr>
        <xdr:cNvPr id="312" name="直線コネクタ 311"/>
        <xdr:cNvCxnSpPr/>
      </xdr:nvCxnSpPr>
      <xdr:spPr>
        <a:xfrm>
          <a:off x="14782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35</xdr:row>
      <xdr:rowOff>153670</xdr:rowOff>
    </xdr:to>
    <xdr:cxnSp macro="">
      <xdr:nvCxnSpPr>
        <xdr:cNvPr id="315" name="直線コネクタ 314"/>
        <xdr:cNvCxnSpPr/>
      </xdr:nvCxnSpPr>
      <xdr:spPr>
        <a:xfrm>
          <a:off x="13893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130810</xdr:rowOff>
    </xdr:to>
    <xdr:cxnSp macro="">
      <xdr:nvCxnSpPr>
        <xdr:cNvPr id="318" name="直線コネクタ 317"/>
        <xdr:cNvCxnSpPr/>
      </xdr:nvCxnSpPr>
      <xdr:spPr>
        <a:xfrm>
          <a:off x="13004800" y="6017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102870</xdr:rowOff>
    </xdr:from>
    <xdr:to>
      <xdr:col>69</xdr:col>
      <xdr:colOff>142875</xdr:colOff>
      <xdr:row>38</xdr:row>
      <xdr:rowOff>33020</xdr:rowOff>
    </xdr:to>
    <xdr:sp macro="" textlink="">
      <xdr:nvSpPr>
        <xdr:cNvPr id="319" name="フローチャート: 判断 318"/>
        <xdr:cNvSpPr/>
      </xdr:nvSpPr>
      <xdr:spPr>
        <a:xfrm>
          <a:off x="13843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20" name="テキスト ボックス 319"/>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1" name="フローチャート: 判断 320"/>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2" name="テキスト ボックス 321"/>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28" name="楕円 327"/>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165117</xdr:rowOff>
    </xdr:from>
    <xdr:ext cx="762000" cy="259045"/>
    <xdr:sp macro="" textlink="">
      <xdr:nvSpPr>
        <xdr:cNvPr id="329"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163830</xdr:rowOff>
    </xdr:from>
    <xdr:to>
      <xdr:col>78</xdr:col>
      <xdr:colOff>120650</xdr:colOff>
      <xdr:row>36</xdr:row>
      <xdr:rowOff>93980</xdr:rowOff>
    </xdr:to>
    <xdr:sp macro="" textlink="">
      <xdr:nvSpPr>
        <xdr:cNvPr id="330" name="楕円 329"/>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104157</xdr:rowOff>
    </xdr:from>
    <xdr:ext cx="736600" cy="259045"/>
    <xdr:sp macro="" textlink="">
      <xdr:nvSpPr>
        <xdr:cNvPr id="331" name="テキスト ボックス 330"/>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102870</xdr:rowOff>
    </xdr:from>
    <xdr:to>
      <xdr:col>74</xdr:col>
      <xdr:colOff>31750</xdr:colOff>
      <xdr:row>36</xdr:row>
      <xdr:rowOff>33020</xdr:rowOff>
    </xdr:to>
    <xdr:sp macro="" textlink="">
      <xdr:nvSpPr>
        <xdr:cNvPr id="332" name="楕円 331"/>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33" name="テキスト ボックス 332"/>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4" name="楕円 333"/>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35" name="テキスト ボックス 334"/>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6" name="楕円 335"/>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37" name="テキスト ボックス 336"/>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これまで取り組んできた市債発行の抑制などにより、数値は年々減少が続き、全国、県、類似団体内の各平均とも大きく下回っている。</a:t>
          </a:r>
        </a:p>
        <a:p>
          <a:r>
            <a:rPr kumimoji="1" lang="ja-JP" altLang="en-US" sz="1300">
              <a:latin typeface="ＭＳ Ｐゴシック" panose="020B0600070205080204" pitchFamily="50" charset="-128"/>
              <a:ea typeface="ＭＳ Ｐゴシック" panose="020B0600070205080204" pitchFamily="50" charset="-128"/>
            </a:rPr>
            <a:t>　しかし今後も、大型事業や公共施設の老朽化に伴う改修工事による市債発行を予定しており、これまでのような公債費の大幅な減少は見込めないため、引き続き事業の選択と集中を徹底するとともに、適正な市債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62992</xdr:rowOff>
    </xdr:to>
    <xdr:cxnSp macro="">
      <xdr:nvCxnSpPr>
        <xdr:cNvPr id="367" name="直線コネクタ 366"/>
        <xdr:cNvCxnSpPr/>
      </xdr:nvCxnSpPr>
      <xdr:spPr>
        <a:xfrm flipV="1">
          <a:off x="3987800" y="130566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62992</xdr:rowOff>
    </xdr:to>
    <xdr:cxnSp macro="">
      <xdr:nvCxnSpPr>
        <xdr:cNvPr id="370" name="直線コネクタ 369"/>
        <xdr:cNvCxnSpPr/>
      </xdr:nvCxnSpPr>
      <xdr:spPr>
        <a:xfrm>
          <a:off x="3098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140715</xdr:rowOff>
    </xdr:to>
    <xdr:cxnSp macro="">
      <xdr:nvCxnSpPr>
        <xdr:cNvPr id="373" name="直線コネクタ 372"/>
        <xdr:cNvCxnSpPr/>
      </xdr:nvCxnSpPr>
      <xdr:spPr>
        <a:xfrm flipV="1">
          <a:off x="2209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46989</xdr:rowOff>
    </xdr:to>
    <xdr:cxnSp macro="">
      <xdr:nvCxnSpPr>
        <xdr:cNvPr id="376" name="直線コネクタ 375"/>
        <xdr:cNvCxnSpPr/>
      </xdr:nvCxnSpPr>
      <xdr:spPr>
        <a:xfrm flipV="1">
          <a:off x="1320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78" name="テキスト ボックス 377"/>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0" name="テキスト ボックス 379"/>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6" name="楕円 385"/>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7"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8" name="楕円 387"/>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9" name="テキスト ボックス 388"/>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0" name="楕円 389"/>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1" name="テキスト ボックス 390"/>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2" name="楕円 391"/>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3" name="テキスト ボックス 392"/>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4" name="楕円 39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5" name="テキスト ボックス 39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公債費を除く経常経費において、平成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年度から扶助費が人件費の占める割合を超え、最も高くなり、それに人件費、物件費が続く形となっている。</a:t>
          </a:r>
        </a:p>
        <a:p>
          <a:r>
            <a:rPr kumimoji="1" lang="ja-JP" altLang="en-US" sz="1300">
              <a:latin typeface="ＭＳ Ｐゴシック" panose="020B0600070205080204" pitchFamily="50" charset="-128"/>
              <a:ea typeface="ＭＳ Ｐゴシック" panose="020B0600070205080204" pitchFamily="50" charset="-128"/>
            </a:rPr>
            <a:t>　公債費以外は物件費などの一部を除いて軒並み増加傾向にあることから、今後も</a:t>
          </a:r>
          <a:r>
            <a:rPr kumimoji="1" lang="ja-JP" altLang="ja-JP" sz="1300">
              <a:solidFill>
                <a:schemeClr val="dk1"/>
              </a:solidFill>
              <a:effectLst/>
              <a:latin typeface="+mn-lt"/>
              <a:ea typeface="+mn-ea"/>
              <a:cs typeface="+mn-cs"/>
            </a:rPr>
            <a:t>事業の効率化</a:t>
          </a:r>
          <a:r>
            <a:rPr kumimoji="1" lang="ja-JP" altLang="en-US" sz="1300">
              <a:solidFill>
                <a:schemeClr val="dk1"/>
              </a:solidFill>
              <a:effectLst/>
              <a:latin typeface="+mn-lt"/>
              <a:ea typeface="+mn-ea"/>
              <a:cs typeface="+mn-cs"/>
            </a:rPr>
            <a:t>や</a:t>
          </a:r>
          <a:r>
            <a:rPr kumimoji="1" lang="ja-JP" altLang="en-US" sz="1300">
              <a:latin typeface="ＭＳ Ｐゴシック" panose="020B0600070205080204" pitchFamily="50" charset="-128"/>
              <a:ea typeface="ＭＳ Ｐゴシック" panose="020B0600070205080204" pitchFamily="50" charset="-128"/>
            </a:rPr>
            <a:t>定員管理の適正化に努める。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88137</xdr:rowOff>
    </xdr:to>
    <xdr:cxnSp macro="">
      <xdr:nvCxnSpPr>
        <xdr:cNvPr id="426" name="直線コネクタ 425"/>
        <xdr:cNvCxnSpPr/>
      </xdr:nvCxnSpPr>
      <xdr:spPr>
        <a:xfrm flipV="1">
          <a:off x="15671800" y="132669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88137</xdr:rowOff>
    </xdr:to>
    <xdr:cxnSp macro="">
      <xdr:nvCxnSpPr>
        <xdr:cNvPr id="429" name="直線コネクタ 428"/>
        <xdr:cNvCxnSpPr/>
      </xdr:nvCxnSpPr>
      <xdr:spPr>
        <a:xfrm>
          <a:off x="14782800" y="13106908"/>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76708</xdr:rowOff>
    </xdr:to>
    <xdr:cxnSp macro="">
      <xdr:nvCxnSpPr>
        <xdr:cNvPr id="432" name="直線コネクタ 431"/>
        <xdr:cNvCxnSpPr/>
      </xdr:nvCxnSpPr>
      <xdr:spPr>
        <a:xfrm>
          <a:off x="13893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30987</xdr:rowOff>
    </xdr:to>
    <xdr:cxnSp macro="">
      <xdr:nvCxnSpPr>
        <xdr:cNvPr id="435" name="直線コネクタ 434"/>
        <xdr:cNvCxnSpPr/>
      </xdr:nvCxnSpPr>
      <xdr:spPr>
        <a:xfrm flipV="1">
          <a:off x="13004800" y="130291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73914</xdr:rowOff>
    </xdr:from>
    <xdr:to>
      <xdr:col>69</xdr:col>
      <xdr:colOff>142875</xdr:colOff>
      <xdr:row>76</xdr:row>
      <xdr:rowOff>4065</xdr:rowOff>
    </xdr:to>
    <xdr:sp macro="" textlink="">
      <xdr:nvSpPr>
        <xdr:cNvPr id="436" name="フローチャート: 判断 435"/>
        <xdr:cNvSpPr/>
      </xdr:nvSpPr>
      <xdr:spPr>
        <a:xfrm>
          <a:off x="13843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37" name="テキスト ボックス 436"/>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38" name="フローチャート: 判断 437"/>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39" name="テキスト ボックス 438"/>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5" name="楕円 444"/>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6"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7" name="楕円 446"/>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8" name="テキスト ボックス 447"/>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9" name="楕円 448"/>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0" name="テキスト ボックス 449"/>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1" name="楕円 450"/>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34562</xdr:rowOff>
    </xdr:from>
    <xdr:ext cx="762000" cy="259045"/>
    <xdr:sp macro="" textlink="">
      <xdr:nvSpPr>
        <xdr:cNvPr id="452" name="テキスト ボックス 451"/>
        <xdr:cNvSpPr txBox="1"/>
      </xdr:nvSpPr>
      <xdr:spPr>
        <a:xfrm>
          <a:off x="13512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3" name="楕円 452"/>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54" name="テキスト ボックス 453"/>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105245</xdr:rowOff>
    </xdr:from>
    <xdr:to>
      <xdr:col>29</xdr:col>
      <xdr:colOff>127000</xdr:colOff>
      <xdr:row>17</xdr:row>
      <xdr:rowOff>118580</xdr:rowOff>
    </xdr:to>
    <xdr:cxnSp macro="">
      <xdr:nvCxnSpPr>
        <xdr:cNvPr id="50" name="直線コネクタ 49"/>
        <xdr:cNvCxnSpPr/>
      </xdr:nvCxnSpPr>
      <xdr:spPr bwMode="auto">
        <a:xfrm flipV="1">
          <a:off x="5003800" y="3067520"/>
          <a:ext cx="6477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90022</xdr:rowOff>
    </xdr:from>
    <xdr:ext cx="762000" cy="259045"/>
    <xdr:sp macro="" textlink="">
      <xdr:nvSpPr>
        <xdr:cNvPr id="51" name="人口1人当たり決算額の推移平均値テキスト130"/>
        <xdr:cNvSpPr txBox="1"/>
      </xdr:nvSpPr>
      <xdr:spPr>
        <a:xfrm>
          <a:off x="5740400" y="30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104235</xdr:rowOff>
    </xdr:from>
    <xdr:to>
      <xdr:col>26</xdr:col>
      <xdr:colOff>50800</xdr:colOff>
      <xdr:row>17</xdr:row>
      <xdr:rowOff>118580</xdr:rowOff>
    </xdr:to>
    <xdr:cxnSp macro="">
      <xdr:nvCxnSpPr>
        <xdr:cNvPr id="53" name="直線コネクタ 52"/>
        <xdr:cNvCxnSpPr/>
      </xdr:nvCxnSpPr>
      <xdr:spPr bwMode="auto">
        <a:xfrm>
          <a:off x="4305300" y="3066510"/>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104235</xdr:rowOff>
    </xdr:from>
    <xdr:to>
      <xdr:col>22</xdr:col>
      <xdr:colOff>114300</xdr:colOff>
      <xdr:row>17</xdr:row>
      <xdr:rowOff>122199</xdr:rowOff>
    </xdr:to>
    <xdr:cxnSp macro="">
      <xdr:nvCxnSpPr>
        <xdr:cNvPr id="56" name="直線コネクタ 55"/>
        <xdr:cNvCxnSpPr/>
      </xdr:nvCxnSpPr>
      <xdr:spPr bwMode="auto">
        <a:xfrm flipV="1">
          <a:off x="3606800" y="3066510"/>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122199</xdr:rowOff>
    </xdr:from>
    <xdr:to>
      <xdr:col>18</xdr:col>
      <xdr:colOff>177800</xdr:colOff>
      <xdr:row>17</xdr:row>
      <xdr:rowOff>153956</xdr:rowOff>
    </xdr:to>
    <xdr:cxnSp macro="">
      <xdr:nvCxnSpPr>
        <xdr:cNvPr id="59" name="直線コネクタ 58"/>
        <xdr:cNvCxnSpPr/>
      </xdr:nvCxnSpPr>
      <xdr:spPr bwMode="auto">
        <a:xfrm flipV="1">
          <a:off x="2908300" y="3084474"/>
          <a:ext cx="698500" cy="3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108166</xdr:rowOff>
    </xdr:from>
    <xdr:to>
      <xdr:col>19</xdr:col>
      <xdr:colOff>38100</xdr:colOff>
      <xdr:row>17</xdr:row>
      <xdr:rowOff>38316</xdr:rowOff>
    </xdr:to>
    <xdr:sp macro="" textlink="">
      <xdr:nvSpPr>
        <xdr:cNvPr id="60" name="フローチャート: 判断 59"/>
        <xdr:cNvSpPr/>
      </xdr:nvSpPr>
      <xdr:spPr bwMode="auto">
        <a:xfrm>
          <a:off x="35560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48493</xdr:rowOff>
    </xdr:from>
    <xdr:ext cx="762000" cy="259045"/>
    <xdr:sp macro="" textlink="">
      <xdr:nvSpPr>
        <xdr:cNvPr id="61" name="テキスト ボックス 60"/>
        <xdr:cNvSpPr txBox="1"/>
      </xdr:nvSpPr>
      <xdr:spPr>
        <a:xfrm>
          <a:off x="32258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118415</xdr:rowOff>
    </xdr:from>
    <xdr:to>
      <xdr:col>15</xdr:col>
      <xdr:colOff>101600</xdr:colOff>
      <xdr:row>17</xdr:row>
      <xdr:rowOff>48565</xdr:rowOff>
    </xdr:to>
    <xdr:sp macro="" textlink="">
      <xdr:nvSpPr>
        <xdr:cNvPr id="62" name="フローチャート: 判断 61"/>
        <xdr:cNvSpPr/>
      </xdr:nvSpPr>
      <xdr:spPr bwMode="auto">
        <a:xfrm>
          <a:off x="28575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58742</xdr:rowOff>
    </xdr:from>
    <xdr:ext cx="762000" cy="259045"/>
    <xdr:sp macro="" textlink="">
      <xdr:nvSpPr>
        <xdr:cNvPr id="63" name="テキスト ボックス 62"/>
        <xdr:cNvSpPr txBox="1"/>
      </xdr:nvSpPr>
      <xdr:spPr>
        <a:xfrm>
          <a:off x="25273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54445</xdr:rowOff>
    </xdr:from>
    <xdr:to>
      <xdr:col>29</xdr:col>
      <xdr:colOff>177800</xdr:colOff>
      <xdr:row>17</xdr:row>
      <xdr:rowOff>156045</xdr:rowOff>
    </xdr:to>
    <xdr:sp macro="" textlink="">
      <xdr:nvSpPr>
        <xdr:cNvPr id="69" name="楕円 68"/>
        <xdr:cNvSpPr/>
      </xdr:nvSpPr>
      <xdr:spPr bwMode="auto">
        <a:xfrm>
          <a:off x="5600700" y="301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70972</xdr:rowOff>
    </xdr:from>
    <xdr:ext cx="762000" cy="259045"/>
    <xdr:sp macro="" textlink="">
      <xdr:nvSpPr>
        <xdr:cNvPr id="70" name="人口1人当たり決算額の推移該当値テキスト130"/>
        <xdr:cNvSpPr txBox="1"/>
      </xdr:nvSpPr>
      <xdr:spPr>
        <a:xfrm>
          <a:off x="5740400" y="286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67780</xdr:rowOff>
    </xdr:from>
    <xdr:to>
      <xdr:col>26</xdr:col>
      <xdr:colOff>101600</xdr:colOff>
      <xdr:row>17</xdr:row>
      <xdr:rowOff>169380</xdr:rowOff>
    </xdr:to>
    <xdr:sp macro="" textlink="">
      <xdr:nvSpPr>
        <xdr:cNvPr id="71" name="楕円 70"/>
        <xdr:cNvSpPr/>
      </xdr:nvSpPr>
      <xdr:spPr bwMode="auto">
        <a:xfrm>
          <a:off x="4953000" y="303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154157</xdr:rowOff>
    </xdr:from>
    <xdr:ext cx="736600" cy="259045"/>
    <xdr:sp macro="" textlink="">
      <xdr:nvSpPr>
        <xdr:cNvPr id="72" name="テキスト ボックス 71"/>
        <xdr:cNvSpPr txBox="1"/>
      </xdr:nvSpPr>
      <xdr:spPr>
        <a:xfrm>
          <a:off x="4622800" y="311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53435</xdr:rowOff>
    </xdr:from>
    <xdr:to>
      <xdr:col>22</xdr:col>
      <xdr:colOff>165100</xdr:colOff>
      <xdr:row>17</xdr:row>
      <xdr:rowOff>155035</xdr:rowOff>
    </xdr:to>
    <xdr:sp macro="" textlink="">
      <xdr:nvSpPr>
        <xdr:cNvPr id="73" name="楕円 72"/>
        <xdr:cNvSpPr/>
      </xdr:nvSpPr>
      <xdr:spPr bwMode="auto">
        <a:xfrm>
          <a:off x="4254500" y="30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165212</xdr:rowOff>
    </xdr:from>
    <xdr:ext cx="762000" cy="259045"/>
    <xdr:sp macro="" textlink="">
      <xdr:nvSpPr>
        <xdr:cNvPr id="74" name="テキスト ボックス 73"/>
        <xdr:cNvSpPr txBox="1"/>
      </xdr:nvSpPr>
      <xdr:spPr>
        <a:xfrm>
          <a:off x="3924300" y="278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71399</xdr:rowOff>
    </xdr:from>
    <xdr:to>
      <xdr:col>19</xdr:col>
      <xdr:colOff>38100</xdr:colOff>
      <xdr:row>18</xdr:row>
      <xdr:rowOff>1549</xdr:rowOff>
    </xdr:to>
    <xdr:sp macro="" textlink="">
      <xdr:nvSpPr>
        <xdr:cNvPr id="75" name="楕円 74"/>
        <xdr:cNvSpPr/>
      </xdr:nvSpPr>
      <xdr:spPr bwMode="auto">
        <a:xfrm>
          <a:off x="3556000" y="303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157776</xdr:rowOff>
    </xdr:from>
    <xdr:ext cx="762000" cy="259045"/>
    <xdr:sp macro="" textlink="">
      <xdr:nvSpPr>
        <xdr:cNvPr id="76" name="テキスト ボックス 75"/>
        <xdr:cNvSpPr txBox="1"/>
      </xdr:nvSpPr>
      <xdr:spPr>
        <a:xfrm>
          <a:off x="3225800" y="312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103156</xdr:rowOff>
    </xdr:from>
    <xdr:to>
      <xdr:col>15</xdr:col>
      <xdr:colOff>101600</xdr:colOff>
      <xdr:row>18</xdr:row>
      <xdr:rowOff>33306</xdr:rowOff>
    </xdr:to>
    <xdr:sp macro="" textlink="">
      <xdr:nvSpPr>
        <xdr:cNvPr id="77" name="楕円 76"/>
        <xdr:cNvSpPr/>
      </xdr:nvSpPr>
      <xdr:spPr bwMode="auto">
        <a:xfrm>
          <a:off x="2857500" y="306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18083</xdr:rowOff>
    </xdr:from>
    <xdr:ext cx="762000" cy="259045"/>
    <xdr:sp macro="" textlink="">
      <xdr:nvSpPr>
        <xdr:cNvPr id="78" name="テキスト ボックス 77"/>
        <xdr:cNvSpPr txBox="1"/>
      </xdr:nvSpPr>
      <xdr:spPr>
        <a:xfrm>
          <a:off x="2527300" y="315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394</xdr:rowOff>
    </xdr:from>
    <xdr:to>
      <xdr:col>29</xdr:col>
      <xdr:colOff>127000</xdr:colOff>
      <xdr:row>36</xdr:row>
      <xdr:rowOff>37694</xdr:rowOff>
    </xdr:to>
    <xdr:cxnSp macro="">
      <xdr:nvCxnSpPr>
        <xdr:cNvPr id="111" name="直線コネクタ 110"/>
        <xdr:cNvCxnSpPr/>
      </xdr:nvCxnSpPr>
      <xdr:spPr bwMode="auto">
        <a:xfrm>
          <a:off x="5003800" y="6953644"/>
          <a:ext cx="6477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306680</xdr:rowOff>
    </xdr:from>
    <xdr:to>
      <xdr:col>26</xdr:col>
      <xdr:colOff>50800</xdr:colOff>
      <xdr:row>36</xdr:row>
      <xdr:rowOff>394</xdr:rowOff>
    </xdr:to>
    <xdr:cxnSp macro="">
      <xdr:nvCxnSpPr>
        <xdr:cNvPr id="114" name="直線コネクタ 113"/>
        <xdr:cNvCxnSpPr/>
      </xdr:nvCxnSpPr>
      <xdr:spPr bwMode="auto">
        <a:xfrm>
          <a:off x="4305300" y="6917030"/>
          <a:ext cx="698500" cy="3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220879</xdr:rowOff>
    </xdr:from>
    <xdr:to>
      <xdr:col>22</xdr:col>
      <xdr:colOff>114300</xdr:colOff>
      <xdr:row>35</xdr:row>
      <xdr:rowOff>306680</xdr:rowOff>
    </xdr:to>
    <xdr:cxnSp macro="">
      <xdr:nvCxnSpPr>
        <xdr:cNvPr id="117" name="直線コネクタ 116"/>
        <xdr:cNvCxnSpPr/>
      </xdr:nvCxnSpPr>
      <xdr:spPr bwMode="auto">
        <a:xfrm>
          <a:off x="3606800" y="6831229"/>
          <a:ext cx="698500" cy="8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97625</xdr:rowOff>
    </xdr:from>
    <xdr:to>
      <xdr:col>18</xdr:col>
      <xdr:colOff>177800</xdr:colOff>
      <xdr:row>35</xdr:row>
      <xdr:rowOff>220879</xdr:rowOff>
    </xdr:to>
    <xdr:cxnSp macro="">
      <xdr:nvCxnSpPr>
        <xdr:cNvPr id="120" name="直線コネクタ 119"/>
        <xdr:cNvCxnSpPr/>
      </xdr:nvCxnSpPr>
      <xdr:spPr bwMode="auto">
        <a:xfrm>
          <a:off x="2908300" y="6707975"/>
          <a:ext cx="698500" cy="12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182575</xdr:rowOff>
    </xdr:from>
    <xdr:to>
      <xdr:col>19</xdr:col>
      <xdr:colOff>38100</xdr:colOff>
      <xdr:row>34</xdr:row>
      <xdr:rowOff>284175</xdr:rowOff>
    </xdr:to>
    <xdr:sp macro="" textlink="">
      <xdr:nvSpPr>
        <xdr:cNvPr id="121" name="フローチャート: 判断 120"/>
        <xdr:cNvSpPr/>
      </xdr:nvSpPr>
      <xdr:spPr bwMode="auto">
        <a:xfrm>
          <a:off x="3556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294352</xdr:rowOff>
    </xdr:from>
    <xdr:ext cx="762000" cy="259045"/>
    <xdr:sp macro="" textlink="">
      <xdr:nvSpPr>
        <xdr:cNvPr id="122" name="テキスト ボックス 121"/>
        <xdr:cNvSpPr txBox="1"/>
      </xdr:nvSpPr>
      <xdr:spPr>
        <a:xfrm>
          <a:off x="32258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98565</xdr:rowOff>
    </xdr:from>
    <xdr:to>
      <xdr:col>15</xdr:col>
      <xdr:colOff>101600</xdr:colOff>
      <xdr:row>34</xdr:row>
      <xdr:rowOff>200165</xdr:rowOff>
    </xdr:to>
    <xdr:sp macro="" textlink="">
      <xdr:nvSpPr>
        <xdr:cNvPr id="123" name="フローチャート: 判断 122"/>
        <xdr:cNvSpPr/>
      </xdr:nvSpPr>
      <xdr:spPr bwMode="auto">
        <a:xfrm>
          <a:off x="2857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210342</xdr:rowOff>
    </xdr:from>
    <xdr:ext cx="762000" cy="259045"/>
    <xdr:sp macro="" textlink="">
      <xdr:nvSpPr>
        <xdr:cNvPr id="124" name="テキスト ボックス 123"/>
        <xdr:cNvSpPr txBox="1"/>
      </xdr:nvSpPr>
      <xdr:spPr>
        <a:xfrm>
          <a:off x="2527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329794</xdr:rowOff>
    </xdr:from>
    <xdr:to>
      <xdr:col>29</xdr:col>
      <xdr:colOff>177800</xdr:colOff>
      <xdr:row>36</xdr:row>
      <xdr:rowOff>88494</xdr:rowOff>
    </xdr:to>
    <xdr:sp macro="" textlink="">
      <xdr:nvSpPr>
        <xdr:cNvPr id="130" name="楕円 129"/>
        <xdr:cNvSpPr/>
      </xdr:nvSpPr>
      <xdr:spPr bwMode="auto">
        <a:xfrm>
          <a:off x="5600700" y="694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301871</xdr:rowOff>
    </xdr:from>
    <xdr:ext cx="762000" cy="259045"/>
    <xdr:sp macro="" textlink="">
      <xdr:nvSpPr>
        <xdr:cNvPr id="131" name="人口1人当たり決算額の推移該当値テキスト445"/>
        <xdr:cNvSpPr txBox="1"/>
      </xdr:nvSpPr>
      <xdr:spPr>
        <a:xfrm>
          <a:off x="5740400" y="691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292494</xdr:rowOff>
    </xdr:from>
    <xdr:to>
      <xdr:col>26</xdr:col>
      <xdr:colOff>101600</xdr:colOff>
      <xdr:row>36</xdr:row>
      <xdr:rowOff>51194</xdr:rowOff>
    </xdr:to>
    <xdr:sp macro="" textlink="">
      <xdr:nvSpPr>
        <xdr:cNvPr id="132" name="楕円 131"/>
        <xdr:cNvSpPr/>
      </xdr:nvSpPr>
      <xdr:spPr bwMode="auto">
        <a:xfrm>
          <a:off x="4953000" y="690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35971</xdr:rowOff>
    </xdr:from>
    <xdr:ext cx="736600" cy="259045"/>
    <xdr:sp macro="" textlink="">
      <xdr:nvSpPr>
        <xdr:cNvPr id="133" name="テキスト ボックス 132"/>
        <xdr:cNvSpPr txBox="1"/>
      </xdr:nvSpPr>
      <xdr:spPr>
        <a:xfrm>
          <a:off x="4622800" y="698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255880</xdr:rowOff>
    </xdr:from>
    <xdr:to>
      <xdr:col>22</xdr:col>
      <xdr:colOff>165100</xdr:colOff>
      <xdr:row>36</xdr:row>
      <xdr:rowOff>14580</xdr:rowOff>
    </xdr:to>
    <xdr:sp macro="" textlink="">
      <xdr:nvSpPr>
        <xdr:cNvPr id="134" name="楕円 133"/>
        <xdr:cNvSpPr/>
      </xdr:nvSpPr>
      <xdr:spPr bwMode="auto">
        <a:xfrm>
          <a:off x="4254500" y="686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342257</xdr:rowOff>
    </xdr:from>
    <xdr:ext cx="762000" cy="259045"/>
    <xdr:sp macro="" textlink="">
      <xdr:nvSpPr>
        <xdr:cNvPr id="135" name="テキスト ボックス 134"/>
        <xdr:cNvSpPr txBox="1"/>
      </xdr:nvSpPr>
      <xdr:spPr>
        <a:xfrm>
          <a:off x="3924300" y="695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170079</xdr:rowOff>
    </xdr:from>
    <xdr:to>
      <xdr:col>19</xdr:col>
      <xdr:colOff>38100</xdr:colOff>
      <xdr:row>35</xdr:row>
      <xdr:rowOff>271679</xdr:rowOff>
    </xdr:to>
    <xdr:sp macro="" textlink="">
      <xdr:nvSpPr>
        <xdr:cNvPr id="136" name="楕円 135"/>
        <xdr:cNvSpPr/>
      </xdr:nvSpPr>
      <xdr:spPr bwMode="auto">
        <a:xfrm>
          <a:off x="3556000" y="678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256456</xdr:rowOff>
    </xdr:from>
    <xdr:ext cx="762000" cy="259045"/>
    <xdr:sp macro="" textlink="">
      <xdr:nvSpPr>
        <xdr:cNvPr id="137" name="テキスト ボックス 136"/>
        <xdr:cNvSpPr txBox="1"/>
      </xdr:nvSpPr>
      <xdr:spPr>
        <a:xfrm>
          <a:off x="3225800" y="686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46825</xdr:rowOff>
    </xdr:from>
    <xdr:to>
      <xdr:col>15</xdr:col>
      <xdr:colOff>101600</xdr:colOff>
      <xdr:row>35</xdr:row>
      <xdr:rowOff>148425</xdr:rowOff>
    </xdr:to>
    <xdr:sp macro="" textlink="">
      <xdr:nvSpPr>
        <xdr:cNvPr id="138" name="楕円 137"/>
        <xdr:cNvSpPr/>
      </xdr:nvSpPr>
      <xdr:spPr bwMode="auto">
        <a:xfrm>
          <a:off x="2857500" y="665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133202</xdr:rowOff>
    </xdr:from>
    <xdr:ext cx="762000" cy="259045"/>
    <xdr:sp macro="" textlink="">
      <xdr:nvSpPr>
        <xdr:cNvPr id="139" name="テキスト ボックス 138"/>
        <xdr:cNvSpPr txBox="1"/>
      </xdr:nvSpPr>
      <xdr:spPr>
        <a:xfrm>
          <a:off x="2527300" y="674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140157</xdr:rowOff>
    </xdr:from>
    <xdr:to>
      <xdr:col>24</xdr:col>
      <xdr:colOff>63500</xdr:colOff>
      <xdr:row>36</xdr:row>
      <xdr:rowOff>62009</xdr:rowOff>
    </xdr:to>
    <xdr:cxnSp macro="">
      <xdr:nvCxnSpPr>
        <xdr:cNvPr id="63" name="直線コネクタ 62"/>
        <xdr:cNvCxnSpPr/>
      </xdr:nvCxnSpPr>
      <xdr:spPr>
        <a:xfrm flipV="1">
          <a:off x="3797300" y="6140907"/>
          <a:ext cx="8382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72328</xdr:rowOff>
    </xdr:from>
    <xdr:to>
      <xdr:col>19</xdr:col>
      <xdr:colOff>177800</xdr:colOff>
      <xdr:row>36</xdr:row>
      <xdr:rowOff>62009</xdr:rowOff>
    </xdr:to>
    <xdr:cxnSp macro="">
      <xdr:nvCxnSpPr>
        <xdr:cNvPr id="66" name="直線コネクタ 65"/>
        <xdr:cNvCxnSpPr/>
      </xdr:nvCxnSpPr>
      <xdr:spPr>
        <a:xfrm>
          <a:off x="2908300" y="6073078"/>
          <a:ext cx="889000" cy="1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72328</xdr:rowOff>
    </xdr:from>
    <xdr:to>
      <xdr:col>15</xdr:col>
      <xdr:colOff>50800</xdr:colOff>
      <xdr:row>35</xdr:row>
      <xdr:rowOff>154102</xdr:rowOff>
    </xdr:to>
    <xdr:cxnSp macro="">
      <xdr:nvCxnSpPr>
        <xdr:cNvPr id="69" name="直線コネクタ 68"/>
        <xdr:cNvCxnSpPr/>
      </xdr:nvCxnSpPr>
      <xdr:spPr>
        <a:xfrm flipV="1">
          <a:off x="2019300" y="6073078"/>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130654</xdr:rowOff>
    </xdr:from>
    <xdr:to>
      <xdr:col>10</xdr:col>
      <xdr:colOff>114300</xdr:colOff>
      <xdr:row>35</xdr:row>
      <xdr:rowOff>154102</xdr:rowOff>
    </xdr:to>
    <xdr:cxnSp macro="">
      <xdr:nvCxnSpPr>
        <xdr:cNvPr id="72" name="直線コネクタ 71"/>
        <xdr:cNvCxnSpPr/>
      </xdr:nvCxnSpPr>
      <xdr:spPr>
        <a:xfrm>
          <a:off x="1130300" y="6131404"/>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70873</xdr:rowOff>
    </xdr:from>
    <xdr:to>
      <xdr:col>10</xdr:col>
      <xdr:colOff>165100</xdr:colOff>
      <xdr:row>36</xdr:row>
      <xdr:rowOff>1023</xdr:rowOff>
    </xdr:to>
    <xdr:sp macro="" textlink="">
      <xdr:nvSpPr>
        <xdr:cNvPr id="73" name="フローチャート: 判断 72"/>
        <xdr:cNvSpPr/>
      </xdr:nvSpPr>
      <xdr:spPr>
        <a:xfrm>
          <a:off x="1968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17550</xdr:rowOff>
    </xdr:from>
    <xdr:ext cx="534377" cy="259045"/>
    <xdr:sp macro="" textlink="">
      <xdr:nvSpPr>
        <xdr:cNvPr id="74" name="テキスト ボックス 73"/>
        <xdr:cNvSpPr txBox="1"/>
      </xdr:nvSpPr>
      <xdr:spPr>
        <a:xfrm>
          <a:off x="1752111" y="58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88149</xdr:rowOff>
    </xdr:from>
    <xdr:to>
      <xdr:col>6</xdr:col>
      <xdr:colOff>38100</xdr:colOff>
      <xdr:row>36</xdr:row>
      <xdr:rowOff>18299</xdr:rowOff>
    </xdr:to>
    <xdr:sp macro="" textlink="">
      <xdr:nvSpPr>
        <xdr:cNvPr id="75" name="フローチャート: 判断 74"/>
        <xdr:cNvSpPr/>
      </xdr:nvSpPr>
      <xdr:spPr>
        <a:xfrm>
          <a:off x="1079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9426</xdr:rowOff>
    </xdr:from>
    <xdr:ext cx="534377" cy="259045"/>
    <xdr:sp macro="" textlink="">
      <xdr:nvSpPr>
        <xdr:cNvPr id="76" name="テキスト ボックス 75"/>
        <xdr:cNvSpPr txBox="1"/>
      </xdr:nvSpPr>
      <xdr:spPr>
        <a:xfrm>
          <a:off x="863111" y="61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89357</xdr:rowOff>
    </xdr:from>
    <xdr:to>
      <xdr:col>24</xdr:col>
      <xdr:colOff>114300</xdr:colOff>
      <xdr:row>36</xdr:row>
      <xdr:rowOff>19507</xdr:rowOff>
    </xdr:to>
    <xdr:sp macro="" textlink="">
      <xdr:nvSpPr>
        <xdr:cNvPr id="82" name="楕円 81"/>
        <xdr:cNvSpPr/>
      </xdr:nvSpPr>
      <xdr:spPr>
        <a:xfrm>
          <a:off x="45847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112234</xdr:rowOff>
    </xdr:from>
    <xdr:ext cx="534377" cy="259045"/>
    <xdr:sp macro="" textlink="">
      <xdr:nvSpPr>
        <xdr:cNvPr id="83" name="人件費該当値テキスト"/>
        <xdr:cNvSpPr txBox="1"/>
      </xdr:nvSpPr>
      <xdr:spPr>
        <a:xfrm>
          <a:off x="4686300" y="59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11209</xdr:rowOff>
    </xdr:from>
    <xdr:to>
      <xdr:col>20</xdr:col>
      <xdr:colOff>38100</xdr:colOff>
      <xdr:row>36</xdr:row>
      <xdr:rowOff>112809</xdr:rowOff>
    </xdr:to>
    <xdr:sp macro="" textlink="">
      <xdr:nvSpPr>
        <xdr:cNvPr id="84" name="楕円 83"/>
        <xdr:cNvSpPr/>
      </xdr:nvSpPr>
      <xdr:spPr>
        <a:xfrm>
          <a:off x="3746500" y="61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129336</xdr:rowOff>
    </xdr:from>
    <xdr:ext cx="534377" cy="259045"/>
    <xdr:sp macro="" textlink="">
      <xdr:nvSpPr>
        <xdr:cNvPr id="85" name="テキスト ボックス 84"/>
        <xdr:cNvSpPr txBox="1"/>
      </xdr:nvSpPr>
      <xdr:spPr>
        <a:xfrm>
          <a:off x="3530111" y="595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21528</xdr:rowOff>
    </xdr:from>
    <xdr:to>
      <xdr:col>15</xdr:col>
      <xdr:colOff>101600</xdr:colOff>
      <xdr:row>35</xdr:row>
      <xdr:rowOff>123128</xdr:rowOff>
    </xdr:to>
    <xdr:sp macro="" textlink="">
      <xdr:nvSpPr>
        <xdr:cNvPr id="86" name="楕円 85"/>
        <xdr:cNvSpPr/>
      </xdr:nvSpPr>
      <xdr:spPr>
        <a:xfrm>
          <a:off x="2857500" y="60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139655</xdr:rowOff>
    </xdr:from>
    <xdr:ext cx="534377" cy="259045"/>
    <xdr:sp macro="" textlink="">
      <xdr:nvSpPr>
        <xdr:cNvPr id="87" name="テキスト ボックス 86"/>
        <xdr:cNvSpPr txBox="1"/>
      </xdr:nvSpPr>
      <xdr:spPr>
        <a:xfrm>
          <a:off x="2641111" y="579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103302</xdr:rowOff>
    </xdr:from>
    <xdr:to>
      <xdr:col>10</xdr:col>
      <xdr:colOff>165100</xdr:colOff>
      <xdr:row>36</xdr:row>
      <xdr:rowOff>33452</xdr:rowOff>
    </xdr:to>
    <xdr:sp macro="" textlink="">
      <xdr:nvSpPr>
        <xdr:cNvPr id="88" name="楕円 87"/>
        <xdr:cNvSpPr/>
      </xdr:nvSpPr>
      <xdr:spPr>
        <a:xfrm>
          <a:off x="1968500" y="61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24579</xdr:rowOff>
    </xdr:from>
    <xdr:ext cx="534377" cy="259045"/>
    <xdr:sp macro="" textlink="">
      <xdr:nvSpPr>
        <xdr:cNvPr id="89" name="テキスト ボックス 88"/>
        <xdr:cNvSpPr txBox="1"/>
      </xdr:nvSpPr>
      <xdr:spPr>
        <a:xfrm>
          <a:off x="1752111" y="619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79854</xdr:rowOff>
    </xdr:from>
    <xdr:to>
      <xdr:col>6</xdr:col>
      <xdr:colOff>38100</xdr:colOff>
      <xdr:row>36</xdr:row>
      <xdr:rowOff>10004</xdr:rowOff>
    </xdr:to>
    <xdr:sp macro="" textlink="">
      <xdr:nvSpPr>
        <xdr:cNvPr id="90" name="楕円 89"/>
        <xdr:cNvSpPr/>
      </xdr:nvSpPr>
      <xdr:spPr>
        <a:xfrm>
          <a:off x="1079500" y="60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26531</xdr:rowOff>
    </xdr:from>
    <xdr:ext cx="534377" cy="259045"/>
    <xdr:sp macro="" textlink="">
      <xdr:nvSpPr>
        <xdr:cNvPr id="91" name="テキスト ボックス 90"/>
        <xdr:cNvSpPr txBox="1"/>
      </xdr:nvSpPr>
      <xdr:spPr>
        <a:xfrm>
          <a:off x="863111" y="585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20142</xdr:rowOff>
    </xdr:from>
    <xdr:to>
      <xdr:col>24</xdr:col>
      <xdr:colOff>63500</xdr:colOff>
      <xdr:row>58</xdr:row>
      <xdr:rowOff>20338</xdr:rowOff>
    </xdr:to>
    <xdr:cxnSp macro="">
      <xdr:nvCxnSpPr>
        <xdr:cNvPr id="123" name="直線コネクタ 122"/>
        <xdr:cNvCxnSpPr/>
      </xdr:nvCxnSpPr>
      <xdr:spPr>
        <a:xfrm flipV="1">
          <a:off x="3797300" y="9964242"/>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20338</xdr:rowOff>
    </xdr:from>
    <xdr:to>
      <xdr:col>19</xdr:col>
      <xdr:colOff>177800</xdr:colOff>
      <xdr:row>58</xdr:row>
      <xdr:rowOff>88788</xdr:rowOff>
    </xdr:to>
    <xdr:cxnSp macro="">
      <xdr:nvCxnSpPr>
        <xdr:cNvPr id="126" name="直線コネクタ 125"/>
        <xdr:cNvCxnSpPr/>
      </xdr:nvCxnSpPr>
      <xdr:spPr>
        <a:xfrm flipV="1">
          <a:off x="2908300" y="9964438"/>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83138</xdr:rowOff>
    </xdr:from>
    <xdr:to>
      <xdr:col>15</xdr:col>
      <xdr:colOff>50800</xdr:colOff>
      <xdr:row>58</xdr:row>
      <xdr:rowOff>88788</xdr:rowOff>
    </xdr:to>
    <xdr:cxnSp macro="">
      <xdr:nvCxnSpPr>
        <xdr:cNvPr id="129" name="直線コネクタ 128"/>
        <xdr:cNvCxnSpPr/>
      </xdr:nvCxnSpPr>
      <xdr:spPr>
        <a:xfrm>
          <a:off x="2019300" y="10027238"/>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75398</xdr:rowOff>
    </xdr:from>
    <xdr:to>
      <xdr:col>10</xdr:col>
      <xdr:colOff>114300</xdr:colOff>
      <xdr:row>58</xdr:row>
      <xdr:rowOff>83138</xdr:rowOff>
    </xdr:to>
    <xdr:cxnSp macro="">
      <xdr:nvCxnSpPr>
        <xdr:cNvPr id="132" name="直線コネクタ 131"/>
        <xdr:cNvCxnSpPr/>
      </xdr:nvCxnSpPr>
      <xdr:spPr>
        <a:xfrm>
          <a:off x="1130300" y="10019498"/>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72147</xdr:rowOff>
    </xdr:from>
    <xdr:to>
      <xdr:col>10</xdr:col>
      <xdr:colOff>165100</xdr:colOff>
      <xdr:row>57</xdr:row>
      <xdr:rowOff>2297</xdr:rowOff>
    </xdr:to>
    <xdr:sp macro="" textlink="">
      <xdr:nvSpPr>
        <xdr:cNvPr id="133" name="フローチャート: 判断 132"/>
        <xdr:cNvSpPr/>
      </xdr:nvSpPr>
      <xdr:spPr>
        <a:xfrm>
          <a:off x="1968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18824</xdr:rowOff>
    </xdr:from>
    <xdr:ext cx="534377" cy="259045"/>
    <xdr:sp macro="" textlink="">
      <xdr:nvSpPr>
        <xdr:cNvPr id="134" name="テキスト ボックス 133"/>
        <xdr:cNvSpPr txBox="1"/>
      </xdr:nvSpPr>
      <xdr:spPr>
        <a:xfrm>
          <a:off x="1752111" y="9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156370</xdr:rowOff>
    </xdr:from>
    <xdr:to>
      <xdr:col>6</xdr:col>
      <xdr:colOff>38100</xdr:colOff>
      <xdr:row>57</xdr:row>
      <xdr:rowOff>86520</xdr:rowOff>
    </xdr:to>
    <xdr:sp macro="" textlink="">
      <xdr:nvSpPr>
        <xdr:cNvPr id="135" name="フローチャート: 判断 134"/>
        <xdr:cNvSpPr/>
      </xdr:nvSpPr>
      <xdr:spPr>
        <a:xfrm>
          <a:off x="1079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103047</xdr:rowOff>
    </xdr:from>
    <xdr:ext cx="534377" cy="259045"/>
    <xdr:sp macro="" textlink="">
      <xdr:nvSpPr>
        <xdr:cNvPr id="136" name="テキスト ボックス 135"/>
        <xdr:cNvSpPr txBox="1"/>
      </xdr:nvSpPr>
      <xdr:spPr>
        <a:xfrm>
          <a:off x="863111" y="95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140792</xdr:rowOff>
    </xdr:from>
    <xdr:to>
      <xdr:col>24</xdr:col>
      <xdr:colOff>114300</xdr:colOff>
      <xdr:row>58</xdr:row>
      <xdr:rowOff>70942</xdr:rowOff>
    </xdr:to>
    <xdr:sp macro="" textlink="">
      <xdr:nvSpPr>
        <xdr:cNvPr id="142" name="楕円 141"/>
        <xdr:cNvSpPr/>
      </xdr:nvSpPr>
      <xdr:spPr>
        <a:xfrm>
          <a:off x="45847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119219</xdr:rowOff>
    </xdr:from>
    <xdr:ext cx="534377" cy="259045"/>
    <xdr:sp macro="" textlink="">
      <xdr:nvSpPr>
        <xdr:cNvPr id="143" name="物件費該当値テキスト"/>
        <xdr:cNvSpPr txBox="1"/>
      </xdr:nvSpPr>
      <xdr:spPr>
        <a:xfrm>
          <a:off x="4686300" y="98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140988</xdr:rowOff>
    </xdr:from>
    <xdr:to>
      <xdr:col>20</xdr:col>
      <xdr:colOff>38100</xdr:colOff>
      <xdr:row>58</xdr:row>
      <xdr:rowOff>71138</xdr:rowOff>
    </xdr:to>
    <xdr:sp macro="" textlink="">
      <xdr:nvSpPr>
        <xdr:cNvPr id="144" name="楕円 143"/>
        <xdr:cNvSpPr/>
      </xdr:nvSpPr>
      <xdr:spPr>
        <a:xfrm>
          <a:off x="3746500" y="99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62265</xdr:rowOff>
    </xdr:from>
    <xdr:ext cx="534377" cy="259045"/>
    <xdr:sp macro="" textlink="">
      <xdr:nvSpPr>
        <xdr:cNvPr id="145" name="テキスト ボックス 144"/>
        <xdr:cNvSpPr txBox="1"/>
      </xdr:nvSpPr>
      <xdr:spPr>
        <a:xfrm>
          <a:off x="3530111" y="100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37988</xdr:rowOff>
    </xdr:from>
    <xdr:to>
      <xdr:col>15</xdr:col>
      <xdr:colOff>101600</xdr:colOff>
      <xdr:row>58</xdr:row>
      <xdr:rowOff>139588</xdr:rowOff>
    </xdr:to>
    <xdr:sp macro="" textlink="">
      <xdr:nvSpPr>
        <xdr:cNvPr id="146" name="楕円 145"/>
        <xdr:cNvSpPr/>
      </xdr:nvSpPr>
      <xdr:spPr>
        <a:xfrm>
          <a:off x="2857500" y="99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130715</xdr:rowOff>
    </xdr:from>
    <xdr:ext cx="534377" cy="259045"/>
    <xdr:sp macro="" textlink="">
      <xdr:nvSpPr>
        <xdr:cNvPr id="147" name="テキスト ボックス 146"/>
        <xdr:cNvSpPr txBox="1"/>
      </xdr:nvSpPr>
      <xdr:spPr>
        <a:xfrm>
          <a:off x="2641111" y="100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32338</xdr:rowOff>
    </xdr:from>
    <xdr:to>
      <xdr:col>10</xdr:col>
      <xdr:colOff>165100</xdr:colOff>
      <xdr:row>58</xdr:row>
      <xdr:rowOff>133938</xdr:rowOff>
    </xdr:to>
    <xdr:sp macro="" textlink="">
      <xdr:nvSpPr>
        <xdr:cNvPr id="148" name="楕円 147"/>
        <xdr:cNvSpPr/>
      </xdr:nvSpPr>
      <xdr:spPr>
        <a:xfrm>
          <a:off x="1968500" y="99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125065</xdr:rowOff>
    </xdr:from>
    <xdr:ext cx="534377" cy="259045"/>
    <xdr:sp macro="" textlink="">
      <xdr:nvSpPr>
        <xdr:cNvPr id="149" name="テキスト ボックス 148"/>
        <xdr:cNvSpPr txBox="1"/>
      </xdr:nvSpPr>
      <xdr:spPr>
        <a:xfrm>
          <a:off x="1752111" y="100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24598</xdr:rowOff>
    </xdr:from>
    <xdr:to>
      <xdr:col>6</xdr:col>
      <xdr:colOff>38100</xdr:colOff>
      <xdr:row>58</xdr:row>
      <xdr:rowOff>126198</xdr:rowOff>
    </xdr:to>
    <xdr:sp macro="" textlink="">
      <xdr:nvSpPr>
        <xdr:cNvPr id="150" name="楕円 149"/>
        <xdr:cNvSpPr/>
      </xdr:nvSpPr>
      <xdr:spPr>
        <a:xfrm>
          <a:off x="1079500" y="99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117325</xdr:rowOff>
    </xdr:from>
    <xdr:ext cx="534377" cy="259045"/>
    <xdr:sp macro="" textlink="">
      <xdr:nvSpPr>
        <xdr:cNvPr id="151" name="テキスト ボックス 150"/>
        <xdr:cNvSpPr txBox="1"/>
      </xdr:nvSpPr>
      <xdr:spPr>
        <a:xfrm>
          <a:off x="863111" y="1006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71610</xdr:rowOff>
    </xdr:from>
    <xdr:to>
      <xdr:col>24</xdr:col>
      <xdr:colOff>63500</xdr:colOff>
      <xdr:row>75</xdr:row>
      <xdr:rowOff>80917</xdr:rowOff>
    </xdr:to>
    <xdr:cxnSp macro="">
      <xdr:nvCxnSpPr>
        <xdr:cNvPr id="182" name="直線コネクタ 181"/>
        <xdr:cNvCxnSpPr/>
      </xdr:nvCxnSpPr>
      <xdr:spPr>
        <a:xfrm>
          <a:off x="3797300" y="12758910"/>
          <a:ext cx="838200" cy="18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71610</xdr:rowOff>
    </xdr:from>
    <xdr:to>
      <xdr:col>19</xdr:col>
      <xdr:colOff>177800</xdr:colOff>
      <xdr:row>74</xdr:row>
      <xdr:rowOff>127943</xdr:rowOff>
    </xdr:to>
    <xdr:cxnSp macro="">
      <xdr:nvCxnSpPr>
        <xdr:cNvPr id="185" name="直線コネクタ 184"/>
        <xdr:cNvCxnSpPr/>
      </xdr:nvCxnSpPr>
      <xdr:spPr>
        <a:xfrm flipV="1">
          <a:off x="2908300" y="12758910"/>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14297</xdr:rowOff>
    </xdr:from>
    <xdr:to>
      <xdr:col>15</xdr:col>
      <xdr:colOff>50800</xdr:colOff>
      <xdr:row>74</xdr:row>
      <xdr:rowOff>127943</xdr:rowOff>
    </xdr:to>
    <xdr:cxnSp macro="">
      <xdr:nvCxnSpPr>
        <xdr:cNvPr id="188" name="直線コネクタ 187"/>
        <xdr:cNvCxnSpPr/>
      </xdr:nvCxnSpPr>
      <xdr:spPr>
        <a:xfrm>
          <a:off x="2019300" y="12701597"/>
          <a:ext cx="889000" cy="1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14297</xdr:rowOff>
    </xdr:from>
    <xdr:to>
      <xdr:col>10</xdr:col>
      <xdr:colOff>114300</xdr:colOff>
      <xdr:row>74</xdr:row>
      <xdr:rowOff>128433</xdr:rowOff>
    </xdr:to>
    <xdr:cxnSp macro="">
      <xdr:nvCxnSpPr>
        <xdr:cNvPr id="191" name="直線コネクタ 190"/>
        <xdr:cNvCxnSpPr/>
      </xdr:nvCxnSpPr>
      <xdr:spPr>
        <a:xfrm flipV="1">
          <a:off x="1130300" y="12701597"/>
          <a:ext cx="889000" cy="1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142294</xdr:rowOff>
    </xdr:from>
    <xdr:to>
      <xdr:col>10</xdr:col>
      <xdr:colOff>165100</xdr:colOff>
      <xdr:row>76</xdr:row>
      <xdr:rowOff>72445</xdr:rowOff>
    </xdr:to>
    <xdr:sp macro="" textlink="">
      <xdr:nvSpPr>
        <xdr:cNvPr id="192" name="フローチャート: 判断 191"/>
        <xdr:cNvSpPr/>
      </xdr:nvSpPr>
      <xdr:spPr>
        <a:xfrm>
          <a:off x="1968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63572</xdr:rowOff>
    </xdr:from>
    <xdr:ext cx="469744" cy="259045"/>
    <xdr:sp macro="" textlink="">
      <xdr:nvSpPr>
        <xdr:cNvPr id="193" name="テキスト ボックス 192"/>
        <xdr:cNvSpPr txBox="1"/>
      </xdr:nvSpPr>
      <xdr:spPr>
        <a:xfrm>
          <a:off x="1784428"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103432</xdr:rowOff>
    </xdr:from>
    <xdr:to>
      <xdr:col>6</xdr:col>
      <xdr:colOff>38100</xdr:colOff>
      <xdr:row>76</xdr:row>
      <xdr:rowOff>33582</xdr:rowOff>
    </xdr:to>
    <xdr:sp macro="" textlink="">
      <xdr:nvSpPr>
        <xdr:cNvPr id="194" name="フローチャート: 判断 193"/>
        <xdr:cNvSpPr/>
      </xdr:nvSpPr>
      <xdr:spPr>
        <a:xfrm>
          <a:off x="1079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24709</xdr:rowOff>
    </xdr:from>
    <xdr:ext cx="469744" cy="259045"/>
    <xdr:sp macro="" textlink="">
      <xdr:nvSpPr>
        <xdr:cNvPr id="195" name="テキスト ボックス 194"/>
        <xdr:cNvSpPr txBox="1"/>
      </xdr:nvSpPr>
      <xdr:spPr>
        <a:xfrm>
          <a:off x="895428" y="130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30117</xdr:rowOff>
    </xdr:from>
    <xdr:to>
      <xdr:col>24</xdr:col>
      <xdr:colOff>114300</xdr:colOff>
      <xdr:row>75</xdr:row>
      <xdr:rowOff>131717</xdr:rowOff>
    </xdr:to>
    <xdr:sp macro="" textlink="">
      <xdr:nvSpPr>
        <xdr:cNvPr id="201" name="楕円 200"/>
        <xdr:cNvSpPr/>
      </xdr:nvSpPr>
      <xdr:spPr>
        <a:xfrm>
          <a:off x="4584700" y="128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52994</xdr:rowOff>
    </xdr:from>
    <xdr:ext cx="469744" cy="259045"/>
    <xdr:sp macro="" textlink="">
      <xdr:nvSpPr>
        <xdr:cNvPr id="202" name="維持補修費該当値テキスト"/>
        <xdr:cNvSpPr txBox="1"/>
      </xdr:nvSpPr>
      <xdr:spPr>
        <a:xfrm>
          <a:off x="4686300" y="1274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20810</xdr:rowOff>
    </xdr:from>
    <xdr:to>
      <xdr:col>20</xdr:col>
      <xdr:colOff>38100</xdr:colOff>
      <xdr:row>74</xdr:row>
      <xdr:rowOff>122410</xdr:rowOff>
    </xdr:to>
    <xdr:sp macro="" textlink="">
      <xdr:nvSpPr>
        <xdr:cNvPr id="203" name="楕円 202"/>
        <xdr:cNvSpPr/>
      </xdr:nvSpPr>
      <xdr:spPr>
        <a:xfrm>
          <a:off x="3746500" y="127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138937</xdr:rowOff>
    </xdr:from>
    <xdr:ext cx="469744" cy="259045"/>
    <xdr:sp macro="" textlink="">
      <xdr:nvSpPr>
        <xdr:cNvPr id="204" name="テキスト ボックス 203"/>
        <xdr:cNvSpPr txBox="1"/>
      </xdr:nvSpPr>
      <xdr:spPr>
        <a:xfrm>
          <a:off x="3562428" y="1248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77143</xdr:rowOff>
    </xdr:from>
    <xdr:to>
      <xdr:col>15</xdr:col>
      <xdr:colOff>101600</xdr:colOff>
      <xdr:row>75</xdr:row>
      <xdr:rowOff>7293</xdr:rowOff>
    </xdr:to>
    <xdr:sp macro="" textlink="">
      <xdr:nvSpPr>
        <xdr:cNvPr id="205" name="楕円 204"/>
        <xdr:cNvSpPr/>
      </xdr:nvSpPr>
      <xdr:spPr>
        <a:xfrm>
          <a:off x="2857500" y="12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23820</xdr:rowOff>
    </xdr:from>
    <xdr:ext cx="469744" cy="259045"/>
    <xdr:sp macro="" textlink="">
      <xdr:nvSpPr>
        <xdr:cNvPr id="206" name="テキスト ボックス 205"/>
        <xdr:cNvSpPr txBox="1"/>
      </xdr:nvSpPr>
      <xdr:spPr>
        <a:xfrm>
          <a:off x="2673428" y="125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134947</xdr:rowOff>
    </xdr:from>
    <xdr:to>
      <xdr:col>10</xdr:col>
      <xdr:colOff>165100</xdr:colOff>
      <xdr:row>74</xdr:row>
      <xdr:rowOff>65097</xdr:rowOff>
    </xdr:to>
    <xdr:sp macro="" textlink="">
      <xdr:nvSpPr>
        <xdr:cNvPr id="207" name="楕円 206"/>
        <xdr:cNvSpPr/>
      </xdr:nvSpPr>
      <xdr:spPr>
        <a:xfrm>
          <a:off x="1968500" y="126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81624</xdr:rowOff>
    </xdr:from>
    <xdr:ext cx="469744" cy="259045"/>
    <xdr:sp macro="" textlink="">
      <xdr:nvSpPr>
        <xdr:cNvPr id="208" name="テキスト ボックス 207"/>
        <xdr:cNvSpPr txBox="1"/>
      </xdr:nvSpPr>
      <xdr:spPr>
        <a:xfrm>
          <a:off x="1784428" y="124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77633</xdr:rowOff>
    </xdr:from>
    <xdr:to>
      <xdr:col>6</xdr:col>
      <xdr:colOff>38100</xdr:colOff>
      <xdr:row>75</xdr:row>
      <xdr:rowOff>7783</xdr:rowOff>
    </xdr:to>
    <xdr:sp macro="" textlink="">
      <xdr:nvSpPr>
        <xdr:cNvPr id="209" name="楕円 208"/>
        <xdr:cNvSpPr/>
      </xdr:nvSpPr>
      <xdr:spPr>
        <a:xfrm>
          <a:off x="1079500" y="127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24310</xdr:rowOff>
    </xdr:from>
    <xdr:ext cx="469744" cy="259045"/>
    <xdr:sp macro="" textlink="">
      <xdr:nvSpPr>
        <xdr:cNvPr id="210" name="テキスト ボックス 209"/>
        <xdr:cNvSpPr txBox="1"/>
      </xdr:nvSpPr>
      <xdr:spPr>
        <a:xfrm>
          <a:off x="895428" y="1254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1" name="テキスト ボックス 230"/>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47541</xdr:rowOff>
    </xdr:from>
    <xdr:to>
      <xdr:col>24</xdr:col>
      <xdr:colOff>62865</xdr:colOff>
      <xdr:row>97</xdr:row>
      <xdr:rowOff>35296</xdr:rowOff>
    </xdr:to>
    <xdr:cxnSp macro="">
      <xdr:nvCxnSpPr>
        <xdr:cNvPr id="237" name="直線コネクタ 236"/>
        <xdr:cNvCxnSpPr/>
      </xdr:nvCxnSpPr>
      <xdr:spPr>
        <a:xfrm flipV="1">
          <a:off x="4633595" y="15478041"/>
          <a:ext cx="1270" cy="1187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39123</xdr:rowOff>
    </xdr:from>
    <xdr:ext cx="534377" cy="259045"/>
    <xdr:sp macro="" textlink="">
      <xdr:nvSpPr>
        <xdr:cNvPr id="238" name="扶助費最小値テキスト"/>
        <xdr:cNvSpPr txBox="1"/>
      </xdr:nvSpPr>
      <xdr:spPr>
        <a:xfrm>
          <a:off x="4686300" y="166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35296</xdr:rowOff>
    </xdr:from>
    <xdr:to>
      <xdr:col>24</xdr:col>
      <xdr:colOff>152400</xdr:colOff>
      <xdr:row>97</xdr:row>
      <xdr:rowOff>35296</xdr:rowOff>
    </xdr:to>
    <xdr:cxnSp macro="">
      <xdr:nvCxnSpPr>
        <xdr:cNvPr id="239" name="直線コネクタ 238"/>
        <xdr:cNvCxnSpPr/>
      </xdr:nvCxnSpPr>
      <xdr:spPr>
        <a:xfrm>
          <a:off x="4546600" y="1666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165668</xdr:rowOff>
    </xdr:from>
    <xdr:ext cx="534377" cy="259045"/>
    <xdr:sp macro="" textlink="">
      <xdr:nvSpPr>
        <xdr:cNvPr id="240" name="扶助費最大値テキスト"/>
        <xdr:cNvSpPr txBox="1"/>
      </xdr:nvSpPr>
      <xdr:spPr>
        <a:xfrm>
          <a:off x="4686300" y="152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47541</xdr:rowOff>
    </xdr:from>
    <xdr:to>
      <xdr:col>24</xdr:col>
      <xdr:colOff>152400</xdr:colOff>
      <xdr:row>90</xdr:row>
      <xdr:rowOff>47541</xdr:rowOff>
    </xdr:to>
    <xdr:cxnSp macro="">
      <xdr:nvCxnSpPr>
        <xdr:cNvPr id="241" name="直線コネクタ 240"/>
        <xdr:cNvCxnSpPr/>
      </xdr:nvCxnSpPr>
      <xdr:spPr>
        <a:xfrm>
          <a:off x="4546600" y="154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74712</xdr:rowOff>
    </xdr:from>
    <xdr:to>
      <xdr:col>24</xdr:col>
      <xdr:colOff>63500</xdr:colOff>
      <xdr:row>96</xdr:row>
      <xdr:rowOff>146949</xdr:rowOff>
    </xdr:to>
    <xdr:cxnSp macro="">
      <xdr:nvCxnSpPr>
        <xdr:cNvPr id="242" name="直線コネクタ 241"/>
        <xdr:cNvCxnSpPr/>
      </xdr:nvCxnSpPr>
      <xdr:spPr>
        <a:xfrm flipV="1">
          <a:off x="3797300" y="16533912"/>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123958</xdr:rowOff>
    </xdr:from>
    <xdr:ext cx="534377" cy="259045"/>
    <xdr:sp macro="" textlink="">
      <xdr:nvSpPr>
        <xdr:cNvPr id="243" name="扶助費平均値テキスト"/>
        <xdr:cNvSpPr txBox="1"/>
      </xdr:nvSpPr>
      <xdr:spPr>
        <a:xfrm>
          <a:off x="4686300" y="1589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101081</xdr:rowOff>
    </xdr:from>
    <xdr:to>
      <xdr:col>24</xdr:col>
      <xdr:colOff>114300</xdr:colOff>
      <xdr:row>94</xdr:row>
      <xdr:rowOff>31231</xdr:rowOff>
    </xdr:to>
    <xdr:sp macro="" textlink="">
      <xdr:nvSpPr>
        <xdr:cNvPr id="244" name="フローチャート: 判断 243"/>
        <xdr:cNvSpPr/>
      </xdr:nvSpPr>
      <xdr:spPr>
        <a:xfrm>
          <a:off x="45847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146949</xdr:rowOff>
    </xdr:from>
    <xdr:to>
      <xdr:col>19</xdr:col>
      <xdr:colOff>177800</xdr:colOff>
      <xdr:row>97</xdr:row>
      <xdr:rowOff>127062</xdr:rowOff>
    </xdr:to>
    <xdr:cxnSp macro="">
      <xdr:nvCxnSpPr>
        <xdr:cNvPr id="245" name="直線コネクタ 244"/>
        <xdr:cNvCxnSpPr/>
      </xdr:nvCxnSpPr>
      <xdr:spPr>
        <a:xfrm flipV="1">
          <a:off x="2908300" y="16606149"/>
          <a:ext cx="889000" cy="1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118225</xdr:rowOff>
    </xdr:from>
    <xdr:to>
      <xdr:col>20</xdr:col>
      <xdr:colOff>38100</xdr:colOff>
      <xdr:row>94</xdr:row>
      <xdr:rowOff>48375</xdr:rowOff>
    </xdr:to>
    <xdr:sp macro="" textlink="">
      <xdr:nvSpPr>
        <xdr:cNvPr id="246" name="フローチャート: 判断 245"/>
        <xdr:cNvSpPr/>
      </xdr:nvSpPr>
      <xdr:spPr>
        <a:xfrm>
          <a:off x="3746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64902</xdr:rowOff>
    </xdr:from>
    <xdr:ext cx="534377" cy="259045"/>
    <xdr:sp macro="" textlink="">
      <xdr:nvSpPr>
        <xdr:cNvPr id="247" name="テキスト ボックス 246"/>
        <xdr:cNvSpPr txBox="1"/>
      </xdr:nvSpPr>
      <xdr:spPr>
        <a:xfrm>
          <a:off x="3530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127062</xdr:rowOff>
    </xdr:from>
    <xdr:to>
      <xdr:col>15</xdr:col>
      <xdr:colOff>50800</xdr:colOff>
      <xdr:row>98</xdr:row>
      <xdr:rowOff>57110</xdr:rowOff>
    </xdr:to>
    <xdr:cxnSp macro="">
      <xdr:nvCxnSpPr>
        <xdr:cNvPr id="248" name="直線コネクタ 247"/>
        <xdr:cNvCxnSpPr/>
      </xdr:nvCxnSpPr>
      <xdr:spPr>
        <a:xfrm flipV="1">
          <a:off x="2019300" y="1675771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12711</xdr:rowOff>
    </xdr:from>
    <xdr:to>
      <xdr:col>15</xdr:col>
      <xdr:colOff>101600</xdr:colOff>
      <xdr:row>94</xdr:row>
      <xdr:rowOff>114311</xdr:rowOff>
    </xdr:to>
    <xdr:sp macro="" textlink="">
      <xdr:nvSpPr>
        <xdr:cNvPr id="249" name="フローチャート: 判断 248"/>
        <xdr:cNvSpPr/>
      </xdr:nvSpPr>
      <xdr:spPr>
        <a:xfrm>
          <a:off x="2857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130838</xdr:rowOff>
    </xdr:from>
    <xdr:ext cx="534377" cy="259045"/>
    <xdr:sp macro="" textlink="">
      <xdr:nvSpPr>
        <xdr:cNvPr id="250" name="テキスト ボックス 249"/>
        <xdr:cNvSpPr txBox="1"/>
      </xdr:nvSpPr>
      <xdr:spPr>
        <a:xfrm>
          <a:off x="2641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57110</xdr:rowOff>
    </xdr:from>
    <xdr:to>
      <xdr:col>10</xdr:col>
      <xdr:colOff>114300</xdr:colOff>
      <xdr:row>99</xdr:row>
      <xdr:rowOff>40455</xdr:rowOff>
    </xdr:to>
    <xdr:cxnSp macro="">
      <xdr:nvCxnSpPr>
        <xdr:cNvPr id="251" name="直線コネクタ 250"/>
        <xdr:cNvCxnSpPr/>
      </xdr:nvCxnSpPr>
      <xdr:spPr>
        <a:xfrm flipV="1">
          <a:off x="1130300" y="16859210"/>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44290</xdr:rowOff>
    </xdr:from>
    <xdr:to>
      <xdr:col>10</xdr:col>
      <xdr:colOff>165100</xdr:colOff>
      <xdr:row>95</xdr:row>
      <xdr:rowOff>145890</xdr:rowOff>
    </xdr:to>
    <xdr:sp macro="" textlink="">
      <xdr:nvSpPr>
        <xdr:cNvPr id="252" name="フローチャート: 判断 251"/>
        <xdr:cNvSpPr/>
      </xdr:nvSpPr>
      <xdr:spPr>
        <a:xfrm>
          <a:off x="1968500" y="163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162417</xdr:rowOff>
    </xdr:from>
    <xdr:ext cx="534377" cy="259045"/>
    <xdr:sp macro="" textlink="">
      <xdr:nvSpPr>
        <xdr:cNvPr id="253" name="テキスト ボックス 252"/>
        <xdr:cNvSpPr txBox="1"/>
      </xdr:nvSpPr>
      <xdr:spPr>
        <a:xfrm>
          <a:off x="1752111" y="16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35767</xdr:rowOff>
    </xdr:from>
    <xdr:to>
      <xdr:col>6</xdr:col>
      <xdr:colOff>38100</xdr:colOff>
      <xdr:row>96</xdr:row>
      <xdr:rowOff>137367</xdr:rowOff>
    </xdr:to>
    <xdr:sp macro="" textlink="">
      <xdr:nvSpPr>
        <xdr:cNvPr id="254" name="フローチャート: 判断 253"/>
        <xdr:cNvSpPr/>
      </xdr:nvSpPr>
      <xdr:spPr>
        <a:xfrm>
          <a:off x="1079500" y="1649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153894</xdr:rowOff>
    </xdr:from>
    <xdr:ext cx="534377" cy="259045"/>
    <xdr:sp macro="" textlink="">
      <xdr:nvSpPr>
        <xdr:cNvPr id="255" name="テキスト ボックス 254"/>
        <xdr:cNvSpPr txBox="1"/>
      </xdr:nvSpPr>
      <xdr:spPr>
        <a:xfrm>
          <a:off x="863111" y="162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23912</xdr:rowOff>
    </xdr:from>
    <xdr:to>
      <xdr:col>24</xdr:col>
      <xdr:colOff>114300</xdr:colOff>
      <xdr:row>96</xdr:row>
      <xdr:rowOff>125512</xdr:rowOff>
    </xdr:to>
    <xdr:sp macro="" textlink="">
      <xdr:nvSpPr>
        <xdr:cNvPr id="261" name="楕円 260"/>
        <xdr:cNvSpPr/>
      </xdr:nvSpPr>
      <xdr:spPr>
        <a:xfrm>
          <a:off x="4584700" y="164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2339</xdr:rowOff>
    </xdr:from>
    <xdr:ext cx="534377" cy="259045"/>
    <xdr:sp macro="" textlink="">
      <xdr:nvSpPr>
        <xdr:cNvPr id="262" name="扶助費該当値テキスト"/>
        <xdr:cNvSpPr txBox="1"/>
      </xdr:nvSpPr>
      <xdr:spPr>
        <a:xfrm>
          <a:off x="4686300" y="1646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96149</xdr:rowOff>
    </xdr:from>
    <xdr:to>
      <xdr:col>20</xdr:col>
      <xdr:colOff>38100</xdr:colOff>
      <xdr:row>97</xdr:row>
      <xdr:rowOff>26299</xdr:rowOff>
    </xdr:to>
    <xdr:sp macro="" textlink="">
      <xdr:nvSpPr>
        <xdr:cNvPr id="263" name="楕円 262"/>
        <xdr:cNvSpPr/>
      </xdr:nvSpPr>
      <xdr:spPr>
        <a:xfrm>
          <a:off x="3746500" y="165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17426</xdr:rowOff>
    </xdr:from>
    <xdr:ext cx="534377" cy="259045"/>
    <xdr:sp macro="" textlink="">
      <xdr:nvSpPr>
        <xdr:cNvPr id="264" name="テキスト ボックス 263"/>
        <xdr:cNvSpPr txBox="1"/>
      </xdr:nvSpPr>
      <xdr:spPr>
        <a:xfrm>
          <a:off x="3530111" y="166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76262</xdr:rowOff>
    </xdr:from>
    <xdr:to>
      <xdr:col>15</xdr:col>
      <xdr:colOff>101600</xdr:colOff>
      <xdr:row>98</xdr:row>
      <xdr:rowOff>6412</xdr:rowOff>
    </xdr:to>
    <xdr:sp macro="" textlink="">
      <xdr:nvSpPr>
        <xdr:cNvPr id="265" name="楕円 264"/>
        <xdr:cNvSpPr/>
      </xdr:nvSpPr>
      <xdr:spPr>
        <a:xfrm>
          <a:off x="2857500" y="167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168989</xdr:rowOff>
    </xdr:from>
    <xdr:ext cx="534377" cy="259045"/>
    <xdr:sp macro="" textlink="">
      <xdr:nvSpPr>
        <xdr:cNvPr id="266" name="テキスト ボックス 265"/>
        <xdr:cNvSpPr txBox="1"/>
      </xdr:nvSpPr>
      <xdr:spPr>
        <a:xfrm>
          <a:off x="2641111" y="167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6310</xdr:rowOff>
    </xdr:from>
    <xdr:to>
      <xdr:col>10</xdr:col>
      <xdr:colOff>165100</xdr:colOff>
      <xdr:row>98</xdr:row>
      <xdr:rowOff>107910</xdr:rowOff>
    </xdr:to>
    <xdr:sp macro="" textlink="">
      <xdr:nvSpPr>
        <xdr:cNvPr id="267" name="楕円 266"/>
        <xdr:cNvSpPr/>
      </xdr:nvSpPr>
      <xdr:spPr>
        <a:xfrm>
          <a:off x="1968500" y="1680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99037</xdr:rowOff>
    </xdr:from>
    <xdr:ext cx="534377" cy="259045"/>
    <xdr:sp macro="" textlink="">
      <xdr:nvSpPr>
        <xdr:cNvPr id="268" name="テキスト ボックス 267"/>
        <xdr:cNvSpPr txBox="1"/>
      </xdr:nvSpPr>
      <xdr:spPr>
        <a:xfrm>
          <a:off x="1752111" y="1690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161105</xdr:rowOff>
    </xdr:from>
    <xdr:to>
      <xdr:col>6</xdr:col>
      <xdr:colOff>38100</xdr:colOff>
      <xdr:row>99</xdr:row>
      <xdr:rowOff>91255</xdr:rowOff>
    </xdr:to>
    <xdr:sp macro="" textlink="">
      <xdr:nvSpPr>
        <xdr:cNvPr id="269" name="楕円 268"/>
        <xdr:cNvSpPr/>
      </xdr:nvSpPr>
      <xdr:spPr>
        <a:xfrm>
          <a:off x="1079500" y="169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82382</xdr:rowOff>
    </xdr:from>
    <xdr:ext cx="534377" cy="259045"/>
    <xdr:sp macro="" textlink="">
      <xdr:nvSpPr>
        <xdr:cNvPr id="270" name="テキスト ボックス 269"/>
        <xdr:cNvSpPr txBox="1"/>
      </xdr:nvSpPr>
      <xdr:spPr>
        <a:xfrm>
          <a:off x="863111" y="170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4" name="直線コネクタ 293"/>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5"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6" name="直線コネクタ 295"/>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7"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8" name="直線コネクタ 297"/>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74149</xdr:rowOff>
    </xdr:from>
    <xdr:to>
      <xdr:col>55</xdr:col>
      <xdr:colOff>0</xdr:colOff>
      <xdr:row>36</xdr:row>
      <xdr:rowOff>79883</xdr:rowOff>
    </xdr:to>
    <xdr:cxnSp macro="">
      <xdr:nvCxnSpPr>
        <xdr:cNvPr id="299" name="直線コネクタ 298"/>
        <xdr:cNvCxnSpPr/>
      </xdr:nvCxnSpPr>
      <xdr:spPr>
        <a:xfrm>
          <a:off x="9639300" y="6246349"/>
          <a:ext cx="8382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300"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301" name="フローチャート: 判断 300"/>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74149</xdr:rowOff>
    </xdr:from>
    <xdr:to>
      <xdr:col>50</xdr:col>
      <xdr:colOff>114300</xdr:colOff>
      <xdr:row>36</xdr:row>
      <xdr:rowOff>114383</xdr:rowOff>
    </xdr:to>
    <xdr:cxnSp macro="">
      <xdr:nvCxnSpPr>
        <xdr:cNvPr id="302" name="直線コネクタ 301"/>
        <xdr:cNvCxnSpPr/>
      </xdr:nvCxnSpPr>
      <xdr:spPr>
        <a:xfrm flipV="1">
          <a:off x="8750300" y="624634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3" name="フローチャート: 判断 302"/>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4" name="テキスト ボックス 303"/>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114383</xdr:rowOff>
    </xdr:from>
    <xdr:to>
      <xdr:col>45</xdr:col>
      <xdr:colOff>177800</xdr:colOff>
      <xdr:row>36</xdr:row>
      <xdr:rowOff>160522</xdr:rowOff>
    </xdr:to>
    <xdr:cxnSp macro="">
      <xdr:nvCxnSpPr>
        <xdr:cNvPr id="305" name="直線コネクタ 304"/>
        <xdr:cNvCxnSpPr/>
      </xdr:nvCxnSpPr>
      <xdr:spPr>
        <a:xfrm flipV="1">
          <a:off x="7861300" y="6286583"/>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6" name="フローチャート: 判断 305"/>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7" name="テキスト ボックス 306"/>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160522</xdr:rowOff>
    </xdr:from>
    <xdr:to>
      <xdr:col>41</xdr:col>
      <xdr:colOff>50800</xdr:colOff>
      <xdr:row>37</xdr:row>
      <xdr:rowOff>17399</xdr:rowOff>
    </xdr:to>
    <xdr:cxnSp macro="">
      <xdr:nvCxnSpPr>
        <xdr:cNvPr id="308" name="直線コネクタ 307"/>
        <xdr:cNvCxnSpPr/>
      </xdr:nvCxnSpPr>
      <xdr:spPr>
        <a:xfrm flipV="1">
          <a:off x="6972300" y="6332722"/>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46381</xdr:rowOff>
    </xdr:from>
    <xdr:to>
      <xdr:col>41</xdr:col>
      <xdr:colOff>101600</xdr:colOff>
      <xdr:row>34</xdr:row>
      <xdr:rowOff>147981</xdr:rowOff>
    </xdr:to>
    <xdr:sp macro="" textlink="">
      <xdr:nvSpPr>
        <xdr:cNvPr id="309" name="フローチャート: 判断 308"/>
        <xdr:cNvSpPr/>
      </xdr:nvSpPr>
      <xdr:spPr>
        <a:xfrm>
          <a:off x="7810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164508</xdr:rowOff>
    </xdr:from>
    <xdr:ext cx="534377" cy="259045"/>
    <xdr:sp macro="" textlink="">
      <xdr:nvSpPr>
        <xdr:cNvPr id="310" name="テキスト ボックス 309"/>
        <xdr:cNvSpPr txBox="1"/>
      </xdr:nvSpPr>
      <xdr:spPr>
        <a:xfrm>
          <a:off x="7594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53867</xdr:rowOff>
    </xdr:from>
    <xdr:to>
      <xdr:col>36</xdr:col>
      <xdr:colOff>165100</xdr:colOff>
      <xdr:row>34</xdr:row>
      <xdr:rowOff>155467</xdr:rowOff>
    </xdr:to>
    <xdr:sp macro="" textlink="">
      <xdr:nvSpPr>
        <xdr:cNvPr id="311" name="フローチャート: 判断 310"/>
        <xdr:cNvSpPr/>
      </xdr:nvSpPr>
      <xdr:spPr>
        <a:xfrm>
          <a:off x="6921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544</xdr:rowOff>
    </xdr:from>
    <xdr:ext cx="534377" cy="259045"/>
    <xdr:sp macro="" textlink="">
      <xdr:nvSpPr>
        <xdr:cNvPr id="312" name="テキスト ボックス 311"/>
        <xdr:cNvSpPr txBox="1"/>
      </xdr:nvSpPr>
      <xdr:spPr>
        <a:xfrm>
          <a:off x="6705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29083</xdr:rowOff>
    </xdr:from>
    <xdr:to>
      <xdr:col>55</xdr:col>
      <xdr:colOff>50800</xdr:colOff>
      <xdr:row>36</xdr:row>
      <xdr:rowOff>130683</xdr:rowOff>
    </xdr:to>
    <xdr:sp macro="" textlink="">
      <xdr:nvSpPr>
        <xdr:cNvPr id="318" name="楕円 317"/>
        <xdr:cNvSpPr/>
      </xdr:nvSpPr>
      <xdr:spPr>
        <a:xfrm>
          <a:off x="104267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7510</xdr:rowOff>
    </xdr:from>
    <xdr:ext cx="534377" cy="259045"/>
    <xdr:sp macro="" textlink="">
      <xdr:nvSpPr>
        <xdr:cNvPr id="319" name="補助費等該当値テキスト"/>
        <xdr:cNvSpPr txBox="1"/>
      </xdr:nvSpPr>
      <xdr:spPr>
        <a:xfrm>
          <a:off x="10528300" y="61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23349</xdr:rowOff>
    </xdr:from>
    <xdr:to>
      <xdr:col>50</xdr:col>
      <xdr:colOff>165100</xdr:colOff>
      <xdr:row>36</xdr:row>
      <xdr:rowOff>124949</xdr:rowOff>
    </xdr:to>
    <xdr:sp macro="" textlink="">
      <xdr:nvSpPr>
        <xdr:cNvPr id="320" name="楕円 319"/>
        <xdr:cNvSpPr/>
      </xdr:nvSpPr>
      <xdr:spPr>
        <a:xfrm>
          <a:off x="9588500" y="61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116076</xdr:rowOff>
    </xdr:from>
    <xdr:ext cx="534377" cy="259045"/>
    <xdr:sp macro="" textlink="">
      <xdr:nvSpPr>
        <xdr:cNvPr id="321" name="テキスト ボックス 320"/>
        <xdr:cNvSpPr txBox="1"/>
      </xdr:nvSpPr>
      <xdr:spPr>
        <a:xfrm>
          <a:off x="9372111" y="62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63583</xdr:rowOff>
    </xdr:from>
    <xdr:to>
      <xdr:col>46</xdr:col>
      <xdr:colOff>38100</xdr:colOff>
      <xdr:row>36</xdr:row>
      <xdr:rowOff>165183</xdr:rowOff>
    </xdr:to>
    <xdr:sp macro="" textlink="">
      <xdr:nvSpPr>
        <xdr:cNvPr id="322" name="楕円 321"/>
        <xdr:cNvSpPr/>
      </xdr:nvSpPr>
      <xdr:spPr>
        <a:xfrm>
          <a:off x="8699500" y="62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156310</xdr:rowOff>
    </xdr:from>
    <xdr:ext cx="534377" cy="259045"/>
    <xdr:sp macro="" textlink="">
      <xdr:nvSpPr>
        <xdr:cNvPr id="323" name="テキスト ボックス 322"/>
        <xdr:cNvSpPr txBox="1"/>
      </xdr:nvSpPr>
      <xdr:spPr>
        <a:xfrm>
          <a:off x="8483111" y="63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109722</xdr:rowOff>
    </xdr:from>
    <xdr:to>
      <xdr:col>41</xdr:col>
      <xdr:colOff>101600</xdr:colOff>
      <xdr:row>37</xdr:row>
      <xdr:rowOff>39872</xdr:rowOff>
    </xdr:to>
    <xdr:sp macro="" textlink="">
      <xdr:nvSpPr>
        <xdr:cNvPr id="324" name="楕円 323"/>
        <xdr:cNvSpPr/>
      </xdr:nvSpPr>
      <xdr:spPr>
        <a:xfrm>
          <a:off x="7810500" y="62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30999</xdr:rowOff>
    </xdr:from>
    <xdr:ext cx="534377" cy="259045"/>
    <xdr:sp macro="" textlink="">
      <xdr:nvSpPr>
        <xdr:cNvPr id="325" name="テキスト ボックス 324"/>
        <xdr:cNvSpPr txBox="1"/>
      </xdr:nvSpPr>
      <xdr:spPr>
        <a:xfrm>
          <a:off x="7594111" y="637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138049</xdr:rowOff>
    </xdr:from>
    <xdr:to>
      <xdr:col>36</xdr:col>
      <xdr:colOff>165100</xdr:colOff>
      <xdr:row>37</xdr:row>
      <xdr:rowOff>68199</xdr:rowOff>
    </xdr:to>
    <xdr:sp macro="" textlink="">
      <xdr:nvSpPr>
        <xdr:cNvPr id="326" name="楕円 325"/>
        <xdr:cNvSpPr/>
      </xdr:nvSpPr>
      <xdr:spPr>
        <a:xfrm>
          <a:off x="6921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59326</xdr:rowOff>
    </xdr:from>
    <xdr:ext cx="534377" cy="259045"/>
    <xdr:sp macro="" textlink="">
      <xdr:nvSpPr>
        <xdr:cNvPr id="327" name="テキスト ボックス 326"/>
        <xdr:cNvSpPr txBox="1"/>
      </xdr:nvSpPr>
      <xdr:spPr>
        <a:xfrm>
          <a:off x="6705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51" name="直線コネクタ 350"/>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2"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3" name="直線コネクタ 352"/>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4"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5" name="直線コネクタ 354"/>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29321</xdr:rowOff>
    </xdr:from>
    <xdr:to>
      <xdr:col>55</xdr:col>
      <xdr:colOff>0</xdr:colOff>
      <xdr:row>58</xdr:row>
      <xdr:rowOff>53639</xdr:rowOff>
    </xdr:to>
    <xdr:cxnSp macro="">
      <xdr:nvCxnSpPr>
        <xdr:cNvPr id="356" name="直線コネクタ 355"/>
        <xdr:cNvCxnSpPr/>
      </xdr:nvCxnSpPr>
      <xdr:spPr>
        <a:xfrm>
          <a:off x="9639300" y="9973421"/>
          <a:ext cx="8382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7"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8" name="フローチャート: 判断 357"/>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11867</xdr:rowOff>
    </xdr:from>
    <xdr:to>
      <xdr:col>50</xdr:col>
      <xdr:colOff>114300</xdr:colOff>
      <xdr:row>58</xdr:row>
      <xdr:rowOff>29321</xdr:rowOff>
    </xdr:to>
    <xdr:cxnSp macro="">
      <xdr:nvCxnSpPr>
        <xdr:cNvPr id="359" name="直線コネクタ 358"/>
        <xdr:cNvCxnSpPr/>
      </xdr:nvCxnSpPr>
      <xdr:spPr>
        <a:xfrm>
          <a:off x="8750300" y="9955967"/>
          <a:ext cx="8890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60" name="フローチャート: 判断 359"/>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61" name="テキスト ボックス 360"/>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11867</xdr:rowOff>
    </xdr:from>
    <xdr:to>
      <xdr:col>45</xdr:col>
      <xdr:colOff>177800</xdr:colOff>
      <xdr:row>58</xdr:row>
      <xdr:rowOff>52561</xdr:rowOff>
    </xdr:to>
    <xdr:cxnSp macro="">
      <xdr:nvCxnSpPr>
        <xdr:cNvPr id="362" name="直線コネクタ 361"/>
        <xdr:cNvCxnSpPr/>
      </xdr:nvCxnSpPr>
      <xdr:spPr>
        <a:xfrm flipV="1">
          <a:off x="7861300" y="9955967"/>
          <a:ext cx="889000" cy="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3" name="フローチャート: 判断 362"/>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4" name="テキスト ボックス 363"/>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52561</xdr:rowOff>
    </xdr:from>
    <xdr:to>
      <xdr:col>41</xdr:col>
      <xdr:colOff>50800</xdr:colOff>
      <xdr:row>58</xdr:row>
      <xdr:rowOff>54992</xdr:rowOff>
    </xdr:to>
    <xdr:cxnSp macro="">
      <xdr:nvCxnSpPr>
        <xdr:cNvPr id="365" name="直線コネクタ 364"/>
        <xdr:cNvCxnSpPr/>
      </xdr:nvCxnSpPr>
      <xdr:spPr>
        <a:xfrm flipV="1">
          <a:off x="6972300" y="9996661"/>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91617</xdr:rowOff>
    </xdr:from>
    <xdr:to>
      <xdr:col>41</xdr:col>
      <xdr:colOff>101600</xdr:colOff>
      <xdr:row>58</xdr:row>
      <xdr:rowOff>21767</xdr:rowOff>
    </xdr:to>
    <xdr:sp macro="" textlink="">
      <xdr:nvSpPr>
        <xdr:cNvPr id="366" name="フローチャート: 判断 365"/>
        <xdr:cNvSpPr/>
      </xdr:nvSpPr>
      <xdr:spPr>
        <a:xfrm>
          <a:off x="7810500" y="986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38294</xdr:rowOff>
    </xdr:from>
    <xdr:ext cx="534377" cy="259045"/>
    <xdr:sp macro="" textlink="">
      <xdr:nvSpPr>
        <xdr:cNvPr id="367" name="テキスト ボックス 366"/>
        <xdr:cNvSpPr txBox="1"/>
      </xdr:nvSpPr>
      <xdr:spPr>
        <a:xfrm>
          <a:off x="7594111" y="96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90348</xdr:rowOff>
    </xdr:from>
    <xdr:to>
      <xdr:col>36</xdr:col>
      <xdr:colOff>165100</xdr:colOff>
      <xdr:row>58</xdr:row>
      <xdr:rowOff>20498</xdr:rowOff>
    </xdr:to>
    <xdr:sp macro="" textlink="">
      <xdr:nvSpPr>
        <xdr:cNvPr id="368" name="フローチャート: 判断 367"/>
        <xdr:cNvSpPr/>
      </xdr:nvSpPr>
      <xdr:spPr>
        <a:xfrm>
          <a:off x="6921500" y="98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37025</xdr:rowOff>
    </xdr:from>
    <xdr:ext cx="534377" cy="259045"/>
    <xdr:sp macro="" textlink="">
      <xdr:nvSpPr>
        <xdr:cNvPr id="369" name="テキスト ボックス 368"/>
        <xdr:cNvSpPr txBox="1"/>
      </xdr:nvSpPr>
      <xdr:spPr>
        <a:xfrm>
          <a:off x="6705111" y="96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2839</xdr:rowOff>
    </xdr:from>
    <xdr:to>
      <xdr:col>55</xdr:col>
      <xdr:colOff>50800</xdr:colOff>
      <xdr:row>58</xdr:row>
      <xdr:rowOff>104439</xdr:rowOff>
    </xdr:to>
    <xdr:sp macro="" textlink="">
      <xdr:nvSpPr>
        <xdr:cNvPr id="375" name="楕円 374"/>
        <xdr:cNvSpPr/>
      </xdr:nvSpPr>
      <xdr:spPr>
        <a:xfrm>
          <a:off x="10426700" y="99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115683</xdr:rowOff>
    </xdr:from>
    <xdr:ext cx="534377" cy="259045"/>
    <xdr:sp macro="" textlink="">
      <xdr:nvSpPr>
        <xdr:cNvPr id="376" name="普通建設事業費該当値テキスト"/>
        <xdr:cNvSpPr txBox="1"/>
      </xdr:nvSpPr>
      <xdr:spPr>
        <a:xfrm>
          <a:off x="10528300" y="98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149971</xdr:rowOff>
    </xdr:from>
    <xdr:to>
      <xdr:col>50</xdr:col>
      <xdr:colOff>165100</xdr:colOff>
      <xdr:row>58</xdr:row>
      <xdr:rowOff>80121</xdr:rowOff>
    </xdr:to>
    <xdr:sp macro="" textlink="">
      <xdr:nvSpPr>
        <xdr:cNvPr id="377" name="楕円 376"/>
        <xdr:cNvSpPr/>
      </xdr:nvSpPr>
      <xdr:spPr>
        <a:xfrm>
          <a:off x="9588500" y="99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71248</xdr:rowOff>
    </xdr:from>
    <xdr:ext cx="534377" cy="259045"/>
    <xdr:sp macro="" textlink="">
      <xdr:nvSpPr>
        <xdr:cNvPr id="378" name="テキスト ボックス 377"/>
        <xdr:cNvSpPr txBox="1"/>
      </xdr:nvSpPr>
      <xdr:spPr>
        <a:xfrm>
          <a:off x="9372111" y="1001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132517</xdr:rowOff>
    </xdr:from>
    <xdr:to>
      <xdr:col>46</xdr:col>
      <xdr:colOff>38100</xdr:colOff>
      <xdr:row>58</xdr:row>
      <xdr:rowOff>62667</xdr:rowOff>
    </xdr:to>
    <xdr:sp macro="" textlink="">
      <xdr:nvSpPr>
        <xdr:cNvPr id="379" name="楕円 378"/>
        <xdr:cNvSpPr/>
      </xdr:nvSpPr>
      <xdr:spPr>
        <a:xfrm>
          <a:off x="8699500" y="99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79194</xdr:rowOff>
    </xdr:from>
    <xdr:ext cx="534377" cy="259045"/>
    <xdr:sp macro="" textlink="">
      <xdr:nvSpPr>
        <xdr:cNvPr id="380" name="テキスト ボックス 379"/>
        <xdr:cNvSpPr txBox="1"/>
      </xdr:nvSpPr>
      <xdr:spPr>
        <a:xfrm>
          <a:off x="8483111" y="96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1761</xdr:rowOff>
    </xdr:from>
    <xdr:to>
      <xdr:col>41</xdr:col>
      <xdr:colOff>101600</xdr:colOff>
      <xdr:row>58</xdr:row>
      <xdr:rowOff>103361</xdr:rowOff>
    </xdr:to>
    <xdr:sp macro="" textlink="">
      <xdr:nvSpPr>
        <xdr:cNvPr id="381" name="楕円 380"/>
        <xdr:cNvSpPr/>
      </xdr:nvSpPr>
      <xdr:spPr>
        <a:xfrm>
          <a:off x="7810500" y="99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94488</xdr:rowOff>
    </xdr:from>
    <xdr:ext cx="534377" cy="259045"/>
    <xdr:sp macro="" textlink="">
      <xdr:nvSpPr>
        <xdr:cNvPr id="382" name="テキスト ボックス 381"/>
        <xdr:cNvSpPr txBox="1"/>
      </xdr:nvSpPr>
      <xdr:spPr>
        <a:xfrm>
          <a:off x="7594111" y="100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4192</xdr:rowOff>
    </xdr:from>
    <xdr:to>
      <xdr:col>36</xdr:col>
      <xdr:colOff>165100</xdr:colOff>
      <xdr:row>58</xdr:row>
      <xdr:rowOff>105792</xdr:rowOff>
    </xdr:to>
    <xdr:sp macro="" textlink="">
      <xdr:nvSpPr>
        <xdr:cNvPr id="383" name="楕円 382"/>
        <xdr:cNvSpPr/>
      </xdr:nvSpPr>
      <xdr:spPr>
        <a:xfrm>
          <a:off x="6921500" y="99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96919</xdr:rowOff>
    </xdr:from>
    <xdr:ext cx="534377" cy="259045"/>
    <xdr:sp macro="" textlink="">
      <xdr:nvSpPr>
        <xdr:cNvPr id="384" name="テキスト ボックス 383"/>
        <xdr:cNvSpPr txBox="1"/>
      </xdr:nvSpPr>
      <xdr:spPr>
        <a:xfrm>
          <a:off x="6705111" y="100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6" name="直線コネクタ 405"/>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7"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8" name="直線コネクタ 407"/>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9"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10" name="直線コネクタ 409"/>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118624</xdr:rowOff>
    </xdr:from>
    <xdr:to>
      <xdr:col>55</xdr:col>
      <xdr:colOff>0</xdr:colOff>
      <xdr:row>78</xdr:row>
      <xdr:rowOff>127859</xdr:rowOff>
    </xdr:to>
    <xdr:cxnSp macro="">
      <xdr:nvCxnSpPr>
        <xdr:cNvPr id="411" name="直線コネクタ 410"/>
        <xdr:cNvCxnSpPr/>
      </xdr:nvCxnSpPr>
      <xdr:spPr>
        <a:xfrm flipV="1">
          <a:off x="9639300" y="13491724"/>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2"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3" name="フローチャート: 判断 412"/>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82761</xdr:rowOff>
    </xdr:from>
    <xdr:to>
      <xdr:col>50</xdr:col>
      <xdr:colOff>114300</xdr:colOff>
      <xdr:row>78</xdr:row>
      <xdr:rowOff>127859</xdr:rowOff>
    </xdr:to>
    <xdr:cxnSp macro="">
      <xdr:nvCxnSpPr>
        <xdr:cNvPr id="414" name="直線コネクタ 413"/>
        <xdr:cNvCxnSpPr/>
      </xdr:nvCxnSpPr>
      <xdr:spPr>
        <a:xfrm>
          <a:off x="8750300" y="13455861"/>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5" name="フローチャート: 判断 414"/>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6" name="テキスト ボックス 415"/>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82761</xdr:rowOff>
    </xdr:from>
    <xdr:to>
      <xdr:col>45</xdr:col>
      <xdr:colOff>177800</xdr:colOff>
      <xdr:row>78</xdr:row>
      <xdr:rowOff>89064</xdr:rowOff>
    </xdr:to>
    <xdr:cxnSp macro="">
      <xdr:nvCxnSpPr>
        <xdr:cNvPr id="417" name="直線コネクタ 416"/>
        <xdr:cNvCxnSpPr/>
      </xdr:nvCxnSpPr>
      <xdr:spPr>
        <a:xfrm flipV="1">
          <a:off x="7861300" y="13455861"/>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8" name="フローチャート: 判断 417"/>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9" name="テキスト ボックス 418"/>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151820</xdr:rowOff>
    </xdr:from>
    <xdr:to>
      <xdr:col>41</xdr:col>
      <xdr:colOff>101600</xdr:colOff>
      <xdr:row>78</xdr:row>
      <xdr:rowOff>81970</xdr:rowOff>
    </xdr:to>
    <xdr:sp macro="" textlink="">
      <xdr:nvSpPr>
        <xdr:cNvPr id="420" name="フローチャート: 判断 419"/>
        <xdr:cNvSpPr/>
      </xdr:nvSpPr>
      <xdr:spPr>
        <a:xfrm>
          <a:off x="7810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98497</xdr:rowOff>
    </xdr:from>
    <xdr:ext cx="534377" cy="259045"/>
    <xdr:sp macro="" textlink="">
      <xdr:nvSpPr>
        <xdr:cNvPr id="421" name="テキスト ボックス 420"/>
        <xdr:cNvSpPr txBox="1"/>
      </xdr:nvSpPr>
      <xdr:spPr>
        <a:xfrm>
          <a:off x="7594111" y="131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67824</xdr:rowOff>
    </xdr:from>
    <xdr:to>
      <xdr:col>55</xdr:col>
      <xdr:colOff>50800</xdr:colOff>
      <xdr:row>78</xdr:row>
      <xdr:rowOff>169424</xdr:rowOff>
    </xdr:to>
    <xdr:sp macro="" textlink="">
      <xdr:nvSpPr>
        <xdr:cNvPr id="427" name="楕円 426"/>
        <xdr:cNvSpPr/>
      </xdr:nvSpPr>
      <xdr:spPr>
        <a:xfrm>
          <a:off x="10426700" y="13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20547</xdr:rowOff>
    </xdr:from>
    <xdr:ext cx="469744" cy="259045"/>
    <xdr:sp macro="" textlink="">
      <xdr:nvSpPr>
        <xdr:cNvPr id="428" name="普通建設事業費 （ うち新規整備　）該当値テキスト"/>
        <xdr:cNvSpPr txBox="1"/>
      </xdr:nvSpPr>
      <xdr:spPr>
        <a:xfrm>
          <a:off x="10528300" y="133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77059</xdr:rowOff>
    </xdr:from>
    <xdr:to>
      <xdr:col>50</xdr:col>
      <xdr:colOff>165100</xdr:colOff>
      <xdr:row>79</xdr:row>
      <xdr:rowOff>7209</xdr:rowOff>
    </xdr:to>
    <xdr:sp macro="" textlink="">
      <xdr:nvSpPr>
        <xdr:cNvPr id="429" name="楕円 428"/>
        <xdr:cNvSpPr/>
      </xdr:nvSpPr>
      <xdr:spPr>
        <a:xfrm>
          <a:off x="9588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169786</xdr:rowOff>
    </xdr:from>
    <xdr:ext cx="469744" cy="259045"/>
    <xdr:sp macro="" textlink="">
      <xdr:nvSpPr>
        <xdr:cNvPr id="430" name="テキスト ボックス 429"/>
        <xdr:cNvSpPr txBox="1"/>
      </xdr:nvSpPr>
      <xdr:spPr>
        <a:xfrm>
          <a:off x="9404428" y="1354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31961</xdr:rowOff>
    </xdr:from>
    <xdr:to>
      <xdr:col>46</xdr:col>
      <xdr:colOff>38100</xdr:colOff>
      <xdr:row>78</xdr:row>
      <xdr:rowOff>133561</xdr:rowOff>
    </xdr:to>
    <xdr:sp macro="" textlink="">
      <xdr:nvSpPr>
        <xdr:cNvPr id="431" name="楕円 430"/>
        <xdr:cNvSpPr/>
      </xdr:nvSpPr>
      <xdr:spPr>
        <a:xfrm>
          <a:off x="8699500" y="134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124688</xdr:rowOff>
    </xdr:from>
    <xdr:ext cx="534377" cy="259045"/>
    <xdr:sp macro="" textlink="">
      <xdr:nvSpPr>
        <xdr:cNvPr id="432" name="テキスト ボックス 431"/>
        <xdr:cNvSpPr txBox="1"/>
      </xdr:nvSpPr>
      <xdr:spPr>
        <a:xfrm>
          <a:off x="8483111" y="134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38264</xdr:rowOff>
    </xdr:from>
    <xdr:to>
      <xdr:col>41</xdr:col>
      <xdr:colOff>101600</xdr:colOff>
      <xdr:row>78</xdr:row>
      <xdr:rowOff>139864</xdr:rowOff>
    </xdr:to>
    <xdr:sp macro="" textlink="">
      <xdr:nvSpPr>
        <xdr:cNvPr id="433" name="楕円 432"/>
        <xdr:cNvSpPr/>
      </xdr:nvSpPr>
      <xdr:spPr>
        <a:xfrm>
          <a:off x="7810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130991</xdr:rowOff>
    </xdr:from>
    <xdr:ext cx="534377" cy="259045"/>
    <xdr:sp macro="" textlink="">
      <xdr:nvSpPr>
        <xdr:cNvPr id="434" name="テキスト ボックス 433"/>
        <xdr:cNvSpPr txBox="1"/>
      </xdr:nvSpPr>
      <xdr:spPr>
        <a:xfrm>
          <a:off x="7594111" y="135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60" name="直線コネクタ 459"/>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61"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2" name="直線コネクタ 461"/>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3"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4" name="直線コネクタ 463"/>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149889</xdr:rowOff>
    </xdr:from>
    <xdr:to>
      <xdr:col>55</xdr:col>
      <xdr:colOff>0</xdr:colOff>
      <xdr:row>97</xdr:row>
      <xdr:rowOff>85865</xdr:rowOff>
    </xdr:to>
    <xdr:cxnSp macro="">
      <xdr:nvCxnSpPr>
        <xdr:cNvPr id="465" name="直線コネクタ 464"/>
        <xdr:cNvCxnSpPr/>
      </xdr:nvCxnSpPr>
      <xdr:spPr>
        <a:xfrm>
          <a:off x="9639300" y="16437639"/>
          <a:ext cx="838200" cy="27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6"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7" name="フローチャート: 判断 466"/>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149889</xdr:rowOff>
    </xdr:from>
    <xdr:to>
      <xdr:col>50</xdr:col>
      <xdr:colOff>114300</xdr:colOff>
      <xdr:row>97</xdr:row>
      <xdr:rowOff>82387</xdr:rowOff>
    </xdr:to>
    <xdr:cxnSp macro="">
      <xdr:nvCxnSpPr>
        <xdr:cNvPr id="468" name="直線コネクタ 467"/>
        <xdr:cNvCxnSpPr/>
      </xdr:nvCxnSpPr>
      <xdr:spPr>
        <a:xfrm flipV="1">
          <a:off x="8750300" y="16437639"/>
          <a:ext cx="889000" cy="27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9" name="フローチャート: 判断 468"/>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70" name="テキスト ボックス 469"/>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82387</xdr:rowOff>
    </xdr:from>
    <xdr:to>
      <xdr:col>45</xdr:col>
      <xdr:colOff>177800</xdr:colOff>
      <xdr:row>98</xdr:row>
      <xdr:rowOff>40030</xdr:rowOff>
    </xdr:to>
    <xdr:cxnSp macro="">
      <xdr:nvCxnSpPr>
        <xdr:cNvPr id="471" name="直線コネクタ 470"/>
        <xdr:cNvCxnSpPr/>
      </xdr:nvCxnSpPr>
      <xdr:spPr>
        <a:xfrm flipV="1">
          <a:off x="7861300" y="16713037"/>
          <a:ext cx="889000" cy="1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2" name="フローチャート: 判断 471"/>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3" name="テキスト ボックス 472"/>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74073</xdr:rowOff>
    </xdr:from>
    <xdr:to>
      <xdr:col>41</xdr:col>
      <xdr:colOff>101600</xdr:colOff>
      <xdr:row>97</xdr:row>
      <xdr:rowOff>4223</xdr:rowOff>
    </xdr:to>
    <xdr:sp macro="" textlink="">
      <xdr:nvSpPr>
        <xdr:cNvPr id="474" name="フローチャート: 判断 473"/>
        <xdr:cNvSpPr/>
      </xdr:nvSpPr>
      <xdr:spPr>
        <a:xfrm>
          <a:off x="7810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20750</xdr:rowOff>
    </xdr:from>
    <xdr:ext cx="534377" cy="259045"/>
    <xdr:sp macro="" textlink="">
      <xdr:nvSpPr>
        <xdr:cNvPr id="475" name="テキスト ボックス 474"/>
        <xdr:cNvSpPr txBox="1"/>
      </xdr:nvSpPr>
      <xdr:spPr>
        <a:xfrm>
          <a:off x="7594111" y="163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35065</xdr:rowOff>
    </xdr:from>
    <xdr:to>
      <xdr:col>55</xdr:col>
      <xdr:colOff>50800</xdr:colOff>
      <xdr:row>97</xdr:row>
      <xdr:rowOff>136665</xdr:rowOff>
    </xdr:to>
    <xdr:sp macro="" textlink="">
      <xdr:nvSpPr>
        <xdr:cNvPr id="481" name="楕円 480"/>
        <xdr:cNvSpPr/>
      </xdr:nvSpPr>
      <xdr:spPr>
        <a:xfrm>
          <a:off x="10426700" y="166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13492</xdr:rowOff>
    </xdr:from>
    <xdr:ext cx="534377" cy="259045"/>
    <xdr:sp macro="" textlink="">
      <xdr:nvSpPr>
        <xdr:cNvPr id="482" name="普通建設事業費 （ うち更新整備　）該当値テキスト"/>
        <xdr:cNvSpPr txBox="1"/>
      </xdr:nvSpPr>
      <xdr:spPr>
        <a:xfrm>
          <a:off x="10528300" y="1664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99089</xdr:rowOff>
    </xdr:from>
    <xdr:to>
      <xdr:col>50</xdr:col>
      <xdr:colOff>165100</xdr:colOff>
      <xdr:row>96</xdr:row>
      <xdr:rowOff>29239</xdr:rowOff>
    </xdr:to>
    <xdr:sp macro="" textlink="">
      <xdr:nvSpPr>
        <xdr:cNvPr id="483" name="楕円 482"/>
        <xdr:cNvSpPr/>
      </xdr:nvSpPr>
      <xdr:spPr>
        <a:xfrm>
          <a:off x="9588500" y="163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45766</xdr:rowOff>
    </xdr:from>
    <xdr:ext cx="534377" cy="259045"/>
    <xdr:sp macro="" textlink="">
      <xdr:nvSpPr>
        <xdr:cNvPr id="484" name="テキスト ボックス 483"/>
        <xdr:cNvSpPr txBox="1"/>
      </xdr:nvSpPr>
      <xdr:spPr>
        <a:xfrm>
          <a:off x="9372111" y="1616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31587</xdr:rowOff>
    </xdr:from>
    <xdr:to>
      <xdr:col>46</xdr:col>
      <xdr:colOff>38100</xdr:colOff>
      <xdr:row>97</xdr:row>
      <xdr:rowOff>133187</xdr:rowOff>
    </xdr:to>
    <xdr:sp macro="" textlink="">
      <xdr:nvSpPr>
        <xdr:cNvPr id="485" name="楕円 484"/>
        <xdr:cNvSpPr/>
      </xdr:nvSpPr>
      <xdr:spPr>
        <a:xfrm>
          <a:off x="8699500" y="166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149714</xdr:rowOff>
    </xdr:from>
    <xdr:ext cx="534377" cy="259045"/>
    <xdr:sp macro="" textlink="">
      <xdr:nvSpPr>
        <xdr:cNvPr id="486" name="テキスト ボックス 485"/>
        <xdr:cNvSpPr txBox="1"/>
      </xdr:nvSpPr>
      <xdr:spPr>
        <a:xfrm>
          <a:off x="8483111" y="164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160680</xdr:rowOff>
    </xdr:from>
    <xdr:to>
      <xdr:col>41</xdr:col>
      <xdr:colOff>101600</xdr:colOff>
      <xdr:row>98</xdr:row>
      <xdr:rowOff>90830</xdr:rowOff>
    </xdr:to>
    <xdr:sp macro="" textlink="">
      <xdr:nvSpPr>
        <xdr:cNvPr id="487" name="楕円 486"/>
        <xdr:cNvSpPr/>
      </xdr:nvSpPr>
      <xdr:spPr>
        <a:xfrm>
          <a:off x="7810500" y="167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81957</xdr:rowOff>
    </xdr:from>
    <xdr:ext cx="534377" cy="259045"/>
    <xdr:sp macro="" textlink="">
      <xdr:nvSpPr>
        <xdr:cNvPr id="488" name="テキスト ボックス 487"/>
        <xdr:cNvSpPr txBox="1"/>
      </xdr:nvSpPr>
      <xdr:spPr>
        <a:xfrm>
          <a:off x="7594111" y="168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2" name="直線コネクタ 511"/>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3"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5"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6" name="直線コネクタ 515"/>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8"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9" name="フローチャート: 判断 518"/>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3531</xdr:rowOff>
    </xdr:from>
    <xdr:to>
      <xdr:col>81</xdr:col>
      <xdr:colOff>50800</xdr:colOff>
      <xdr:row>39</xdr:row>
      <xdr:rowOff>44450</xdr:rowOff>
    </xdr:to>
    <xdr:cxnSp macro="">
      <xdr:nvCxnSpPr>
        <xdr:cNvPr id="520" name="直線コネクタ 519"/>
        <xdr:cNvCxnSpPr/>
      </xdr:nvCxnSpPr>
      <xdr:spPr>
        <a:xfrm>
          <a:off x="14592300" y="6690081"/>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21" name="フローチャート: 判断 520"/>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2" name="テキスト ボックス 521"/>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3531</xdr:rowOff>
    </xdr:from>
    <xdr:to>
      <xdr:col>76</xdr:col>
      <xdr:colOff>114300</xdr:colOff>
      <xdr:row>39</xdr:row>
      <xdr:rowOff>19914</xdr:rowOff>
    </xdr:to>
    <xdr:cxnSp macro="">
      <xdr:nvCxnSpPr>
        <xdr:cNvPr id="523" name="直線コネクタ 522"/>
        <xdr:cNvCxnSpPr/>
      </xdr:nvCxnSpPr>
      <xdr:spPr>
        <a:xfrm flipV="1">
          <a:off x="13703300" y="669008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4" name="フローチャート: 判断 523"/>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5" name="テキスト ボックス 524"/>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19914</xdr:rowOff>
    </xdr:from>
    <xdr:to>
      <xdr:col>71</xdr:col>
      <xdr:colOff>177800</xdr:colOff>
      <xdr:row>39</xdr:row>
      <xdr:rowOff>29896</xdr:rowOff>
    </xdr:to>
    <xdr:cxnSp macro="">
      <xdr:nvCxnSpPr>
        <xdr:cNvPr id="526" name="直線コネクタ 525"/>
        <xdr:cNvCxnSpPr/>
      </xdr:nvCxnSpPr>
      <xdr:spPr>
        <a:xfrm flipV="1">
          <a:off x="12814300" y="670646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117646</xdr:rowOff>
    </xdr:from>
    <xdr:to>
      <xdr:col>72</xdr:col>
      <xdr:colOff>38100</xdr:colOff>
      <xdr:row>39</xdr:row>
      <xdr:rowOff>47796</xdr:rowOff>
    </xdr:to>
    <xdr:sp macro="" textlink="">
      <xdr:nvSpPr>
        <xdr:cNvPr id="527" name="フローチャート: 判断 526"/>
        <xdr:cNvSpPr/>
      </xdr:nvSpPr>
      <xdr:spPr>
        <a:xfrm>
          <a:off x="13652500" y="66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64323</xdr:rowOff>
    </xdr:from>
    <xdr:ext cx="469744" cy="259045"/>
    <xdr:sp macro="" textlink="">
      <xdr:nvSpPr>
        <xdr:cNvPr id="528" name="テキスト ボックス 527"/>
        <xdr:cNvSpPr txBox="1"/>
      </xdr:nvSpPr>
      <xdr:spPr>
        <a:xfrm>
          <a:off x="13468428" y="640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116846</xdr:rowOff>
    </xdr:from>
    <xdr:to>
      <xdr:col>67</xdr:col>
      <xdr:colOff>101600</xdr:colOff>
      <xdr:row>39</xdr:row>
      <xdr:rowOff>46996</xdr:rowOff>
    </xdr:to>
    <xdr:sp macro="" textlink="">
      <xdr:nvSpPr>
        <xdr:cNvPr id="529" name="フローチャート: 判断 528"/>
        <xdr:cNvSpPr/>
      </xdr:nvSpPr>
      <xdr:spPr>
        <a:xfrm>
          <a:off x="12763500" y="663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63523</xdr:rowOff>
    </xdr:from>
    <xdr:ext cx="469744" cy="259045"/>
    <xdr:sp macro="" textlink="">
      <xdr:nvSpPr>
        <xdr:cNvPr id="530" name="テキスト ボックス 529"/>
        <xdr:cNvSpPr txBox="1"/>
      </xdr:nvSpPr>
      <xdr:spPr>
        <a:xfrm>
          <a:off x="12579428" y="640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7"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124181</xdr:rowOff>
    </xdr:from>
    <xdr:to>
      <xdr:col>76</xdr:col>
      <xdr:colOff>165100</xdr:colOff>
      <xdr:row>39</xdr:row>
      <xdr:rowOff>54331</xdr:rowOff>
    </xdr:to>
    <xdr:sp macro="" textlink="">
      <xdr:nvSpPr>
        <xdr:cNvPr id="540" name="楕円 539"/>
        <xdr:cNvSpPr/>
      </xdr:nvSpPr>
      <xdr:spPr>
        <a:xfrm>
          <a:off x="14541500" y="66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70858</xdr:rowOff>
    </xdr:from>
    <xdr:ext cx="469744" cy="259045"/>
    <xdr:sp macro="" textlink="">
      <xdr:nvSpPr>
        <xdr:cNvPr id="541" name="テキスト ボックス 540"/>
        <xdr:cNvSpPr txBox="1"/>
      </xdr:nvSpPr>
      <xdr:spPr>
        <a:xfrm>
          <a:off x="14357428" y="641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140564</xdr:rowOff>
    </xdr:from>
    <xdr:to>
      <xdr:col>72</xdr:col>
      <xdr:colOff>38100</xdr:colOff>
      <xdr:row>39</xdr:row>
      <xdr:rowOff>70714</xdr:rowOff>
    </xdr:to>
    <xdr:sp macro="" textlink="">
      <xdr:nvSpPr>
        <xdr:cNvPr id="542" name="楕円 541"/>
        <xdr:cNvSpPr/>
      </xdr:nvSpPr>
      <xdr:spPr>
        <a:xfrm>
          <a:off x="13652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61841</xdr:rowOff>
    </xdr:from>
    <xdr:ext cx="469744" cy="259045"/>
    <xdr:sp macro="" textlink="">
      <xdr:nvSpPr>
        <xdr:cNvPr id="543" name="テキスト ボックス 542"/>
        <xdr:cNvSpPr txBox="1"/>
      </xdr:nvSpPr>
      <xdr:spPr>
        <a:xfrm>
          <a:off x="13468428" y="67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150546</xdr:rowOff>
    </xdr:from>
    <xdr:to>
      <xdr:col>67</xdr:col>
      <xdr:colOff>101600</xdr:colOff>
      <xdr:row>39</xdr:row>
      <xdr:rowOff>80696</xdr:rowOff>
    </xdr:to>
    <xdr:sp macro="" textlink="">
      <xdr:nvSpPr>
        <xdr:cNvPr id="544" name="楕円 543"/>
        <xdr:cNvSpPr/>
      </xdr:nvSpPr>
      <xdr:spPr>
        <a:xfrm>
          <a:off x="12763500" y="66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71823</xdr:rowOff>
    </xdr:from>
    <xdr:ext cx="378565" cy="259045"/>
    <xdr:sp macro="" textlink="">
      <xdr:nvSpPr>
        <xdr:cNvPr id="545" name="テキスト ボックス 544"/>
        <xdr:cNvSpPr txBox="1"/>
      </xdr:nvSpPr>
      <xdr:spPr>
        <a:xfrm>
          <a:off x="12625017" y="67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6" name="直線コネクタ 615"/>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7"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8" name="直線コネクタ 617"/>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9"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20" name="直線コネクタ 619"/>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157211</xdr:rowOff>
    </xdr:from>
    <xdr:to>
      <xdr:col>85</xdr:col>
      <xdr:colOff>127000</xdr:colOff>
      <xdr:row>76</xdr:row>
      <xdr:rowOff>3958</xdr:rowOff>
    </xdr:to>
    <xdr:cxnSp macro="">
      <xdr:nvCxnSpPr>
        <xdr:cNvPr id="621" name="直線コネクタ 620"/>
        <xdr:cNvCxnSpPr/>
      </xdr:nvCxnSpPr>
      <xdr:spPr>
        <a:xfrm>
          <a:off x="15481300" y="13015961"/>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2"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3" name="フローチャート: 判断 622"/>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137597</xdr:rowOff>
    </xdr:from>
    <xdr:to>
      <xdr:col>81</xdr:col>
      <xdr:colOff>50800</xdr:colOff>
      <xdr:row>75</xdr:row>
      <xdr:rowOff>157211</xdr:rowOff>
    </xdr:to>
    <xdr:cxnSp macro="">
      <xdr:nvCxnSpPr>
        <xdr:cNvPr id="624" name="直線コネクタ 623"/>
        <xdr:cNvCxnSpPr/>
      </xdr:nvCxnSpPr>
      <xdr:spPr>
        <a:xfrm>
          <a:off x="14592300" y="1299634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5" name="フローチャート: 判断 624"/>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6" name="テキスト ボックス 625"/>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55232</xdr:rowOff>
    </xdr:from>
    <xdr:to>
      <xdr:col>76</xdr:col>
      <xdr:colOff>114300</xdr:colOff>
      <xdr:row>75</xdr:row>
      <xdr:rowOff>137597</xdr:rowOff>
    </xdr:to>
    <xdr:cxnSp macro="">
      <xdr:nvCxnSpPr>
        <xdr:cNvPr id="627" name="直線コネクタ 626"/>
        <xdr:cNvCxnSpPr/>
      </xdr:nvCxnSpPr>
      <xdr:spPr>
        <a:xfrm>
          <a:off x="13703300" y="12913982"/>
          <a:ext cx="8890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8" name="フローチャート: 判断 627"/>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9" name="テキスト ボックス 628"/>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6700</xdr:rowOff>
    </xdr:from>
    <xdr:to>
      <xdr:col>71</xdr:col>
      <xdr:colOff>177800</xdr:colOff>
      <xdr:row>75</xdr:row>
      <xdr:rowOff>55232</xdr:rowOff>
    </xdr:to>
    <xdr:cxnSp macro="">
      <xdr:nvCxnSpPr>
        <xdr:cNvPr id="630" name="直線コネクタ 629"/>
        <xdr:cNvCxnSpPr/>
      </xdr:nvCxnSpPr>
      <xdr:spPr>
        <a:xfrm>
          <a:off x="12814300" y="12865450"/>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33807</xdr:rowOff>
    </xdr:from>
    <xdr:to>
      <xdr:col>72</xdr:col>
      <xdr:colOff>38100</xdr:colOff>
      <xdr:row>72</xdr:row>
      <xdr:rowOff>135407</xdr:rowOff>
    </xdr:to>
    <xdr:sp macro="" textlink="">
      <xdr:nvSpPr>
        <xdr:cNvPr id="631" name="フローチャート: 判断 630"/>
        <xdr:cNvSpPr/>
      </xdr:nvSpPr>
      <xdr:spPr>
        <a:xfrm>
          <a:off x="13652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151934</xdr:rowOff>
    </xdr:from>
    <xdr:ext cx="534377" cy="259045"/>
    <xdr:sp macro="" textlink="">
      <xdr:nvSpPr>
        <xdr:cNvPr id="632" name="テキスト ボックス 631"/>
        <xdr:cNvSpPr txBox="1"/>
      </xdr:nvSpPr>
      <xdr:spPr>
        <a:xfrm>
          <a:off x="13436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28801</xdr:rowOff>
    </xdr:from>
    <xdr:to>
      <xdr:col>67</xdr:col>
      <xdr:colOff>101600</xdr:colOff>
      <xdr:row>72</xdr:row>
      <xdr:rowOff>130401</xdr:rowOff>
    </xdr:to>
    <xdr:sp macro="" textlink="">
      <xdr:nvSpPr>
        <xdr:cNvPr id="633" name="フローチャート: 判断 632"/>
        <xdr:cNvSpPr/>
      </xdr:nvSpPr>
      <xdr:spPr>
        <a:xfrm>
          <a:off x="12763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146928</xdr:rowOff>
    </xdr:from>
    <xdr:ext cx="534377" cy="259045"/>
    <xdr:sp macro="" textlink="">
      <xdr:nvSpPr>
        <xdr:cNvPr id="634" name="テキスト ボックス 633"/>
        <xdr:cNvSpPr txBox="1"/>
      </xdr:nvSpPr>
      <xdr:spPr>
        <a:xfrm>
          <a:off x="12547111" y="121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124607</xdr:rowOff>
    </xdr:from>
    <xdr:to>
      <xdr:col>85</xdr:col>
      <xdr:colOff>177800</xdr:colOff>
      <xdr:row>76</xdr:row>
      <xdr:rowOff>54756</xdr:rowOff>
    </xdr:to>
    <xdr:sp macro="" textlink="">
      <xdr:nvSpPr>
        <xdr:cNvPr id="640" name="楕円 639"/>
        <xdr:cNvSpPr/>
      </xdr:nvSpPr>
      <xdr:spPr>
        <a:xfrm>
          <a:off x="16268700" y="12983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103034</xdr:rowOff>
    </xdr:from>
    <xdr:ext cx="534377" cy="259045"/>
    <xdr:sp macro="" textlink="">
      <xdr:nvSpPr>
        <xdr:cNvPr id="641" name="公債費該当値テキスト"/>
        <xdr:cNvSpPr txBox="1"/>
      </xdr:nvSpPr>
      <xdr:spPr>
        <a:xfrm>
          <a:off x="16370300" y="129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106411</xdr:rowOff>
    </xdr:from>
    <xdr:to>
      <xdr:col>81</xdr:col>
      <xdr:colOff>101600</xdr:colOff>
      <xdr:row>76</xdr:row>
      <xdr:rowOff>36561</xdr:rowOff>
    </xdr:to>
    <xdr:sp macro="" textlink="">
      <xdr:nvSpPr>
        <xdr:cNvPr id="642" name="楕円 641"/>
        <xdr:cNvSpPr/>
      </xdr:nvSpPr>
      <xdr:spPr>
        <a:xfrm>
          <a:off x="15430500" y="12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27688</xdr:rowOff>
    </xdr:from>
    <xdr:ext cx="534377" cy="259045"/>
    <xdr:sp macro="" textlink="">
      <xdr:nvSpPr>
        <xdr:cNvPr id="643" name="テキスト ボックス 642"/>
        <xdr:cNvSpPr txBox="1"/>
      </xdr:nvSpPr>
      <xdr:spPr>
        <a:xfrm>
          <a:off x="15214111" y="130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86797</xdr:rowOff>
    </xdr:from>
    <xdr:to>
      <xdr:col>76</xdr:col>
      <xdr:colOff>165100</xdr:colOff>
      <xdr:row>76</xdr:row>
      <xdr:rowOff>16948</xdr:rowOff>
    </xdr:to>
    <xdr:sp macro="" textlink="">
      <xdr:nvSpPr>
        <xdr:cNvPr id="644" name="楕円 643"/>
        <xdr:cNvSpPr/>
      </xdr:nvSpPr>
      <xdr:spPr>
        <a:xfrm>
          <a:off x="145415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8073</xdr:rowOff>
    </xdr:from>
    <xdr:ext cx="534377" cy="259045"/>
    <xdr:sp macro="" textlink="">
      <xdr:nvSpPr>
        <xdr:cNvPr id="645" name="テキスト ボックス 644"/>
        <xdr:cNvSpPr txBox="1"/>
      </xdr:nvSpPr>
      <xdr:spPr>
        <a:xfrm>
          <a:off x="14325111" y="130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4432</xdr:rowOff>
    </xdr:from>
    <xdr:to>
      <xdr:col>72</xdr:col>
      <xdr:colOff>38100</xdr:colOff>
      <xdr:row>75</xdr:row>
      <xdr:rowOff>106032</xdr:rowOff>
    </xdr:to>
    <xdr:sp macro="" textlink="">
      <xdr:nvSpPr>
        <xdr:cNvPr id="646" name="楕円 645"/>
        <xdr:cNvSpPr/>
      </xdr:nvSpPr>
      <xdr:spPr>
        <a:xfrm>
          <a:off x="13652500" y="128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97159</xdr:rowOff>
    </xdr:from>
    <xdr:ext cx="534377" cy="259045"/>
    <xdr:sp macro="" textlink="">
      <xdr:nvSpPr>
        <xdr:cNvPr id="647" name="テキスト ボックス 646"/>
        <xdr:cNvSpPr txBox="1"/>
      </xdr:nvSpPr>
      <xdr:spPr>
        <a:xfrm>
          <a:off x="13436111" y="129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127350</xdr:rowOff>
    </xdr:from>
    <xdr:to>
      <xdr:col>67</xdr:col>
      <xdr:colOff>101600</xdr:colOff>
      <xdr:row>75</xdr:row>
      <xdr:rowOff>57500</xdr:rowOff>
    </xdr:to>
    <xdr:sp macro="" textlink="">
      <xdr:nvSpPr>
        <xdr:cNvPr id="648" name="楕円 647"/>
        <xdr:cNvSpPr/>
      </xdr:nvSpPr>
      <xdr:spPr>
        <a:xfrm>
          <a:off x="12763500" y="128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48627</xdr:rowOff>
    </xdr:from>
    <xdr:ext cx="534377" cy="259045"/>
    <xdr:sp macro="" textlink="">
      <xdr:nvSpPr>
        <xdr:cNvPr id="649" name="テキスト ボックス 648"/>
        <xdr:cNvSpPr txBox="1"/>
      </xdr:nvSpPr>
      <xdr:spPr>
        <a:xfrm>
          <a:off x="12547111" y="1290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64793</xdr:rowOff>
    </xdr:from>
    <xdr:to>
      <xdr:col>85</xdr:col>
      <xdr:colOff>127000</xdr:colOff>
      <xdr:row>98</xdr:row>
      <xdr:rowOff>103065</xdr:rowOff>
    </xdr:to>
    <xdr:cxnSp macro="">
      <xdr:nvCxnSpPr>
        <xdr:cNvPr id="676" name="直線コネクタ 675"/>
        <xdr:cNvCxnSpPr/>
      </xdr:nvCxnSpPr>
      <xdr:spPr>
        <a:xfrm>
          <a:off x="15481300" y="16866893"/>
          <a:ext cx="838200" cy="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7"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64793</xdr:rowOff>
    </xdr:from>
    <xdr:to>
      <xdr:col>81</xdr:col>
      <xdr:colOff>50800</xdr:colOff>
      <xdr:row>98</xdr:row>
      <xdr:rowOff>92151</xdr:rowOff>
    </xdr:to>
    <xdr:cxnSp macro="">
      <xdr:nvCxnSpPr>
        <xdr:cNvPr id="679" name="直線コネクタ 678"/>
        <xdr:cNvCxnSpPr/>
      </xdr:nvCxnSpPr>
      <xdr:spPr>
        <a:xfrm flipV="1">
          <a:off x="14592300" y="16866893"/>
          <a:ext cx="8890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81" name="テキスト ボックス 680"/>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88123</xdr:rowOff>
    </xdr:from>
    <xdr:to>
      <xdr:col>76</xdr:col>
      <xdr:colOff>114300</xdr:colOff>
      <xdr:row>98</xdr:row>
      <xdr:rowOff>92151</xdr:rowOff>
    </xdr:to>
    <xdr:cxnSp macro="">
      <xdr:nvCxnSpPr>
        <xdr:cNvPr id="682" name="直線コネクタ 681"/>
        <xdr:cNvCxnSpPr/>
      </xdr:nvCxnSpPr>
      <xdr:spPr>
        <a:xfrm>
          <a:off x="13703300" y="16890223"/>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4" name="テキスト ボックス 683"/>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88123</xdr:rowOff>
    </xdr:from>
    <xdr:to>
      <xdr:col>71</xdr:col>
      <xdr:colOff>177800</xdr:colOff>
      <xdr:row>98</xdr:row>
      <xdr:rowOff>103023</xdr:rowOff>
    </xdr:to>
    <xdr:cxnSp macro="">
      <xdr:nvCxnSpPr>
        <xdr:cNvPr id="685" name="直線コネクタ 684"/>
        <xdr:cNvCxnSpPr/>
      </xdr:nvCxnSpPr>
      <xdr:spPr>
        <a:xfrm flipV="1">
          <a:off x="12814300" y="16890223"/>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30758</xdr:rowOff>
    </xdr:from>
    <xdr:to>
      <xdr:col>72</xdr:col>
      <xdr:colOff>38100</xdr:colOff>
      <xdr:row>98</xdr:row>
      <xdr:rowOff>132358</xdr:rowOff>
    </xdr:to>
    <xdr:sp macro="" textlink="">
      <xdr:nvSpPr>
        <xdr:cNvPr id="686" name="フローチャート: 判断 685"/>
        <xdr:cNvSpPr/>
      </xdr:nvSpPr>
      <xdr:spPr>
        <a:xfrm>
          <a:off x="13652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148885</xdr:rowOff>
    </xdr:from>
    <xdr:ext cx="534377" cy="259045"/>
    <xdr:sp macro="" textlink="">
      <xdr:nvSpPr>
        <xdr:cNvPr id="687" name="テキスト ボックス 686"/>
        <xdr:cNvSpPr txBox="1"/>
      </xdr:nvSpPr>
      <xdr:spPr>
        <a:xfrm>
          <a:off x="13436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16512</xdr:rowOff>
    </xdr:from>
    <xdr:to>
      <xdr:col>67</xdr:col>
      <xdr:colOff>101600</xdr:colOff>
      <xdr:row>98</xdr:row>
      <xdr:rowOff>118112</xdr:rowOff>
    </xdr:to>
    <xdr:sp macro="" textlink="">
      <xdr:nvSpPr>
        <xdr:cNvPr id="688" name="フローチャート: 判断 687"/>
        <xdr:cNvSpPr/>
      </xdr:nvSpPr>
      <xdr:spPr>
        <a:xfrm>
          <a:off x="12763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134639</xdr:rowOff>
    </xdr:from>
    <xdr:ext cx="534377" cy="259045"/>
    <xdr:sp macro="" textlink="">
      <xdr:nvSpPr>
        <xdr:cNvPr id="689" name="テキスト ボックス 688"/>
        <xdr:cNvSpPr txBox="1"/>
      </xdr:nvSpPr>
      <xdr:spPr>
        <a:xfrm>
          <a:off x="12547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52265</xdr:rowOff>
    </xdr:from>
    <xdr:to>
      <xdr:col>85</xdr:col>
      <xdr:colOff>177800</xdr:colOff>
      <xdr:row>98</xdr:row>
      <xdr:rowOff>153865</xdr:rowOff>
    </xdr:to>
    <xdr:sp macro="" textlink="">
      <xdr:nvSpPr>
        <xdr:cNvPr id="695" name="楕円 694"/>
        <xdr:cNvSpPr/>
      </xdr:nvSpPr>
      <xdr:spPr>
        <a:xfrm>
          <a:off x="16268700" y="168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6"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13993</xdr:rowOff>
    </xdr:from>
    <xdr:to>
      <xdr:col>81</xdr:col>
      <xdr:colOff>101600</xdr:colOff>
      <xdr:row>98</xdr:row>
      <xdr:rowOff>115593</xdr:rowOff>
    </xdr:to>
    <xdr:sp macro="" textlink="">
      <xdr:nvSpPr>
        <xdr:cNvPr id="697" name="楕円 696"/>
        <xdr:cNvSpPr/>
      </xdr:nvSpPr>
      <xdr:spPr>
        <a:xfrm>
          <a:off x="15430500" y="168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106720</xdr:rowOff>
    </xdr:from>
    <xdr:ext cx="534377" cy="259045"/>
    <xdr:sp macro="" textlink="">
      <xdr:nvSpPr>
        <xdr:cNvPr id="698" name="テキスト ボックス 697"/>
        <xdr:cNvSpPr txBox="1"/>
      </xdr:nvSpPr>
      <xdr:spPr>
        <a:xfrm>
          <a:off x="15214111" y="169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41351</xdr:rowOff>
    </xdr:from>
    <xdr:to>
      <xdr:col>76</xdr:col>
      <xdr:colOff>165100</xdr:colOff>
      <xdr:row>98</xdr:row>
      <xdr:rowOff>142951</xdr:rowOff>
    </xdr:to>
    <xdr:sp macro="" textlink="">
      <xdr:nvSpPr>
        <xdr:cNvPr id="699" name="楕円 698"/>
        <xdr:cNvSpPr/>
      </xdr:nvSpPr>
      <xdr:spPr>
        <a:xfrm>
          <a:off x="14541500" y="168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134078</xdr:rowOff>
    </xdr:from>
    <xdr:ext cx="534377" cy="259045"/>
    <xdr:sp macro="" textlink="">
      <xdr:nvSpPr>
        <xdr:cNvPr id="700" name="テキスト ボックス 699"/>
        <xdr:cNvSpPr txBox="1"/>
      </xdr:nvSpPr>
      <xdr:spPr>
        <a:xfrm>
          <a:off x="14325111" y="1693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37323</xdr:rowOff>
    </xdr:from>
    <xdr:to>
      <xdr:col>72</xdr:col>
      <xdr:colOff>38100</xdr:colOff>
      <xdr:row>98</xdr:row>
      <xdr:rowOff>138923</xdr:rowOff>
    </xdr:to>
    <xdr:sp macro="" textlink="">
      <xdr:nvSpPr>
        <xdr:cNvPr id="701" name="楕円 700"/>
        <xdr:cNvSpPr/>
      </xdr:nvSpPr>
      <xdr:spPr>
        <a:xfrm>
          <a:off x="13652500" y="168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130050</xdr:rowOff>
    </xdr:from>
    <xdr:ext cx="534377" cy="259045"/>
    <xdr:sp macro="" textlink="">
      <xdr:nvSpPr>
        <xdr:cNvPr id="702" name="テキスト ボックス 701"/>
        <xdr:cNvSpPr txBox="1"/>
      </xdr:nvSpPr>
      <xdr:spPr>
        <a:xfrm>
          <a:off x="13436111" y="1693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52223</xdr:rowOff>
    </xdr:from>
    <xdr:to>
      <xdr:col>67</xdr:col>
      <xdr:colOff>101600</xdr:colOff>
      <xdr:row>98</xdr:row>
      <xdr:rowOff>153823</xdr:rowOff>
    </xdr:to>
    <xdr:sp macro="" textlink="">
      <xdr:nvSpPr>
        <xdr:cNvPr id="703" name="楕円 702"/>
        <xdr:cNvSpPr/>
      </xdr:nvSpPr>
      <xdr:spPr>
        <a:xfrm>
          <a:off x="12763500" y="168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144950</xdr:rowOff>
    </xdr:from>
    <xdr:ext cx="469744" cy="259045"/>
    <xdr:sp macro="" textlink="">
      <xdr:nvSpPr>
        <xdr:cNvPr id="704" name="テキスト ボックス 703"/>
        <xdr:cNvSpPr txBox="1"/>
      </xdr:nvSpPr>
      <xdr:spPr>
        <a:xfrm>
          <a:off x="12579428" y="169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140500</xdr:rowOff>
    </xdr:from>
    <xdr:to>
      <xdr:col>116</xdr:col>
      <xdr:colOff>63500</xdr:colOff>
      <xdr:row>37</xdr:row>
      <xdr:rowOff>151073</xdr:rowOff>
    </xdr:to>
    <xdr:cxnSp macro="">
      <xdr:nvCxnSpPr>
        <xdr:cNvPr id="729" name="直線コネクタ 728"/>
        <xdr:cNvCxnSpPr/>
      </xdr:nvCxnSpPr>
      <xdr:spPr>
        <a:xfrm flipV="1">
          <a:off x="21323300" y="6484150"/>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30"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71006</xdr:rowOff>
    </xdr:from>
    <xdr:to>
      <xdr:col>111</xdr:col>
      <xdr:colOff>177800</xdr:colOff>
      <xdr:row>37</xdr:row>
      <xdr:rowOff>151073</xdr:rowOff>
    </xdr:to>
    <xdr:cxnSp macro="">
      <xdr:nvCxnSpPr>
        <xdr:cNvPr id="732" name="直線コネクタ 731"/>
        <xdr:cNvCxnSpPr/>
      </xdr:nvCxnSpPr>
      <xdr:spPr>
        <a:xfrm>
          <a:off x="20434300" y="6414656"/>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4" name="テキスト ボックス 733"/>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23571</xdr:rowOff>
    </xdr:from>
    <xdr:to>
      <xdr:col>107</xdr:col>
      <xdr:colOff>50800</xdr:colOff>
      <xdr:row>37</xdr:row>
      <xdr:rowOff>71006</xdr:rowOff>
    </xdr:to>
    <xdr:cxnSp macro="">
      <xdr:nvCxnSpPr>
        <xdr:cNvPr id="735" name="直線コネクタ 734"/>
        <xdr:cNvCxnSpPr/>
      </xdr:nvCxnSpPr>
      <xdr:spPr>
        <a:xfrm>
          <a:off x="19545300" y="6367221"/>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7" name="テキスト ボックス 736"/>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23571</xdr:rowOff>
    </xdr:from>
    <xdr:to>
      <xdr:col>102</xdr:col>
      <xdr:colOff>114300</xdr:colOff>
      <xdr:row>37</xdr:row>
      <xdr:rowOff>42659</xdr:rowOff>
    </xdr:to>
    <xdr:cxnSp macro="">
      <xdr:nvCxnSpPr>
        <xdr:cNvPr id="738" name="直線コネクタ 737"/>
        <xdr:cNvCxnSpPr/>
      </xdr:nvCxnSpPr>
      <xdr:spPr>
        <a:xfrm flipV="1">
          <a:off x="18656300" y="6367221"/>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18034</xdr:rowOff>
    </xdr:from>
    <xdr:to>
      <xdr:col>102</xdr:col>
      <xdr:colOff>165100</xdr:colOff>
      <xdr:row>37</xdr:row>
      <xdr:rowOff>119634</xdr:rowOff>
    </xdr:to>
    <xdr:sp macro="" textlink="">
      <xdr:nvSpPr>
        <xdr:cNvPr id="739" name="フローチャート: 判断 738"/>
        <xdr:cNvSpPr/>
      </xdr:nvSpPr>
      <xdr:spPr>
        <a:xfrm>
          <a:off x="19494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110761</xdr:rowOff>
    </xdr:from>
    <xdr:ext cx="469744" cy="259045"/>
    <xdr:sp macro="" textlink="">
      <xdr:nvSpPr>
        <xdr:cNvPr id="740" name="テキスト ボックス 739"/>
        <xdr:cNvSpPr txBox="1"/>
      </xdr:nvSpPr>
      <xdr:spPr>
        <a:xfrm>
          <a:off x="19310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50152</xdr:rowOff>
    </xdr:from>
    <xdr:to>
      <xdr:col>98</xdr:col>
      <xdr:colOff>38100</xdr:colOff>
      <xdr:row>37</xdr:row>
      <xdr:rowOff>151752</xdr:rowOff>
    </xdr:to>
    <xdr:sp macro="" textlink="">
      <xdr:nvSpPr>
        <xdr:cNvPr id="741" name="フローチャート: 判断 740"/>
        <xdr:cNvSpPr/>
      </xdr:nvSpPr>
      <xdr:spPr>
        <a:xfrm>
          <a:off x="18605500" y="639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142879</xdr:rowOff>
    </xdr:from>
    <xdr:ext cx="469744" cy="259045"/>
    <xdr:sp macro="" textlink="">
      <xdr:nvSpPr>
        <xdr:cNvPr id="742" name="テキスト ボックス 741"/>
        <xdr:cNvSpPr txBox="1"/>
      </xdr:nvSpPr>
      <xdr:spPr>
        <a:xfrm>
          <a:off x="18421428" y="648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89700</xdr:rowOff>
    </xdr:from>
    <xdr:to>
      <xdr:col>116</xdr:col>
      <xdr:colOff>114300</xdr:colOff>
      <xdr:row>38</xdr:row>
      <xdr:rowOff>19850</xdr:rowOff>
    </xdr:to>
    <xdr:sp macro="" textlink="">
      <xdr:nvSpPr>
        <xdr:cNvPr id="748" name="楕円 747"/>
        <xdr:cNvSpPr/>
      </xdr:nvSpPr>
      <xdr:spPr>
        <a:xfrm>
          <a:off x="22110700" y="64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4627</xdr:rowOff>
    </xdr:from>
    <xdr:ext cx="378565" cy="259045"/>
    <xdr:sp macro="" textlink="">
      <xdr:nvSpPr>
        <xdr:cNvPr id="749" name="投資及び出資金該当値テキスト"/>
        <xdr:cNvSpPr txBox="1"/>
      </xdr:nvSpPr>
      <xdr:spPr>
        <a:xfrm>
          <a:off x="22212300" y="634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100273</xdr:rowOff>
    </xdr:from>
    <xdr:to>
      <xdr:col>112</xdr:col>
      <xdr:colOff>38100</xdr:colOff>
      <xdr:row>38</xdr:row>
      <xdr:rowOff>30423</xdr:rowOff>
    </xdr:to>
    <xdr:sp macro="" textlink="">
      <xdr:nvSpPr>
        <xdr:cNvPr id="750" name="楕円 749"/>
        <xdr:cNvSpPr/>
      </xdr:nvSpPr>
      <xdr:spPr>
        <a:xfrm>
          <a:off x="21272500" y="64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21550</xdr:rowOff>
    </xdr:from>
    <xdr:ext cx="378565" cy="259045"/>
    <xdr:sp macro="" textlink="">
      <xdr:nvSpPr>
        <xdr:cNvPr id="751" name="テキスト ボックス 750"/>
        <xdr:cNvSpPr txBox="1"/>
      </xdr:nvSpPr>
      <xdr:spPr>
        <a:xfrm>
          <a:off x="21134017" y="6536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20206</xdr:rowOff>
    </xdr:from>
    <xdr:to>
      <xdr:col>107</xdr:col>
      <xdr:colOff>101600</xdr:colOff>
      <xdr:row>37</xdr:row>
      <xdr:rowOff>121806</xdr:rowOff>
    </xdr:to>
    <xdr:sp macro="" textlink="">
      <xdr:nvSpPr>
        <xdr:cNvPr id="752" name="楕円 751"/>
        <xdr:cNvSpPr/>
      </xdr:nvSpPr>
      <xdr:spPr>
        <a:xfrm>
          <a:off x="20383500" y="63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138333</xdr:rowOff>
    </xdr:from>
    <xdr:ext cx="469744" cy="259045"/>
    <xdr:sp macro="" textlink="">
      <xdr:nvSpPr>
        <xdr:cNvPr id="753" name="テキスト ボックス 752"/>
        <xdr:cNvSpPr txBox="1"/>
      </xdr:nvSpPr>
      <xdr:spPr>
        <a:xfrm>
          <a:off x="20199428" y="613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144221</xdr:rowOff>
    </xdr:from>
    <xdr:to>
      <xdr:col>102</xdr:col>
      <xdr:colOff>165100</xdr:colOff>
      <xdr:row>37</xdr:row>
      <xdr:rowOff>74371</xdr:rowOff>
    </xdr:to>
    <xdr:sp macro="" textlink="">
      <xdr:nvSpPr>
        <xdr:cNvPr id="754" name="楕円 753"/>
        <xdr:cNvSpPr/>
      </xdr:nvSpPr>
      <xdr:spPr>
        <a:xfrm>
          <a:off x="19494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90898</xdr:rowOff>
    </xdr:from>
    <xdr:ext cx="469744" cy="259045"/>
    <xdr:sp macro="" textlink="">
      <xdr:nvSpPr>
        <xdr:cNvPr id="755" name="テキスト ボックス 754"/>
        <xdr:cNvSpPr txBox="1"/>
      </xdr:nvSpPr>
      <xdr:spPr>
        <a:xfrm>
          <a:off x="19310428" y="609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163309</xdr:rowOff>
    </xdr:from>
    <xdr:to>
      <xdr:col>98</xdr:col>
      <xdr:colOff>38100</xdr:colOff>
      <xdr:row>37</xdr:row>
      <xdr:rowOff>93459</xdr:rowOff>
    </xdr:to>
    <xdr:sp macro="" textlink="">
      <xdr:nvSpPr>
        <xdr:cNvPr id="756" name="楕円 755"/>
        <xdr:cNvSpPr/>
      </xdr:nvSpPr>
      <xdr:spPr>
        <a:xfrm>
          <a:off x="18605500" y="63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109986</xdr:rowOff>
    </xdr:from>
    <xdr:ext cx="469744" cy="259045"/>
    <xdr:sp macro="" textlink="">
      <xdr:nvSpPr>
        <xdr:cNvPr id="757" name="テキスト ボックス 756"/>
        <xdr:cNvSpPr txBox="1"/>
      </xdr:nvSpPr>
      <xdr:spPr>
        <a:xfrm>
          <a:off x="18421428" y="611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24676</xdr:rowOff>
    </xdr:from>
    <xdr:to>
      <xdr:col>116</xdr:col>
      <xdr:colOff>63500</xdr:colOff>
      <xdr:row>59</xdr:row>
      <xdr:rowOff>26810</xdr:rowOff>
    </xdr:to>
    <xdr:cxnSp macro="">
      <xdr:nvCxnSpPr>
        <xdr:cNvPr id="786" name="直線コネクタ 785"/>
        <xdr:cNvCxnSpPr/>
      </xdr:nvCxnSpPr>
      <xdr:spPr>
        <a:xfrm>
          <a:off x="21323300" y="10140226"/>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7"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21209</xdr:rowOff>
    </xdr:from>
    <xdr:to>
      <xdr:col>111</xdr:col>
      <xdr:colOff>177800</xdr:colOff>
      <xdr:row>59</xdr:row>
      <xdr:rowOff>24676</xdr:rowOff>
    </xdr:to>
    <xdr:cxnSp macro="">
      <xdr:nvCxnSpPr>
        <xdr:cNvPr id="789" name="直線コネクタ 788"/>
        <xdr:cNvCxnSpPr/>
      </xdr:nvCxnSpPr>
      <xdr:spPr>
        <a:xfrm>
          <a:off x="20434300" y="1013675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91" name="テキスト ボックス 790"/>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19780</xdr:rowOff>
    </xdr:from>
    <xdr:to>
      <xdr:col>107</xdr:col>
      <xdr:colOff>50800</xdr:colOff>
      <xdr:row>59</xdr:row>
      <xdr:rowOff>21209</xdr:rowOff>
    </xdr:to>
    <xdr:cxnSp macro="">
      <xdr:nvCxnSpPr>
        <xdr:cNvPr id="792" name="直線コネクタ 791"/>
        <xdr:cNvCxnSpPr/>
      </xdr:nvCxnSpPr>
      <xdr:spPr>
        <a:xfrm>
          <a:off x="19545300" y="10135330"/>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4" name="テキスト ボックス 793"/>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17475</xdr:rowOff>
    </xdr:from>
    <xdr:to>
      <xdr:col>102</xdr:col>
      <xdr:colOff>114300</xdr:colOff>
      <xdr:row>59</xdr:row>
      <xdr:rowOff>19780</xdr:rowOff>
    </xdr:to>
    <xdr:cxnSp macro="">
      <xdr:nvCxnSpPr>
        <xdr:cNvPr id="795" name="直線コネクタ 794"/>
        <xdr:cNvCxnSpPr/>
      </xdr:nvCxnSpPr>
      <xdr:spPr>
        <a:xfrm>
          <a:off x="18656300" y="10133025"/>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89700</xdr:rowOff>
    </xdr:from>
    <xdr:to>
      <xdr:col>102</xdr:col>
      <xdr:colOff>165100</xdr:colOff>
      <xdr:row>59</xdr:row>
      <xdr:rowOff>19850</xdr:rowOff>
    </xdr:to>
    <xdr:sp macro="" textlink="">
      <xdr:nvSpPr>
        <xdr:cNvPr id="796" name="フローチャート: 判断 795"/>
        <xdr:cNvSpPr/>
      </xdr:nvSpPr>
      <xdr:spPr>
        <a:xfrm>
          <a:off x="19494500" y="100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36377</xdr:rowOff>
    </xdr:from>
    <xdr:ext cx="469744" cy="259045"/>
    <xdr:sp macro="" textlink="">
      <xdr:nvSpPr>
        <xdr:cNvPr id="797" name="テキスト ボックス 796"/>
        <xdr:cNvSpPr txBox="1"/>
      </xdr:nvSpPr>
      <xdr:spPr>
        <a:xfrm>
          <a:off x="19310428" y="98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93338</xdr:rowOff>
    </xdr:from>
    <xdr:to>
      <xdr:col>98</xdr:col>
      <xdr:colOff>38100</xdr:colOff>
      <xdr:row>59</xdr:row>
      <xdr:rowOff>23488</xdr:rowOff>
    </xdr:to>
    <xdr:sp macro="" textlink="">
      <xdr:nvSpPr>
        <xdr:cNvPr id="798" name="フローチャート: 判断 797"/>
        <xdr:cNvSpPr/>
      </xdr:nvSpPr>
      <xdr:spPr>
        <a:xfrm>
          <a:off x="18605500" y="100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40015</xdr:rowOff>
    </xdr:from>
    <xdr:ext cx="469744" cy="259045"/>
    <xdr:sp macro="" textlink="">
      <xdr:nvSpPr>
        <xdr:cNvPr id="799" name="テキスト ボックス 798"/>
        <xdr:cNvSpPr txBox="1"/>
      </xdr:nvSpPr>
      <xdr:spPr>
        <a:xfrm>
          <a:off x="18421428" y="981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147460</xdr:rowOff>
    </xdr:from>
    <xdr:to>
      <xdr:col>116</xdr:col>
      <xdr:colOff>114300</xdr:colOff>
      <xdr:row>59</xdr:row>
      <xdr:rowOff>77610</xdr:rowOff>
    </xdr:to>
    <xdr:sp macro="" textlink="">
      <xdr:nvSpPr>
        <xdr:cNvPr id="805" name="楕円 804"/>
        <xdr:cNvSpPr/>
      </xdr:nvSpPr>
      <xdr:spPr>
        <a:xfrm>
          <a:off x="22110700" y="10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62387</xdr:rowOff>
    </xdr:from>
    <xdr:ext cx="378565" cy="259045"/>
    <xdr:sp macro="" textlink="">
      <xdr:nvSpPr>
        <xdr:cNvPr id="806" name="貸付金該当値テキスト"/>
        <xdr:cNvSpPr txBox="1"/>
      </xdr:nvSpPr>
      <xdr:spPr>
        <a:xfrm>
          <a:off x="22212300" y="10006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145326</xdr:rowOff>
    </xdr:from>
    <xdr:to>
      <xdr:col>112</xdr:col>
      <xdr:colOff>38100</xdr:colOff>
      <xdr:row>59</xdr:row>
      <xdr:rowOff>75476</xdr:rowOff>
    </xdr:to>
    <xdr:sp macro="" textlink="">
      <xdr:nvSpPr>
        <xdr:cNvPr id="807" name="楕円 806"/>
        <xdr:cNvSpPr/>
      </xdr:nvSpPr>
      <xdr:spPr>
        <a:xfrm>
          <a:off x="212725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66603</xdr:rowOff>
    </xdr:from>
    <xdr:ext cx="469744" cy="259045"/>
    <xdr:sp macro="" textlink="">
      <xdr:nvSpPr>
        <xdr:cNvPr id="808" name="テキスト ボックス 807"/>
        <xdr:cNvSpPr txBox="1"/>
      </xdr:nvSpPr>
      <xdr:spPr>
        <a:xfrm>
          <a:off x="21088428" y="1018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141859</xdr:rowOff>
    </xdr:from>
    <xdr:to>
      <xdr:col>107</xdr:col>
      <xdr:colOff>101600</xdr:colOff>
      <xdr:row>59</xdr:row>
      <xdr:rowOff>72009</xdr:rowOff>
    </xdr:to>
    <xdr:sp macro="" textlink="">
      <xdr:nvSpPr>
        <xdr:cNvPr id="809" name="楕円 808"/>
        <xdr:cNvSpPr/>
      </xdr:nvSpPr>
      <xdr:spPr>
        <a:xfrm>
          <a:off x="203835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63136</xdr:rowOff>
    </xdr:from>
    <xdr:ext cx="469744" cy="259045"/>
    <xdr:sp macro="" textlink="">
      <xdr:nvSpPr>
        <xdr:cNvPr id="810" name="テキスト ボックス 809"/>
        <xdr:cNvSpPr txBox="1"/>
      </xdr:nvSpPr>
      <xdr:spPr>
        <a:xfrm>
          <a:off x="20199428" y="1017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140430</xdr:rowOff>
    </xdr:from>
    <xdr:to>
      <xdr:col>102</xdr:col>
      <xdr:colOff>165100</xdr:colOff>
      <xdr:row>59</xdr:row>
      <xdr:rowOff>70580</xdr:rowOff>
    </xdr:to>
    <xdr:sp macro="" textlink="">
      <xdr:nvSpPr>
        <xdr:cNvPr id="811" name="楕円 810"/>
        <xdr:cNvSpPr/>
      </xdr:nvSpPr>
      <xdr:spPr>
        <a:xfrm>
          <a:off x="19494500" y="100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61707</xdr:rowOff>
    </xdr:from>
    <xdr:ext cx="469744" cy="259045"/>
    <xdr:sp macro="" textlink="">
      <xdr:nvSpPr>
        <xdr:cNvPr id="812" name="テキスト ボックス 811"/>
        <xdr:cNvSpPr txBox="1"/>
      </xdr:nvSpPr>
      <xdr:spPr>
        <a:xfrm>
          <a:off x="19310428" y="1017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138125</xdr:rowOff>
    </xdr:from>
    <xdr:to>
      <xdr:col>98</xdr:col>
      <xdr:colOff>38100</xdr:colOff>
      <xdr:row>59</xdr:row>
      <xdr:rowOff>68275</xdr:rowOff>
    </xdr:to>
    <xdr:sp macro="" textlink="">
      <xdr:nvSpPr>
        <xdr:cNvPr id="813" name="楕円 812"/>
        <xdr:cNvSpPr/>
      </xdr:nvSpPr>
      <xdr:spPr>
        <a:xfrm>
          <a:off x="18605500" y="100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59402</xdr:rowOff>
    </xdr:from>
    <xdr:ext cx="469744" cy="259045"/>
    <xdr:sp macro="" textlink="">
      <xdr:nvSpPr>
        <xdr:cNvPr id="814" name="テキスト ボックス 813"/>
        <xdr:cNvSpPr txBox="1"/>
      </xdr:nvSpPr>
      <xdr:spPr>
        <a:xfrm>
          <a:off x="18421428" y="1017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171017</xdr:rowOff>
    </xdr:from>
    <xdr:to>
      <xdr:col>116</xdr:col>
      <xdr:colOff>63500</xdr:colOff>
      <xdr:row>77</xdr:row>
      <xdr:rowOff>19521</xdr:rowOff>
    </xdr:to>
    <xdr:cxnSp macro="">
      <xdr:nvCxnSpPr>
        <xdr:cNvPr id="845" name="直線コネクタ 844"/>
        <xdr:cNvCxnSpPr/>
      </xdr:nvCxnSpPr>
      <xdr:spPr>
        <a:xfrm>
          <a:off x="21323300" y="13201217"/>
          <a:ext cx="8382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6"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142117</xdr:rowOff>
    </xdr:from>
    <xdr:to>
      <xdr:col>111</xdr:col>
      <xdr:colOff>177800</xdr:colOff>
      <xdr:row>76</xdr:row>
      <xdr:rowOff>171017</xdr:rowOff>
    </xdr:to>
    <xdr:cxnSp macro="">
      <xdr:nvCxnSpPr>
        <xdr:cNvPr id="848" name="直線コネクタ 847"/>
        <xdr:cNvCxnSpPr/>
      </xdr:nvCxnSpPr>
      <xdr:spPr>
        <a:xfrm>
          <a:off x="20434300" y="13172317"/>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50" name="テキスト ボックス 849"/>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142117</xdr:rowOff>
    </xdr:from>
    <xdr:to>
      <xdr:col>107</xdr:col>
      <xdr:colOff>50800</xdr:colOff>
      <xdr:row>77</xdr:row>
      <xdr:rowOff>48326</xdr:rowOff>
    </xdr:to>
    <xdr:cxnSp macro="">
      <xdr:nvCxnSpPr>
        <xdr:cNvPr id="851" name="直線コネクタ 850"/>
        <xdr:cNvCxnSpPr/>
      </xdr:nvCxnSpPr>
      <xdr:spPr>
        <a:xfrm flipV="1">
          <a:off x="19545300" y="13172317"/>
          <a:ext cx="8890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3" name="テキスト ボックス 852"/>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48326</xdr:rowOff>
    </xdr:from>
    <xdr:to>
      <xdr:col>102</xdr:col>
      <xdr:colOff>114300</xdr:colOff>
      <xdr:row>77</xdr:row>
      <xdr:rowOff>49980</xdr:rowOff>
    </xdr:to>
    <xdr:cxnSp macro="">
      <xdr:nvCxnSpPr>
        <xdr:cNvPr id="854" name="直線コネクタ 853"/>
        <xdr:cNvCxnSpPr/>
      </xdr:nvCxnSpPr>
      <xdr:spPr>
        <a:xfrm flipV="1">
          <a:off x="18656300" y="13249976"/>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85308</xdr:rowOff>
    </xdr:from>
    <xdr:to>
      <xdr:col>102</xdr:col>
      <xdr:colOff>165100</xdr:colOff>
      <xdr:row>77</xdr:row>
      <xdr:rowOff>15458</xdr:rowOff>
    </xdr:to>
    <xdr:sp macro="" textlink="">
      <xdr:nvSpPr>
        <xdr:cNvPr id="855" name="フローチャート: 判断 854"/>
        <xdr:cNvSpPr/>
      </xdr:nvSpPr>
      <xdr:spPr>
        <a:xfrm>
          <a:off x="19494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31985</xdr:rowOff>
    </xdr:from>
    <xdr:ext cx="534377" cy="259045"/>
    <xdr:sp macro="" textlink="">
      <xdr:nvSpPr>
        <xdr:cNvPr id="856" name="テキスト ボックス 855"/>
        <xdr:cNvSpPr txBox="1"/>
      </xdr:nvSpPr>
      <xdr:spPr>
        <a:xfrm>
          <a:off x="19278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104794</xdr:rowOff>
    </xdr:from>
    <xdr:to>
      <xdr:col>98</xdr:col>
      <xdr:colOff>38100</xdr:colOff>
      <xdr:row>77</xdr:row>
      <xdr:rowOff>34944</xdr:rowOff>
    </xdr:to>
    <xdr:sp macro="" textlink="">
      <xdr:nvSpPr>
        <xdr:cNvPr id="857" name="フローチャート: 判断 856"/>
        <xdr:cNvSpPr/>
      </xdr:nvSpPr>
      <xdr:spPr>
        <a:xfrm>
          <a:off x="18605500" y="1313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51470</xdr:rowOff>
    </xdr:from>
    <xdr:ext cx="534377" cy="259045"/>
    <xdr:sp macro="" textlink="">
      <xdr:nvSpPr>
        <xdr:cNvPr id="858" name="テキスト ボックス 857"/>
        <xdr:cNvSpPr txBox="1"/>
      </xdr:nvSpPr>
      <xdr:spPr>
        <a:xfrm>
          <a:off x="18389111" y="129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140171</xdr:rowOff>
    </xdr:from>
    <xdr:to>
      <xdr:col>116</xdr:col>
      <xdr:colOff>114300</xdr:colOff>
      <xdr:row>77</xdr:row>
      <xdr:rowOff>70321</xdr:rowOff>
    </xdr:to>
    <xdr:sp macro="" textlink="">
      <xdr:nvSpPr>
        <xdr:cNvPr id="864" name="楕円 863"/>
        <xdr:cNvSpPr/>
      </xdr:nvSpPr>
      <xdr:spPr>
        <a:xfrm>
          <a:off x="22110700" y="131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118598</xdr:rowOff>
    </xdr:from>
    <xdr:ext cx="534377" cy="259045"/>
    <xdr:sp macro="" textlink="">
      <xdr:nvSpPr>
        <xdr:cNvPr id="865" name="繰出金該当値テキスト"/>
        <xdr:cNvSpPr txBox="1"/>
      </xdr:nvSpPr>
      <xdr:spPr>
        <a:xfrm>
          <a:off x="22212300" y="131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120217</xdr:rowOff>
    </xdr:from>
    <xdr:to>
      <xdr:col>112</xdr:col>
      <xdr:colOff>38100</xdr:colOff>
      <xdr:row>77</xdr:row>
      <xdr:rowOff>50367</xdr:rowOff>
    </xdr:to>
    <xdr:sp macro="" textlink="">
      <xdr:nvSpPr>
        <xdr:cNvPr id="866" name="楕円 865"/>
        <xdr:cNvSpPr/>
      </xdr:nvSpPr>
      <xdr:spPr>
        <a:xfrm>
          <a:off x="21272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41494</xdr:rowOff>
    </xdr:from>
    <xdr:ext cx="534377" cy="259045"/>
    <xdr:sp macro="" textlink="">
      <xdr:nvSpPr>
        <xdr:cNvPr id="867" name="テキスト ボックス 866"/>
        <xdr:cNvSpPr txBox="1"/>
      </xdr:nvSpPr>
      <xdr:spPr>
        <a:xfrm>
          <a:off x="21056111" y="132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91317</xdr:rowOff>
    </xdr:from>
    <xdr:to>
      <xdr:col>107</xdr:col>
      <xdr:colOff>101600</xdr:colOff>
      <xdr:row>77</xdr:row>
      <xdr:rowOff>21467</xdr:rowOff>
    </xdr:to>
    <xdr:sp macro="" textlink="">
      <xdr:nvSpPr>
        <xdr:cNvPr id="868" name="楕円 867"/>
        <xdr:cNvSpPr/>
      </xdr:nvSpPr>
      <xdr:spPr>
        <a:xfrm>
          <a:off x="20383500" y="131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37994</xdr:rowOff>
    </xdr:from>
    <xdr:ext cx="534377" cy="259045"/>
    <xdr:sp macro="" textlink="">
      <xdr:nvSpPr>
        <xdr:cNvPr id="869" name="テキスト ボックス 868"/>
        <xdr:cNvSpPr txBox="1"/>
      </xdr:nvSpPr>
      <xdr:spPr>
        <a:xfrm>
          <a:off x="20167111" y="1289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168976</xdr:rowOff>
    </xdr:from>
    <xdr:to>
      <xdr:col>102</xdr:col>
      <xdr:colOff>165100</xdr:colOff>
      <xdr:row>77</xdr:row>
      <xdr:rowOff>99126</xdr:rowOff>
    </xdr:to>
    <xdr:sp macro="" textlink="">
      <xdr:nvSpPr>
        <xdr:cNvPr id="870" name="楕円 869"/>
        <xdr:cNvSpPr/>
      </xdr:nvSpPr>
      <xdr:spPr>
        <a:xfrm>
          <a:off x="19494500" y="131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90253</xdr:rowOff>
    </xdr:from>
    <xdr:ext cx="534377" cy="259045"/>
    <xdr:sp macro="" textlink="">
      <xdr:nvSpPr>
        <xdr:cNvPr id="871" name="テキスト ボックス 870"/>
        <xdr:cNvSpPr txBox="1"/>
      </xdr:nvSpPr>
      <xdr:spPr>
        <a:xfrm>
          <a:off x="19278111" y="132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170630</xdr:rowOff>
    </xdr:from>
    <xdr:to>
      <xdr:col>98</xdr:col>
      <xdr:colOff>38100</xdr:colOff>
      <xdr:row>77</xdr:row>
      <xdr:rowOff>100780</xdr:rowOff>
    </xdr:to>
    <xdr:sp macro="" textlink="">
      <xdr:nvSpPr>
        <xdr:cNvPr id="872" name="楕円 871"/>
        <xdr:cNvSpPr/>
      </xdr:nvSpPr>
      <xdr:spPr>
        <a:xfrm>
          <a:off x="18605500" y="132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91907</xdr:rowOff>
    </xdr:from>
    <xdr:ext cx="534377" cy="259045"/>
    <xdr:sp macro="" textlink="">
      <xdr:nvSpPr>
        <xdr:cNvPr id="873" name="テキスト ボックス 872"/>
        <xdr:cNvSpPr txBox="1"/>
      </xdr:nvSpPr>
      <xdr:spPr>
        <a:xfrm>
          <a:off x="18389111" y="132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315,579</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ている。主な構成項目のうち、人件費は退職者数に伴う増減となっている。扶助費は年々増加しているが、全国、県、類似団体内の各平均以下を維持している。普通建設事業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年度において、全国、県、類似団体内の各平均を下回っているが、平成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年度には学校給食センターの建替事業により更新整備が大幅に増加し、特に平成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年度は全国、県、類似団体内の各平均を大きく超えた。平成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年度には学校給食センターの建替事業の終了とともに、更新整備も減少となった。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整備や老朽化に伴う改修工事が予定されており、それに伴う市債発行と公債費の増加が想定されることから、地方公営企業会計を含めた市全体の適正な市債管理に努め、この比率の維持に努めていくとともに、扶助費、補助費等も依然として増加傾向にあることから、引き続き行財政改革に取り組み、物件費などの経常的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133,641
131,606
389.08
44,494,364
42,174,303
2,036,267
26,171,965
31,408,638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97246</xdr:rowOff>
    </xdr:from>
    <xdr:to>
      <xdr:col>24</xdr:col>
      <xdr:colOff>63500</xdr:colOff>
      <xdr:row>36</xdr:row>
      <xdr:rowOff>145143</xdr:rowOff>
    </xdr:to>
    <xdr:cxnSp macro="">
      <xdr:nvCxnSpPr>
        <xdr:cNvPr id="63" name="直線コネクタ 62"/>
        <xdr:cNvCxnSpPr/>
      </xdr:nvCxnSpPr>
      <xdr:spPr>
        <a:xfrm flipV="1">
          <a:off x="3797300" y="6269446"/>
          <a:ext cx="8382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15603</xdr:rowOff>
    </xdr:from>
    <xdr:to>
      <xdr:col>19</xdr:col>
      <xdr:colOff>177800</xdr:colOff>
      <xdr:row>36</xdr:row>
      <xdr:rowOff>145143</xdr:rowOff>
    </xdr:to>
    <xdr:cxnSp macro="">
      <xdr:nvCxnSpPr>
        <xdr:cNvPr id="66" name="直線コネクタ 65"/>
        <xdr:cNvCxnSpPr/>
      </xdr:nvCxnSpPr>
      <xdr:spPr>
        <a:xfrm>
          <a:off x="2908300" y="6187803"/>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15603</xdr:rowOff>
    </xdr:from>
    <xdr:to>
      <xdr:col>15</xdr:col>
      <xdr:colOff>50800</xdr:colOff>
      <xdr:row>36</xdr:row>
      <xdr:rowOff>160383</xdr:rowOff>
    </xdr:to>
    <xdr:cxnSp macro="">
      <xdr:nvCxnSpPr>
        <xdr:cNvPr id="69" name="直線コネクタ 68"/>
        <xdr:cNvCxnSpPr/>
      </xdr:nvCxnSpPr>
      <xdr:spPr>
        <a:xfrm flipV="1">
          <a:off x="2019300" y="618780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160383</xdr:rowOff>
    </xdr:from>
    <xdr:to>
      <xdr:col>10</xdr:col>
      <xdr:colOff>114300</xdr:colOff>
      <xdr:row>37</xdr:row>
      <xdr:rowOff>35742</xdr:rowOff>
    </xdr:to>
    <xdr:cxnSp macro="">
      <xdr:nvCxnSpPr>
        <xdr:cNvPr id="72" name="直線コネクタ 71"/>
        <xdr:cNvCxnSpPr/>
      </xdr:nvCxnSpPr>
      <xdr:spPr>
        <a:xfrm flipV="1">
          <a:off x="1130300" y="6332583"/>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49167</xdr:rowOff>
    </xdr:from>
    <xdr:to>
      <xdr:col>10</xdr:col>
      <xdr:colOff>165100</xdr:colOff>
      <xdr:row>35</xdr:row>
      <xdr:rowOff>150767</xdr:rowOff>
    </xdr:to>
    <xdr:sp macro="" textlink="">
      <xdr:nvSpPr>
        <xdr:cNvPr id="73" name="フローチャート: 判断 72"/>
        <xdr:cNvSpPr/>
      </xdr:nvSpPr>
      <xdr:spPr>
        <a:xfrm>
          <a:off x="1968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167294</xdr:rowOff>
    </xdr:from>
    <xdr:ext cx="469744" cy="259045"/>
    <xdr:sp macro="" textlink="">
      <xdr:nvSpPr>
        <xdr:cNvPr id="74" name="テキスト ボックス 73"/>
        <xdr:cNvSpPr txBox="1"/>
      </xdr:nvSpPr>
      <xdr:spPr>
        <a:xfrm>
          <a:off x="1784428"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78558</xdr:rowOff>
    </xdr:from>
    <xdr:to>
      <xdr:col>6</xdr:col>
      <xdr:colOff>38100</xdr:colOff>
      <xdr:row>36</xdr:row>
      <xdr:rowOff>8708</xdr:rowOff>
    </xdr:to>
    <xdr:sp macro="" textlink="">
      <xdr:nvSpPr>
        <xdr:cNvPr id="75" name="フローチャート: 判断 74"/>
        <xdr:cNvSpPr/>
      </xdr:nvSpPr>
      <xdr:spPr>
        <a:xfrm>
          <a:off x="1079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25235</xdr:rowOff>
    </xdr:from>
    <xdr:ext cx="469744" cy="259045"/>
    <xdr:sp macro="" textlink="">
      <xdr:nvSpPr>
        <xdr:cNvPr id="76" name="テキスト ボックス 75"/>
        <xdr:cNvSpPr txBox="1"/>
      </xdr:nvSpPr>
      <xdr:spPr>
        <a:xfrm>
          <a:off x="895428"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46446</xdr:rowOff>
    </xdr:from>
    <xdr:to>
      <xdr:col>24</xdr:col>
      <xdr:colOff>114300</xdr:colOff>
      <xdr:row>36</xdr:row>
      <xdr:rowOff>148046</xdr:rowOff>
    </xdr:to>
    <xdr:sp macro="" textlink="">
      <xdr:nvSpPr>
        <xdr:cNvPr id="82" name="楕円 81"/>
        <xdr:cNvSpPr/>
      </xdr:nvSpPr>
      <xdr:spPr>
        <a:xfrm>
          <a:off x="45847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24873</xdr:rowOff>
    </xdr:from>
    <xdr:ext cx="469744" cy="259045"/>
    <xdr:sp macro="" textlink="">
      <xdr:nvSpPr>
        <xdr:cNvPr id="83" name="議会費該当値テキスト"/>
        <xdr:cNvSpPr txBox="1"/>
      </xdr:nvSpPr>
      <xdr:spPr>
        <a:xfrm>
          <a:off x="4686300" y="61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94343</xdr:rowOff>
    </xdr:from>
    <xdr:to>
      <xdr:col>20</xdr:col>
      <xdr:colOff>38100</xdr:colOff>
      <xdr:row>37</xdr:row>
      <xdr:rowOff>24493</xdr:rowOff>
    </xdr:to>
    <xdr:sp macro="" textlink="">
      <xdr:nvSpPr>
        <xdr:cNvPr id="84" name="楕円 83"/>
        <xdr:cNvSpPr/>
      </xdr:nvSpPr>
      <xdr:spPr>
        <a:xfrm>
          <a:off x="37465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15620</xdr:rowOff>
    </xdr:from>
    <xdr:ext cx="469744" cy="259045"/>
    <xdr:sp macro="" textlink="">
      <xdr:nvSpPr>
        <xdr:cNvPr id="85" name="テキスト ボックス 84"/>
        <xdr:cNvSpPr txBox="1"/>
      </xdr:nvSpPr>
      <xdr:spPr>
        <a:xfrm>
          <a:off x="3562428" y="635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136253</xdr:rowOff>
    </xdr:from>
    <xdr:to>
      <xdr:col>15</xdr:col>
      <xdr:colOff>101600</xdr:colOff>
      <xdr:row>36</xdr:row>
      <xdr:rowOff>66403</xdr:rowOff>
    </xdr:to>
    <xdr:sp macro="" textlink="">
      <xdr:nvSpPr>
        <xdr:cNvPr id="86" name="楕円 85"/>
        <xdr:cNvSpPr/>
      </xdr:nvSpPr>
      <xdr:spPr>
        <a:xfrm>
          <a:off x="2857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57530</xdr:rowOff>
    </xdr:from>
    <xdr:ext cx="469744" cy="259045"/>
    <xdr:sp macro="" textlink="">
      <xdr:nvSpPr>
        <xdr:cNvPr id="87" name="テキスト ボックス 86"/>
        <xdr:cNvSpPr txBox="1"/>
      </xdr:nvSpPr>
      <xdr:spPr>
        <a:xfrm>
          <a:off x="2673428"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109583</xdr:rowOff>
    </xdr:from>
    <xdr:to>
      <xdr:col>10</xdr:col>
      <xdr:colOff>165100</xdr:colOff>
      <xdr:row>37</xdr:row>
      <xdr:rowOff>39733</xdr:rowOff>
    </xdr:to>
    <xdr:sp macro="" textlink="">
      <xdr:nvSpPr>
        <xdr:cNvPr id="88" name="楕円 87"/>
        <xdr:cNvSpPr/>
      </xdr:nvSpPr>
      <xdr:spPr>
        <a:xfrm>
          <a:off x="1968500" y="62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30860</xdr:rowOff>
    </xdr:from>
    <xdr:ext cx="469744" cy="259045"/>
    <xdr:sp macro="" textlink="">
      <xdr:nvSpPr>
        <xdr:cNvPr id="89" name="テキスト ボックス 88"/>
        <xdr:cNvSpPr txBox="1"/>
      </xdr:nvSpPr>
      <xdr:spPr>
        <a:xfrm>
          <a:off x="1784428" y="63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156392</xdr:rowOff>
    </xdr:from>
    <xdr:to>
      <xdr:col>6</xdr:col>
      <xdr:colOff>38100</xdr:colOff>
      <xdr:row>37</xdr:row>
      <xdr:rowOff>86542</xdr:rowOff>
    </xdr:to>
    <xdr:sp macro="" textlink="">
      <xdr:nvSpPr>
        <xdr:cNvPr id="90" name="楕円 89"/>
        <xdr:cNvSpPr/>
      </xdr:nvSpPr>
      <xdr:spPr>
        <a:xfrm>
          <a:off x="1079500" y="63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77669</xdr:rowOff>
    </xdr:from>
    <xdr:ext cx="469744" cy="259045"/>
    <xdr:sp macro="" textlink="">
      <xdr:nvSpPr>
        <xdr:cNvPr id="91" name="テキスト ボックス 90"/>
        <xdr:cNvSpPr txBox="1"/>
      </xdr:nvSpPr>
      <xdr:spPr>
        <a:xfrm>
          <a:off x="895428"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85307</xdr:rowOff>
    </xdr:from>
    <xdr:to>
      <xdr:col>24</xdr:col>
      <xdr:colOff>63500</xdr:colOff>
      <xdr:row>57</xdr:row>
      <xdr:rowOff>105451</xdr:rowOff>
    </xdr:to>
    <xdr:cxnSp macro="">
      <xdr:nvCxnSpPr>
        <xdr:cNvPr id="118" name="直線コネクタ 117"/>
        <xdr:cNvCxnSpPr/>
      </xdr:nvCxnSpPr>
      <xdr:spPr>
        <a:xfrm>
          <a:off x="3797300" y="9857957"/>
          <a:ext cx="838200" cy="2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85307</xdr:rowOff>
    </xdr:from>
    <xdr:to>
      <xdr:col>19</xdr:col>
      <xdr:colOff>177800</xdr:colOff>
      <xdr:row>57</xdr:row>
      <xdr:rowOff>87126</xdr:rowOff>
    </xdr:to>
    <xdr:cxnSp macro="">
      <xdr:nvCxnSpPr>
        <xdr:cNvPr id="121" name="直線コネクタ 120"/>
        <xdr:cNvCxnSpPr/>
      </xdr:nvCxnSpPr>
      <xdr:spPr>
        <a:xfrm flipV="1">
          <a:off x="2908300" y="9857957"/>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87126</xdr:rowOff>
    </xdr:from>
    <xdr:to>
      <xdr:col>15</xdr:col>
      <xdr:colOff>50800</xdr:colOff>
      <xdr:row>57</xdr:row>
      <xdr:rowOff>87442</xdr:rowOff>
    </xdr:to>
    <xdr:cxnSp macro="">
      <xdr:nvCxnSpPr>
        <xdr:cNvPr id="124" name="直線コネクタ 123"/>
        <xdr:cNvCxnSpPr/>
      </xdr:nvCxnSpPr>
      <xdr:spPr>
        <a:xfrm flipV="1">
          <a:off x="2019300" y="9859776"/>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87442</xdr:rowOff>
    </xdr:from>
    <xdr:to>
      <xdr:col>10</xdr:col>
      <xdr:colOff>114300</xdr:colOff>
      <xdr:row>57</xdr:row>
      <xdr:rowOff>95192</xdr:rowOff>
    </xdr:to>
    <xdr:cxnSp macro="">
      <xdr:nvCxnSpPr>
        <xdr:cNvPr id="127" name="直線コネクタ 126"/>
        <xdr:cNvCxnSpPr/>
      </xdr:nvCxnSpPr>
      <xdr:spPr>
        <a:xfrm flipV="1">
          <a:off x="1130300" y="9860092"/>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350</xdr:rowOff>
    </xdr:from>
    <xdr:to>
      <xdr:col>10</xdr:col>
      <xdr:colOff>165100</xdr:colOff>
      <xdr:row>57</xdr:row>
      <xdr:rowOff>101950</xdr:rowOff>
    </xdr:to>
    <xdr:sp macro="" textlink="">
      <xdr:nvSpPr>
        <xdr:cNvPr id="128" name="フローチャート: 判断 127"/>
        <xdr:cNvSpPr/>
      </xdr:nvSpPr>
      <xdr:spPr>
        <a:xfrm>
          <a:off x="1968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118477</xdr:rowOff>
    </xdr:from>
    <xdr:ext cx="534377" cy="259045"/>
    <xdr:sp macro="" textlink="">
      <xdr:nvSpPr>
        <xdr:cNvPr id="129" name="テキスト ボックス 128"/>
        <xdr:cNvSpPr txBox="1"/>
      </xdr:nvSpPr>
      <xdr:spPr>
        <a:xfrm>
          <a:off x="1752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164210</xdr:rowOff>
    </xdr:from>
    <xdr:to>
      <xdr:col>6</xdr:col>
      <xdr:colOff>38100</xdr:colOff>
      <xdr:row>57</xdr:row>
      <xdr:rowOff>94360</xdr:rowOff>
    </xdr:to>
    <xdr:sp macro="" textlink="">
      <xdr:nvSpPr>
        <xdr:cNvPr id="130" name="フローチャート: 判断 129"/>
        <xdr:cNvSpPr/>
      </xdr:nvSpPr>
      <xdr:spPr>
        <a:xfrm>
          <a:off x="1079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110887</xdr:rowOff>
    </xdr:from>
    <xdr:ext cx="534377" cy="259045"/>
    <xdr:sp macro="" textlink="">
      <xdr:nvSpPr>
        <xdr:cNvPr id="131" name="テキスト ボックス 130"/>
        <xdr:cNvSpPr txBox="1"/>
      </xdr:nvSpPr>
      <xdr:spPr>
        <a:xfrm>
          <a:off x="863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54651</xdr:rowOff>
    </xdr:from>
    <xdr:to>
      <xdr:col>24</xdr:col>
      <xdr:colOff>114300</xdr:colOff>
      <xdr:row>57</xdr:row>
      <xdr:rowOff>156251</xdr:rowOff>
    </xdr:to>
    <xdr:sp macro="" textlink="">
      <xdr:nvSpPr>
        <xdr:cNvPr id="137" name="楕円 136"/>
        <xdr:cNvSpPr/>
      </xdr:nvSpPr>
      <xdr:spPr>
        <a:xfrm>
          <a:off x="4584700" y="98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34507</xdr:rowOff>
    </xdr:from>
    <xdr:to>
      <xdr:col>20</xdr:col>
      <xdr:colOff>38100</xdr:colOff>
      <xdr:row>57</xdr:row>
      <xdr:rowOff>136107</xdr:rowOff>
    </xdr:to>
    <xdr:sp macro="" textlink="">
      <xdr:nvSpPr>
        <xdr:cNvPr id="139" name="楕円 138"/>
        <xdr:cNvSpPr/>
      </xdr:nvSpPr>
      <xdr:spPr>
        <a:xfrm>
          <a:off x="3746500" y="98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127234</xdr:rowOff>
    </xdr:from>
    <xdr:ext cx="534377" cy="259045"/>
    <xdr:sp macro="" textlink="">
      <xdr:nvSpPr>
        <xdr:cNvPr id="140" name="テキスト ボックス 139"/>
        <xdr:cNvSpPr txBox="1"/>
      </xdr:nvSpPr>
      <xdr:spPr>
        <a:xfrm>
          <a:off x="3530111" y="98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36326</xdr:rowOff>
    </xdr:from>
    <xdr:to>
      <xdr:col>15</xdr:col>
      <xdr:colOff>101600</xdr:colOff>
      <xdr:row>57</xdr:row>
      <xdr:rowOff>137926</xdr:rowOff>
    </xdr:to>
    <xdr:sp macro="" textlink="">
      <xdr:nvSpPr>
        <xdr:cNvPr id="141" name="楕円 140"/>
        <xdr:cNvSpPr/>
      </xdr:nvSpPr>
      <xdr:spPr>
        <a:xfrm>
          <a:off x="2857500" y="98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154453</xdr:rowOff>
    </xdr:from>
    <xdr:ext cx="534377" cy="259045"/>
    <xdr:sp macro="" textlink="">
      <xdr:nvSpPr>
        <xdr:cNvPr id="142" name="テキスト ボックス 141"/>
        <xdr:cNvSpPr txBox="1"/>
      </xdr:nvSpPr>
      <xdr:spPr>
        <a:xfrm>
          <a:off x="2641111" y="95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36642</xdr:rowOff>
    </xdr:from>
    <xdr:to>
      <xdr:col>10</xdr:col>
      <xdr:colOff>165100</xdr:colOff>
      <xdr:row>57</xdr:row>
      <xdr:rowOff>138242</xdr:rowOff>
    </xdr:to>
    <xdr:sp macro="" textlink="">
      <xdr:nvSpPr>
        <xdr:cNvPr id="143" name="楕円 142"/>
        <xdr:cNvSpPr/>
      </xdr:nvSpPr>
      <xdr:spPr>
        <a:xfrm>
          <a:off x="1968500" y="9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129369</xdr:rowOff>
    </xdr:from>
    <xdr:ext cx="534377" cy="259045"/>
    <xdr:sp macro="" textlink="">
      <xdr:nvSpPr>
        <xdr:cNvPr id="144" name="テキスト ボックス 143"/>
        <xdr:cNvSpPr txBox="1"/>
      </xdr:nvSpPr>
      <xdr:spPr>
        <a:xfrm>
          <a:off x="1752111" y="9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44392</xdr:rowOff>
    </xdr:from>
    <xdr:to>
      <xdr:col>6</xdr:col>
      <xdr:colOff>38100</xdr:colOff>
      <xdr:row>57</xdr:row>
      <xdr:rowOff>145992</xdr:rowOff>
    </xdr:to>
    <xdr:sp macro="" textlink="">
      <xdr:nvSpPr>
        <xdr:cNvPr id="145" name="楕円 144"/>
        <xdr:cNvSpPr/>
      </xdr:nvSpPr>
      <xdr:spPr>
        <a:xfrm>
          <a:off x="1079500" y="98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137119</xdr:rowOff>
    </xdr:from>
    <xdr:ext cx="534377" cy="259045"/>
    <xdr:sp macro="" textlink="">
      <xdr:nvSpPr>
        <xdr:cNvPr id="146" name="テキスト ボックス 145"/>
        <xdr:cNvSpPr txBox="1"/>
      </xdr:nvSpPr>
      <xdr:spPr>
        <a:xfrm>
          <a:off x="863111" y="99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86627</xdr:rowOff>
    </xdr:from>
    <xdr:to>
      <xdr:col>24</xdr:col>
      <xdr:colOff>63500</xdr:colOff>
      <xdr:row>76</xdr:row>
      <xdr:rowOff>162731</xdr:rowOff>
    </xdr:to>
    <xdr:cxnSp macro="">
      <xdr:nvCxnSpPr>
        <xdr:cNvPr id="176" name="直線コネクタ 175"/>
        <xdr:cNvCxnSpPr/>
      </xdr:nvCxnSpPr>
      <xdr:spPr>
        <a:xfrm flipV="1">
          <a:off x="3797300" y="13116827"/>
          <a:ext cx="838200" cy="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162731</xdr:rowOff>
    </xdr:from>
    <xdr:to>
      <xdr:col>19</xdr:col>
      <xdr:colOff>177800</xdr:colOff>
      <xdr:row>77</xdr:row>
      <xdr:rowOff>42869</xdr:rowOff>
    </xdr:to>
    <xdr:cxnSp macro="">
      <xdr:nvCxnSpPr>
        <xdr:cNvPr id="179" name="直線コネクタ 178"/>
        <xdr:cNvCxnSpPr/>
      </xdr:nvCxnSpPr>
      <xdr:spPr>
        <a:xfrm flipV="1">
          <a:off x="2908300" y="13192931"/>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42869</xdr:rowOff>
    </xdr:from>
    <xdr:to>
      <xdr:col>15</xdr:col>
      <xdr:colOff>50800</xdr:colOff>
      <xdr:row>78</xdr:row>
      <xdr:rowOff>109334</xdr:rowOff>
    </xdr:to>
    <xdr:cxnSp macro="">
      <xdr:nvCxnSpPr>
        <xdr:cNvPr id="182" name="直線コネクタ 181"/>
        <xdr:cNvCxnSpPr/>
      </xdr:nvCxnSpPr>
      <xdr:spPr>
        <a:xfrm flipV="1">
          <a:off x="2019300" y="13244519"/>
          <a:ext cx="889000" cy="2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109334</xdr:rowOff>
    </xdr:from>
    <xdr:to>
      <xdr:col>10</xdr:col>
      <xdr:colOff>114300</xdr:colOff>
      <xdr:row>78</xdr:row>
      <xdr:rowOff>135910</xdr:rowOff>
    </xdr:to>
    <xdr:cxnSp macro="">
      <xdr:nvCxnSpPr>
        <xdr:cNvPr id="185" name="直線コネクタ 184"/>
        <xdr:cNvCxnSpPr/>
      </xdr:nvCxnSpPr>
      <xdr:spPr>
        <a:xfrm flipV="1">
          <a:off x="1130300" y="13482434"/>
          <a:ext cx="889000" cy="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71831</xdr:rowOff>
    </xdr:from>
    <xdr:to>
      <xdr:col>10</xdr:col>
      <xdr:colOff>165100</xdr:colOff>
      <xdr:row>77</xdr:row>
      <xdr:rowOff>1981</xdr:rowOff>
    </xdr:to>
    <xdr:sp macro="" textlink="">
      <xdr:nvSpPr>
        <xdr:cNvPr id="186" name="フローチャート: 判断 185"/>
        <xdr:cNvSpPr/>
      </xdr:nvSpPr>
      <xdr:spPr>
        <a:xfrm>
          <a:off x="1968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18508</xdr:rowOff>
    </xdr:from>
    <xdr:ext cx="599010" cy="259045"/>
    <xdr:sp macro="" textlink="">
      <xdr:nvSpPr>
        <xdr:cNvPr id="187" name="テキスト ボックス 186"/>
        <xdr:cNvSpPr txBox="1"/>
      </xdr:nvSpPr>
      <xdr:spPr>
        <a:xfrm>
          <a:off x="1719795"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43656</xdr:rowOff>
    </xdr:from>
    <xdr:to>
      <xdr:col>6</xdr:col>
      <xdr:colOff>38100</xdr:colOff>
      <xdr:row>77</xdr:row>
      <xdr:rowOff>145256</xdr:rowOff>
    </xdr:to>
    <xdr:sp macro="" textlink="">
      <xdr:nvSpPr>
        <xdr:cNvPr id="188" name="フローチャート: 判断 187"/>
        <xdr:cNvSpPr/>
      </xdr:nvSpPr>
      <xdr:spPr>
        <a:xfrm>
          <a:off x="1079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161783</xdr:rowOff>
    </xdr:from>
    <xdr:ext cx="599010" cy="259045"/>
    <xdr:sp macro="" textlink="">
      <xdr:nvSpPr>
        <xdr:cNvPr id="189" name="テキスト ボックス 188"/>
        <xdr:cNvSpPr txBox="1"/>
      </xdr:nvSpPr>
      <xdr:spPr>
        <a:xfrm>
          <a:off x="830795" y="130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35827</xdr:rowOff>
    </xdr:from>
    <xdr:to>
      <xdr:col>24</xdr:col>
      <xdr:colOff>114300</xdr:colOff>
      <xdr:row>76</xdr:row>
      <xdr:rowOff>137427</xdr:rowOff>
    </xdr:to>
    <xdr:sp macro="" textlink="">
      <xdr:nvSpPr>
        <xdr:cNvPr id="195" name="楕円 194"/>
        <xdr:cNvSpPr/>
      </xdr:nvSpPr>
      <xdr:spPr>
        <a:xfrm>
          <a:off x="4584700" y="130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14254</xdr:rowOff>
    </xdr:from>
    <xdr:ext cx="599010" cy="259045"/>
    <xdr:sp macro="" textlink="">
      <xdr:nvSpPr>
        <xdr:cNvPr id="196" name="民生費該当値テキスト"/>
        <xdr:cNvSpPr txBox="1"/>
      </xdr:nvSpPr>
      <xdr:spPr>
        <a:xfrm>
          <a:off x="4686300" y="1304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111931</xdr:rowOff>
    </xdr:from>
    <xdr:to>
      <xdr:col>20</xdr:col>
      <xdr:colOff>38100</xdr:colOff>
      <xdr:row>77</xdr:row>
      <xdr:rowOff>42081</xdr:rowOff>
    </xdr:to>
    <xdr:sp macro="" textlink="">
      <xdr:nvSpPr>
        <xdr:cNvPr id="197" name="楕円 196"/>
        <xdr:cNvSpPr/>
      </xdr:nvSpPr>
      <xdr:spPr>
        <a:xfrm>
          <a:off x="3746500" y="131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33208</xdr:rowOff>
    </xdr:from>
    <xdr:ext cx="599010" cy="259045"/>
    <xdr:sp macro="" textlink="">
      <xdr:nvSpPr>
        <xdr:cNvPr id="198" name="テキスト ボックス 197"/>
        <xdr:cNvSpPr txBox="1"/>
      </xdr:nvSpPr>
      <xdr:spPr>
        <a:xfrm>
          <a:off x="3497795" y="132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163519</xdr:rowOff>
    </xdr:from>
    <xdr:to>
      <xdr:col>15</xdr:col>
      <xdr:colOff>101600</xdr:colOff>
      <xdr:row>77</xdr:row>
      <xdr:rowOff>93669</xdr:rowOff>
    </xdr:to>
    <xdr:sp macro="" textlink="">
      <xdr:nvSpPr>
        <xdr:cNvPr id="199" name="楕円 198"/>
        <xdr:cNvSpPr/>
      </xdr:nvSpPr>
      <xdr:spPr>
        <a:xfrm>
          <a:off x="2857500" y="131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84796</xdr:rowOff>
    </xdr:from>
    <xdr:ext cx="599010" cy="259045"/>
    <xdr:sp macro="" textlink="">
      <xdr:nvSpPr>
        <xdr:cNvPr id="200" name="テキスト ボックス 199"/>
        <xdr:cNvSpPr txBox="1"/>
      </xdr:nvSpPr>
      <xdr:spPr>
        <a:xfrm>
          <a:off x="2608795" y="1328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58534</xdr:rowOff>
    </xdr:from>
    <xdr:to>
      <xdr:col>10</xdr:col>
      <xdr:colOff>165100</xdr:colOff>
      <xdr:row>78</xdr:row>
      <xdr:rowOff>160134</xdr:rowOff>
    </xdr:to>
    <xdr:sp macro="" textlink="">
      <xdr:nvSpPr>
        <xdr:cNvPr id="201" name="楕円 200"/>
        <xdr:cNvSpPr/>
      </xdr:nvSpPr>
      <xdr:spPr>
        <a:xfrm>
          <a:off x="1968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151261</xdr:rowOff>
    </xdr:from>
    <xdr:ext cx="599010" cy="259045"/>
    <xdr:sp macro="" textlink="">
      <xdr:nvSpPr>
        <xdr:cNvPr id="202" name="テキスト ボックス 201"/>
        <xdr:cNvSpPr txBox="1"/>
      </xdr:nvSpPr>
      <xdr:spPr>
        <a:xfrm>
          <a:off x="1719795" y="1352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85110</xdr:rowOff>
    </xdr:from>
    <xdr:to>
      <xdr:col>6</xdr:col>
      <xdr:colOff>38100</xdr:colOff>
      <xdr:row>79</xdr:row>
      <xdr:rowOff>15260</xdr:rowOff>
    </xdr:to>
    <xdr:sp macro="" textlink="">
      <xdr:nvSpPr>
        <xdr:cNvPr id="203" name="楕円 202"/>
        <xdr:cNvSpPr/>
      </xdr:nvSpPr>
      <xdr:spPr>
        <a:xfrm>
          <a:off x="1079500" y="134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6387</xdr:rowOff>
    </xdr:from>
    <xdr:ext cx="599010" cy="259045"/>
    <xdr:sp macro="" textlink="">
      <xdr:nvSpPr>
        <xdr:cNvPr id="204" name="テキスト ボックス 203"/>
        <xdr:cNvSpPr txBox="1"/>
      </xdr:nvSpPr>
      <xdr:spPr>
        <a:xfrm>
          <a:off x="830795" y="1355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51333</xdr:rowOff>
    </xdr:from>
    <xdr:to>
      <xdr:col>24</xdr:col>
      <xdr:colOff>63500</xdr:colOff>
      <xdr:row>99</xdr:row>
      <xdr:rowOff>59195</xdr:rowOff>
    </xdr:to>
    <xdr:cxnSp macro="">
      <xdr:nvCxnSpPr>
        <xdr:cNvPr id="234" name="直線コネクタ 233"/>
        <xdr:cNvCxnSpPr/>
      </xdr:nvCxnSpPr>
      <xdr:spPr>
        <a:xfrm flipV="1">
          <a:off x="3797300" y="17024883"/>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9804</xdr:rowOff>
    </xdr:from>
    <xdr:to>
      <xdr:col>19</xdr:col>
      <xdr:colOff>177800</xdr:colOff>
      <xdr:row>99</xdr:row>
      <xdr:rowOff>59195</xdr:rowOff>
    </xdr:to>
    <xdr:cxnSp macro="">
      <xdr:nvCxnSpPr>
        <xdr:cNvPr id="237" name="直線コネクタ 236"/>
        <xdr:cNvCxnSpPr/>
      </xdr:nvCxnSpPr>
      <xdr:spPr>
        <a:xfrm>
          <a:off x="2908300" y="16983354"/>
          <a:ext cx="889000" cy="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9804</xdr:rowOff>
    </xdr:from>
    <xdr:to>
      <xdr:col>15</xdr:col>
      <xdr:colOff>50800</xdr:colOff>
      <xdr:row>99</xdr:row>
      <xdr:rowOff>15596</xdr:rowOff>
    </xdr:to>
    <xdr:cxnSp macro="">
      <xdr:nvCxnSpPr>
        <xdr:cNvPr id="240" name="直線コネクタ 239"/>
        <xdr:cNvCxnSpPr/>
      </xdr:nvCxnSpPr>
      <xdr:spPr>
        <a:xfrm flipV="1">
          <a:off x="2019300" y="1698335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15596</xdr:rowOff>
    </xdr:from>
    <xdr:to>
      <xdr:col>10</xdr:col>
      <xdr:colOff>114300</xdr:colOff>
      <xdr:row>99</xdr:row>
      <xdr:rowOff>50318</xdr:rowOff>
    </xdr:to>
    <xdr:cxnSp macro="">
      <xdr:nvCxnSpPr>
        <xdr:cNvPr id="243" name="直線コネクタ 242"/>
        <xdr:cNvCxnSpPr/>
      </xdr:nvCxnSpPr>
      <xdr:spPr>
        <a:xfrm flipV="1">
          <a:off x="1130300" y="16989146"/>
          <a:ext cx="8890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73952</xdr:rowOff>
    </xdr:from>
    <xdr:to>
      <xdr:col>10</xdr:col>
      <xdr:colOff>165100</xdr:colOff>
      <xdr:row>99</xdr:row>
      <xdr:rowOff>4102</xdr:rowOff>
    </xdr:to>
    <xdr:sp macro="" textlink="">
      <xdr:nvSpPr>
        <xdr:cNvPr id="244" name="フローチャート: 判断 243"/>
        <xdr:cNvSpPr/>
      </xdr:nvSpPr>
      <xdr:spPr>
        <a:xfrm>
          <a:off x="1968500" y="1687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20629</xdr:rowOff>
    </xdr:from>
    <xdr:ext cx="534377" cy="259045"/>
    <xdr:sp macro="" textlink="">
      <xdr:nvSpPr>
        <xdr:cNvPr id="245" name="テキスト ボックス 244"/>
        <xdr:cNvSpPr txBox="1"/>
      </xdr:nvSpPr>
      <xdr:spPr>
        <a:xfrm>
          <a:off x="1752111" y="166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94487</xdr:rowOff>
    </xdr:from>
    <xdr:to>
      <xdr:col>6</xdr:col>
      <xdr:colOff>38100</xdr:colOff>
      <xdr:row>99</xdr:row>
      <xdr:rowOff>24637</xdr:rowOff>
    </xdr:to>
    <xdr:sp macro="" textlink="">
      <xdr:nvSpPr>
        <xdr:cNvPr id="246" name="フローチャート: 判断 245"/>
        <xdr:cNvSpPr/>
      </xdr:nvSpPr>
      <xdr:spPr>
        <a:xfrm>
          <a:off x="1079500" y="168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41164</xdr:rowOff>
    </xdr:from>
    <xdr:ext cx="534377" cy="259045"/>
    <xdr:sp macro="" textlink="">
      <xdr:nvSpPr>
        <xdr:cNvPr id="247" name="テキスト ボックス 246"/>
        <xdr:cNvSpPr txBox="1"/>
      </xdr:nvSpPr>
      <xdr:spPr>
        <a:xfrm>
          <a:off x="863111" y="166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533</xdr:rowOff>
    </xdr:from>
    <xdr:to>
      <xdr:col>24</xdr:col>
      <xdr:colOff>114300</xdr:colOff>
      <xdr:row>99</xdr:row>
      <xdr:rowOff>102133</xdr:rowOff>
    </xdr:to>
    <xdr:sp macro="" textlink="">
      <xdr:nvSpPr>
        <xdr:cNvPr id="253" name="楕円 252"/>
        <xdr:cNvSpPr/>
      </xdr:nvSpPr>
      <xdr:spPr>
        <a:xfrm>
          <a:off x="4584700" y="169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86910</xdr:rowOff>
    </xdr:from>
    <xdr:ext cx="534377" cy="259045"/>
    <xdr:sp macro="" textlink="">
      <xdr:nvSpPr>
        <xdr:cNvPr id="254" name="衛生費該当値テキスト"/>
        <xdr:cNvSpPr txBox="1"/>
      </xdr:nvSpPr>
      <xdr:spPr>
        <a:xfrm>
          <a:off x="4686300" y="168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8395</xdr:rowOff>
    </xdr:from>
    <xdr:to>
      <xdr:col>20</xdr:col>
      <xdr:colOff>38100</xdr:colOff>
      <xdr:row>99</xdr:row>
      <xdr:rowOff>109995</xdr:rowOff>
    </xdr:to>
    <xdr:sp macro="" textlink="">
      <xdr:nvSpPr>
        <xdr:cNvPr id="255" name="楕円 254"/>
        <xdr:cNvSpPr/>
      </xdr:nvSpPr>
      <xdr:spPr>
        <a:xfrm>
          <a:off x="3746500" y="169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101122</xdr:rowOff>
    </xdr:from>
    <xdr:ext cx="534377" cy="259045"/>
    <xdr:sp macro="" textlink="">
      <xdr:nvSpPr>
        <xdr:cNvPr id="256" name="テキスト ボックス 255"/>
        <xdr:cNvSpPr txBox="1"/>
      </xdr:nvSpPr>
      <xdr:spPr>
        <a:xfrm>
          <a:off x="3530111" y="170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130454</xdr:rowOff>
    </xdr:from>
    <xdr:to>
      <xdr:col>15</xdr:col>
      <xdr:colOff>101600</xdr:colOff>
      <xdr:row>99</xdr:row>
      <xdr:rowOff>60604</xdr:rowOff>
    </xdr:to>
    <xdr:sp macro="" textlink="">
      <xdr:nvSpPr>
        <xdr:cNvPr id="257" name="楕円 256"/>
        <xdr:cNvSpPr/>
      </xdr:nvSpPr>
      <xdr:spPr>
        <a:xfrm>
          <a:off x="2857500" y="169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77131</xdr:rowOff>
    </xdr:from>
    <xdr:ext cx="534377" cy="259045"/>
    <xdr:sp macro="" textlink="">
      <xdr:nvSpPr>
        <xdr:cNvPr id="258" name="テキスト ボックス 257"/>
        <xdr:cNvSpPr txBox="1"/>
      </xdr:nvSpPr>
      <xdr:spPr>
        <a:xfrm>
          <a:off x="2641111" y="167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136246</xdr:rowOff>
    </xdr:from>
    <xdr:to>
      <xdr:col>10</xdr:col>
      <xdr:colOff>165100</xdr:colOff>
      <xdr:row>99</xdr:row>
      <xdr:rowOff>66396</xdr:rowOff>
    </xdr:to>
    <xdr:sp macro="" textlink="">
      <xdr:nvSpPr>
        <xdr:cNvPr id="259" name="楕円 258"/>
        <xdr:cNvSpPr/>
      </xdr:nvSpPr>
      <xdr:spPr>
        <a:xfrm>
          <a:off x="1968500" y="169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57523</xdr:rowOff>
    </xdr:from>
    <xdr:ext cx="534377" cy="259045"/>
    <xdr:sp macro="" textlink="">
      <xdr:nvSpPr>
        <xdr:cNvPr id="260" name="テキスト ボックス 259"/>
        <xdr:cNvSpPr txBox="1"/>
      </xdr:nvSpPr>
      <xdr:spPr>
        <a:xfrm>
          <a:off x="1752111" y="170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170968</xdr:rowOff>
    </xdr:from>
    <xdr:to>
      <xdr:col>6</xdr:col>
      <xdr:colOff>38100</xdr:colOff>
      <xdr:row>99</xdr:row>
      <xdr:rowOff>101118</xdr:rowOff>
    </xdr:to>
    <xdr:sp macro="" textlink="">
      <xdr:nvSpPr>
        <xdr:cNvPr id="261" name="楕円 260"/>
        <xdr:cNvSpPr/>
      </xdr:nvSpPr>
      <xdr:spPr>
        <a:xfrm>
          <a:off x="1079500" y="169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92245</xdr:rowOff>
    </xdr:from>
    <xdr:ext cx="534377" cy="259045"/>
    <xdr:sp macro="" textlink="">
      <xdr:nvSpPr>
        <xdr:cNvPr id="262" name="テキスト ボックス 261"/>
        <xdr:cNvSpPr txBox="1"/>
      </xdr:nvSpPr>
      <xdr:spPr>
        <a:xfrm>
          <a:off x="863111" y="170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37470</xdr:rowOff>
    </xdr:from>
    <xdr:to>
      <xdr:col>55</xdr:col>
      <xdr:colOff>0</xdr:colOff>
      <xdr:row>38</xdr:row>
      <xdr:rowOff>51277</xdr:rowOff>
    </xdr:to>
    <xdr:cxnSp macro="">
      <xdr:nvCxnSpPr>
        <xdr:cNvPr id="289" name="直線コネクタ 288"/>
        <xdr:cNvCxnSpPr/>
      </xdr:nvCxnSpPr>
      <xdr:spPr>
        <a:xfrm>
          <a:off x="9639300" y="6552570"/>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21559</xdr:rowOff>
    </xdr:from>
    <xdr:to>
      <xdr:col>50</xdr:col>
      <xdr:colOff>114300</xdr:colOff>
      <xdr:row>38</xdr:row>
      <xdr:rowOff>37470</xdr:rowOff>
    </xdr:to>
    <xdr:cxnSp macro="">
      <xdr:nvCxnSpPr>
        <xdr:cNvPr id="292" name="直線コネクタ 291"/>
        <xdr:cNvCxnSpPr/>
      </xdr:nvCxnSpPr>
      <xdr:spPr>
        <a:xfrm>
          <a:off x="8750300" y="653665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3820</xdr:rowOff>
    </xdr:from>
    <xdr:to>
      <xdr:col>45</xdr:col>
      <xdr:colOff>177800</xdr:colOff>
      <xdr:row>38</xdr:row>
      <xdr:rowOff>21559</xdr:rowOff>
    </xdr:to>
    <xdr:cxnSp macro="">
      <xdr:nvCxnSpPr>
        <xdr:cNvPr id="295" name="直線コネクタ 294"/>
        <xdr:cNvCxnSpPr/>
      </xdr:nvCxnSpPr>
      <xdr:spPr>
        <a:xfrm>
          <a:off x="7861300" y="6518920"/>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161554</xdr:rowOff>
    </xdr:from>
    <xdr:to>
      <xdr:col>41</xdr:col>
      <xdr:colOff>50800</xdr:colOff>
      <xdr:row>38</xdr:row>
      <xdr:rowOff>3820</xdr:rowOff>
    </xdr:to>
    <xdr:cxnSp macro="">
      <xdr:nvCxnSpPr>
        <xdr:cNvPr id="298" name="直線コネクタ 297"/>
        <xdr:cNvCxnSpPr/>
      </xdr:nvCxnSpPr>
      <xdr:spPr>
        <a:xfrm>
          <a:off x="6972300" y="6505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71344</xdr:rowOff>
    </xdr:from>
    <xdr:to>
      <xdr:col>41</xdr:col>
      <xdr:colOff>101600</xdr:colOff>
      <xdr:row>38</xdr:row>
      <xdr:rowOff>1494</xdr:rowOff>
    </xdr:to>
    <xdr:sp macro="" textlink="">
      <xdr:nvSpPr>
        <xdr:cNvPr id="299" name="フローチャート: 判断 298"/>
        <xdr:cNvSpPr/>
      </xdr:nvSpPr>
      <xdr:spPr>
        <a:xfrm>
          <a:off x="7810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18021</xdr:rowOff>
    </xdr:from>
    <xdr:ext cx="469744" cy="259045"/>
    <xdr:sp macro="" textlink="">
      <xdr:nvSpPr>
        <xdr:cNvPr id="300" name="テキスト ボックス 299"/>
        <xdr:cNvSpPr txBox="1"/>
      </xdr:nvSpPr>
      <xdr:spPr>
        <a:xfrm>
          <a:off x="7626428" y="61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xdr:rowOff>
    </xdr:from>
    <xdr:to>
      <xdr:col>36</xdr:col>
      <xdr:colOff>165100</xdr:colOff>
      <xdr:row>37</xdr:row>
      <xdr:rowOff>116068</xdr:rowOff>
    </xdr:to>
    <xdr:sp macro="" textlink="">
      <xdr:nvSpPr>
        <xdr:cNvPr id="301" name="フローチャート: 判断 300"/>
        <xdr:cNvSpPr/>
      </xdr:nvSpPr>
      <xdr:spPr>
        <a:xfrm>
          <a:off x="6921500" y="635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132595</xdr:rowOff>
    </xdr:from>
    <xdr:ext cx="469744" cy="259045"/>
    <xdr:sp macro="" textlink="">
      <xdr:nvSpPr>
        <xdr:cNvPr id="302" name="テキスト ボックス 301"/>
        <xdr:cNvSpPr txBox="1"/>
      </xdr:nvSpPr>
      <xdr:spPr>
        <a:xfrm>
          <a:off x="6737428" y="61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xdr:rowOff>
    </xdr:from>
    <xdr:to>
      <xdr:col>55</xdr:col>
      <xdr:colOff>50800</xdr:colOff>
      <xdr:row>38</xdr:row>
      <xdr:rowOff>102077</xdr:rowOff>
    </xdr:to>
    <xdr:sp macro="" textlink="">
      <xdr:nvSpPr>
        <xdr:cNvPr id="308" name="楕円 307"/>
        <xdr:cNvSpPr/>
      </xdr:nvSpPr>
      <xdr:spPr>
        <a:xfrm>
          <a:off x="104267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86854</xdr:rowOff>
    </xdr:from>
    <xdr:ext cx="378565" cy="259045"/>
    <xdr:sp macro="" textlink="">
      <xdr:nvSpPr>
        <xdr:cNvPr id="309" name="労働費該当値テキスト"/>
        <xdr:cNvSpPr txBox="1"/>
      </xdr:nvSpPr>
      <xdr:spPr>
        <a:xfrm>
          <a:off x="10528300" y="643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158120</xdr:rowOff>
    </xdr:from>
    <xdr:to>
      <xdr:col>50</xdr:col>
      <xdr:colOff>165100</xdr:colOff>
      <xdr:row>38</xdr:row>
      <xdr:rowOff>88271</xdr:rowOff>
    </xdr:to>
    <xdr:sp macro="" textlink="">
      <xdr:nvSpPr>
        <xdr:cNvPr id="310" name="楕円 309"/>
        <xdr:cNvSpPr/>
      </xdr:nvSpPr>
      <xdr:spPr>
        <a:xfrm>
          <a:off x="9588500" y="6501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79397</xdr:rowOff>
    </xdr:from>
    <xdr:ext cx="469744" cy="259045"/>
    <xdr:sp macro="" textlink="">
      <xdr:nvSpPr>
        <xdr:cNvPr id="311" name="テキスト ボックス 310"/>
        <xdr:cNvSpPr txBox="1"/>
      </xdr:nvSpPr>
      <xdr:spPr>
        <a:xfrm>
          <a:off x="9404428" y="659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142210</xdr:rowOff>
    </xdr:from>
    <xdr:to>
      <xdr:col>46</xdr:col>
      <xdr:colOff>38100</xdr:colOff>
      <xdr:row>38</xdr:row>
      <xdr:rowOff>72360</xdr:rowOff>
    </xdr:to>
    <xdr:sp macro="" textlink="">
      <xdr:nvSpPr>
        <xdr:cNvPr id="312" name="楕円 311"/>
        <xdr:cNvSpPr/>
      </xdr:nvSpPr>
      <xdr:spPr>
        <a:xfrm>
          <a:off x="8699500" y="6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63486</xdr:rowOff>
    </xdr:from>
    <xdr:ext cx="469744" cy="259045"/>
    <xdr:sp macro="" textlink="">
      <xdr:nvSpPr>
        <xdr:cNvPr id="313" name="テキスト ボックス 312"/>
        <xdr:cNvSpPr txBox="1"/>
      </xdr:nvSpPr>
      <xdr:spPr>
        <a:xfrm>
          <a:off x="8515428" y="657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124470</xdr:rowOff>
    </xdr:from>
    <xdr:to>
      <xdr:col>41</xdr:col>
      <xdr:colOff>101600</xdr:colOff>
      <xdr:row>38</xdr:row>
      <xdr:rowOff>54620</xdr:rowOff>
    </xdr:to>
    <xdr:sp macro="" textlink="">
      <xdr:nvSpPr>
        <xdr:cNvPr id="314" name="楕円 313"/>
        <xdr:cNvSpPr/>
      </xdr:nvSpPr>
      <xdr:spPr>
        <a:xfrm>
          <a:off x="7810500" y="64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45747</xdr:rowOff>
    </xdr:from>
    <xdr:ext cx="469744" cy="259045"/>
    <xdr:sp macro="" textlink="">
      <xdr:nvSpPr>
        <xdr:cNvPr id="315" name="テキスト ボックス 314"/>
        <xdr:cNvSpPr txBox="1"/>
      </xdr:nvSpPr>
      <xdr:spPr>
        <a:xfrm>
          <a:off x="7626428" y="65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110754</xdr:rowOff>
    </xdr:from>
    <xdr:to>
      <xdr:col>36</xdr:col>
      <xdr:colOff>165100</xdr:colOff>
      <xdr:row>38</xdr:row>
      <xdr:rowOff>40904</xdr:rowOff>
    </xdr:to>
    <xdr:sp macro="" textlink="">
      <xdr:nvSpPr>
        <xdr:cNvPr id="316" name="楕円 315"/>
        <xdr:cNvSpPr/>
      </xdr:nvSpPr>
      <xdr:spPr>
        <a:xfrm>
          <a:off x="6921500" y="64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32031</xdr:rowOff>
    </xdr:from>
    <xdr:ext cx="469744" cy="259045"/>
    <xdr:sp macro="" textlink="">
      <xdr:nvSpPr>
        <xdr:cNvPr id="317" name="テキスト ボックス 316"/>
        <xdr:cNvSpPr txBox="1"/>
      </xdr:nvSpPr>
      <xdr:spPr>
        <a:xfrm>
          <a:off x="6737428" y="65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64011</xdr:rowOff>
    </xdr:from>
    <xdr:to>
      <xdr:col>55</xdr:col>
      <xdr:colOff>0</xdr:colOff>
      <xdr:row>57</xdr:row>
      <xdr:rowOff>145278</xdr:rowOff>
    </xdr:to>
    <xdr:cxnSp macro="">
      <xdr:nvCxnSpPr>
        <xdr:cNvPr id="344" name="直線コネクタ 343"/>
        <xdr:cNvCxnSpPr/>
      </xdr:nvCxnSpPr>
      <xdr:spPr>
        <a:xfrm flipV="1">
          <a:off x="9639300" y="9836661"/>
          <a:ext cx="8382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60719</xdr:rowOff>
    </xdr:from>
    <xdr:to>
      <xdr:col>50</xdr:col>
      <xdr:colOff>114300</xdr:colOff>
      <xdr:row>57</xdr:row>
      <xdr:rowOff>145278</xdr:rowOff>
    </xdr:to>
    <xdr:cxnSp macro="">
      <xdr:nvCxnSpPr>
        <xdr:cNvPr id="347" name="直線コネクタ 346"/>
        <xdr:cNvCxnSpPr/>
      </xdr:nvCxnSpPr>
      <xdr:spPr>
        <a:xfrm>
          <a:off x="8750300" y="9833369"/>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60719</xdr:rowOff>
    </xdr:from>
    <xdr:to>
      <xdr:col>45</xdr:col>
      <xdr:colOff>177800</xdr:colOff>
      <xdr:row>57</xdr:row>
      <xdr:rowOff>82207</xdr:rowOff>
    </xdr:to>
    <xdr:cxnSp macro="">
      <xdr:nvCxnSpPr>
        <xdr:cNvPr id="350" name="直線コネクタ 349"/>
        <xdr:cNvCxnSpPr/>
      </xdr:nvCxnSpPr>
      <xdr:spPr>
        <a:xfrm flipV="1">
          <a:off x="7861300" y="983336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82207</xdr:rowOff>
    </xdr:from>
    <xdr:to>
      <xdr:col>41</xdr:col>
      <xdr:colOff>50800</xdr:colOff>
      <xdr:row>57</xdr:row>
      <xdr:rowOff>149050</xdr:rowOff>
    </xdr:to>
    <xdr:cxnSp macro="">
      <xdr:nvCxnSpPr>
        <xdr:cNvPr id="353" name="直線コネクタ 352"/>
        <xdr:cNvCxnSpPr/>
      </xdr:nvCxnSpPr>
      <xdr:spPr>
        <a:xfrm flipV="1">
          <a:off x="6972300" y="9854857"/>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60691</xdr:rowOff>
    </xdr:from>
    <xdr:to>
      <xdr:col>41</xdr:col>
      <xdr:colOff>101600</xdr:colOff>
      <xdr:row>56</xdr:row>
      <xdr:rowOff>162291</xdr:rowOff>
    </xdr:to>
    <xdr:sp macro="" textlink="">
      <xdr:nvSpPr>
        <xdr:cNvPr id="354" name="フローチャート: 判断 353"/>
        <xdr:cNvSpPr/>
      </xdr:nvSpPr>
      <xdr:spPr>
        <a:xfrm>
          <a:off x="7810500" y="966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7368</xdr:rowOff>
    </xdr:from>
    <xdr:ext cx="534377" cy="259045"/>
    <xdr:sp macro="" textlink="">
      <xdr:nvSpPr>
        <xdr:cNvPr id="355" name="テキスト ボックス 354"/>
        <xdr:cNvSpPr txBox="1"/>
      </xdr:nvSpPr>
      <xdr:spPr>
        <a:xfrm>
          <a:off x="7594111" y="94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74087</xdr:rowOff>
    </xdr:from>
    <xdr:to>
      <xdr:col>36</xdr:col>
      <xdr:colOff>165100</xdr:colOff>
      <xdr:row>57</xdr:row>
      <xdr:rowOff>4237</xdr:rowOff>
    </xdr:to>
    <xdr:sp macro="" textlink="">
      <xdr:nvSpPr>
        <xdr:cNvPr id="356" name="フローチャート: 判断 355"/>
        <xdr:cNvSpPr/>
      </xdr:nvSpPr>
      <xdr:spPr>
        <a:xfrm>
          <a:off x="6921500" y="967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20764</xdr:rowOff>
    </xdr:from>
    <xdr:ext cx="534377" cy="259045"/>
    <xdr:sp macro="" textlink="">
      <xdr:nvSpPr>
        <xdr:cNvPr id="357" name="テキスト ボックス 356"/>
        <xdr:cNvSpPr txBox="1"/>
      </xdr:nvSpPr>
      <xdr:spPr>
        <a:xfrm>
          <a:off x="6705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13211</xdr:rowOff>
    </xdr:from>
    <xdr:to>
      <xdr:col>55</xdr:col>
      <xdr:colOff>50800</xdr:colOff>
      <xdr:row>57</xdr:row>
      <xdr:rowOff>114811</xdr:rowOff>
    </xdr:to>
    <xdr:sp macro="" textlink="">
      <xdr:nvSpPr>
        <xdr:cNvPr id="363" name="楕円 362"/>
        <xdr:cNvSpPr/>
      </xdr:nvSpPr>
      <xdr:spPr>
        <a:xfrm>
          <a:off x="10426700" y="97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36088</xdr:rowOff>
    </xdr:from>
    <xdr:ext cx="534377" cy="259045"/>
    <xdr:sp macro="" textlink="">
      <xdr:nvSpPr>
        <xdr:cNvPr id="364" name="農林水産業費該当値テキスト"/>
        <xdr:cNvSpPr txBox="1"/>
      </xdr:nvSpPr>
      <xdr:spPr>
        <a:xfrm>
          <a:off x="10528300" y="96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94478</xdr:rowOff>
    </xdr:from>
    <xdr:to>
      <xdr:col>50</xdr:col>
      <xdr:colOff>165100</xdr:colOff>
      <xdr:row>58</xdr:row>
      <xdr:rowOff>24628</xdr:rowOff>
    </xdr:to>
    <xdr:sp macro="" textlink="">
      <xdr:nvSpPr>
        <xdr:cNvPr id="365" name="楕円 364"/>
        <xdr:cNvSpPr/>
      </xdr:nvSpPr>
      <xdr:spPr>
        <a:xfrm>
          <a:off x="9588500" y="98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15755</xdr:rowOff>
    </xdr:from>
    <xdr:ext cx="469744" cy="259045"/>
    <xdr:sp macro="" textlink="">
      <xdr:nvSpPr>
        <xdr:cNvPr id="366" name="テキスト ボックス 365"/>
        <xdr:cNvSpPr txBox="1"/>
      </xdr:nvSpPr>
      <xdr:spPr>
        <a:xfrm>
          <a:off x="9404428" y="995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9919</xdr:rowOff>
    </xdr:from>
    <xdr:to>
      <xdr:col>46</xdr:col>
      <xdr:colOff>38100</xdr:colOff>
      <xdr:row>57</xdr:row>
      <xdr:rowOff>111519</xdr:rowOff>
    </xdr:to>
    <xdr:sp macro="" textlink="">
      <xdr:nvSpPr>
        <xdr:cNvPr id="367" name="楕円 366"/>
        <xdr:cNvSpPr/>
      </xdr:nvSpPr>
      <xdr:spPr>
        <a:xfrm>
          <a:off x="86995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128046</xdr:rowOff>
    </xdr:from>
    <xdr:ext cx="534377" cy="259045"/>
    <xdr:sp macro="" textlink="">
      <xdr:nvSpPr>
        <xdr:cNvPr id="368" name="テキスト ボックス 367"/>
        <xdr:cNvSpPr txBox="1"/>
      </xdr:nvSpPr>
      <xdr:spPr>
        <a:xfrm>
          <a:off x="8483111" y="95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31407</xdr:rowOff>
    </xdr:from>
    <xdr:to>
      <xdr:col>41</xdr:col>
      <xdr:colOff>101600</xdr:colOff>
      <xdr:row>57</xdr:row>
      <xdr:rowOff>133007</xdr:rowOff>
    </xdr:to>
    <xdr:sp macro="" textlink="">
      <xdr:nvSpPr>
        <xdr:cNvPr id="369" name="楕円 368"/>
        <xdr:cNvSpPr/>
      </xdr:nvSpPr>
      <xdr:spPr>
        <a:xfrm>
          <a:off x="78105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124134</xdr:rowOff>
    </xdr:from>
    <xdr:ext cx="534377" cy="259045"/>
    <xdr:sp macro="" textlink="">
      <xdr:nvSpPr>
        <xdr:cNvPr id="370" name="テキスト ボックス 369"/>
        <xdr:cNvSpPr txBox="1"/>
      </xdr:nvSpPr>
      <xdr:spPr>
        <a:xfrm>
          <a:off x="7594111" y="98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98250</xdr:rowOff>
    </xdr:from>
    <xdr:to>
      <xdr:col>36</xdr:col>
      <xdr:colOff>165100</xdr:colOff>
      <xdr:row>58</xdr:row>
      <xdr:rowOff>28400</xdr:rowOff>
    </xdr:to>
    <xdr:sp macro="" textlink="">
      <xdr:nvSpPr>
        <xdr:cNvPr id="371" name="楕円 370"/>
        <xdr:cNvSpPr/>
      </xdr:nvSpPr>
      <xdr:spPr>
        <a:xfrm>
          <a:off x="6921500" y="98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19527</xdr:rowOff>
    </xdr:from>
    <xdr:ext cx="469744" cy="259045"/>
    <xdr:sp macro="" textlink="">
      <xdr:nvSpPr>
        <xdr:cNvPr id="372" name="テキスト ボックス 371"/>
        <xdr:cNvSpPr txBox="1"/>
      </xdr:nvSpPr>
      <xdr:spPr>
        <a:xfrm>
          <a:off x="6737428" y="996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158262</xdr:rowOff>
    </xdr:from>
    <xdr:to>
      <xdr:col>55</xdr:col>
      <xdr:colOff>0</xdr:colOff>
      <xdr:row>77</xdr:row>
      <xdr:rowOff>38567</xdr:rowOff>
    </xdr:to>
    <xdr:cxnSp macro="">
      <xdr:nvCxnSpPr>
        <xdr:cNvPr id="399" name="直線コネクタ 398"/>
        <xdr:cNvCxnSpPr/>
      </xdr:nvCxnSpPr>
      <xdr:spPr>
        <a:xfrm>
          <a:off x="9639300" y="13188462"/>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158262</xdr:rowOff>
    </xdr:from>
    <xdr:to>
      <xdr:col>50</xdr:col>
      <xdr:colOff>114300</xdr:colOff>
      <xdr:row>77</xdr:row>
      <xdr:rowOff>665</xdr:rowOff>
    </xdr:to>
    <xdr:cxnSp macro="">
      <xdr:nvCxnSpPr>
        <xdr:cNvPr id="402" name="直線コネクタ 401"/>
        <xdr:cNvCxnSpPr/>
      </xdr:nvCxnSpPr>
      <xdr:spPr>
        <a:xfrm flipV="1">
          <a:off x="8750300" y="13188462"/>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665</xdr:rowOff>
    </xdr:from>
    <xdr:to>
      <xdr:col>45</xdr:col>
      <xdr:colOff>177800</xdr:colOff>
      <xdr:row>77</xdr:row>
      <xdr:rowOff>110989</xdr:rowOff>
    </xdr:to>
    <xdr:cxnSp macro="">
      <xdr:nvCxnSpPr>
        <xdr:cNvPr id="405" name="直線コネクタ 404"/>
        <xdr:cNvCxnSpPr/>
      </xdr:nvCxnSpPr>
      <xdr:spPr>
        <a:xfrm flipV="1">
          <a:off x="7861300" y="13202315"/>
          <a:ext cx="889000" cy="1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78344</xdr:rowOff>
    </xdr:from>
    <xdr:to>
      <xdr:col>41</xdr:col>
      <xdr:colOff>50800</xdr:colOff>
      <xdr:row>77</xdr:row>
      <xdr:rowOff>110989</xdr:rowOff>
    </xdr:to>
    <xdr:cxnSp macro="">
      <xdr:nvCxnSpPr>
        <xdr:cNvPr id="408" name="直線コネクタ 407"/>
        <xdr:cNvCxnSpPr/>
      </xdr:nvCxnSpPr>
      <xdr:spPr>
        <a:xfrm>
          <a:off x="6972300" y="13279994"/>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23064</xdr:rowOff>
    </xdr:from>
    <xdr:to>
      <xdr:col>41</xdr:col>
      <xdr:colOff>101600</xdr:colOff>
      <xdr:row>76</xdr:row>
      <xdr:rowOff>124664</xdr:rowOff>
    </xdr:to>
    <xdr:sp macro="" textlink="">
      <xdr:nvSpPr>
        <xdr:cNvPr id="409" name="フローチャート: 判断 408"/>
        <xdr:cNvSpPr/>
      </xdr:nvSpPr>
      <xdr:spPr>
        <a:xfrm>
          <a:off x="7810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141190</xdr:rowOff>
    </xdr:from>
    <xdr:ext cx="469744" cy="259045"/>
    <xdr:sp macro="" textlink="">
      <xdr:nvSpPr>
        <xdr:cNvPr id="410" name="テキスト ボックス 409"/>
        <xdr:cNvSpPr txBox="1"/>
      </xdr:nvSpPr>
      <xdr:spPr>
        <a:xfrm>
          <a:off x="7626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26857</xdr:rowOff>
    </xdr:from>
    <xdr:to>
      <xdr:col>36</xdr:col>
      <xdr:colOff>165100</xdr:colOff>
      <xdr:row>76</xdr:row>
      <xdr:rowOff>128457</xdr:rowOff>
    </xdr:to>
    <xdr:sp macro="" textlink="">
      <xdr:nvSpPr>
        <xdr:cNvPr id="411" name="フローチャート: 判断 410"/>
        <xdr:cNvSpPr/>
      </xdr:nvSpPr>
      <xdr:spPr>
        <a:xfrm>
          <a:off x="6921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144985</xdr:rowOff>
    </xdr:from>
    <xdr:ext cx="469744" cy="259045"/>
    <xdr:sp macro="" textlink="">
      <xdr:nvSpPr>
        <xdr:cNvPr id="412" name="テキスト ボックス 411"/>
        <xdr:cNvSpPr txBox="1"/>
      </xdr:nvSpPr>
      <xdr:spPr>
        <a:xfrm>
          <a:off x="6737428"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159217</xdr:rowOff>
    </xdr:from>
    <xdr:to>
      <xdr:col>55</xdr:col>
      <xdr:colOff>50800</xdr:colOff>
      <xdr:row>77</xdr:row>
      <xdr:rowOff>89367</xdr:rowOff>
    </xdr:to>
    <xdr:sp macro="" textlink="">
      <xdr:nvSpPr>
        <xdr:cNvPr id="418" name="楕円 417"/>
        <xdr:cNvSpPr/>
      </xdr:nvSpPr>
      <xdr:spPr>
        <a:xfrm>
          <a:off x="10426700" y="131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137644</xdr:rowOff>
    </xdr:from>
    <xdr:ext cx="469744" cy="259045"/>
    <xdr:sp macro="" textlink="">
      <xdr:nvSpPr>
        <xdr:cNvPr id="419" name="商工費該当値テキスト"/>
        <xdr:cNvSpPr txBox="1"/>
      </xdr:nvSpPr>
      <xdr:spPr>
        <a:xfrm>
          <a:off x="10528300" y="131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107462</xdr:rowOff>
    </xdr:from>
    <xdr:to>
      <xdr:col>50</xdr:col>
      <xdr:colOff>165100</xdr:colOff>
      <xdr:row>77</xdr:row>
      <xdr:rowOff>37612</xdr:rowOff>
    </xdr:to>
    <xdr:sp macro="" textlink="">
      <xdr:nvSpPr>
        <xdr:cNvPr id="420" name="楕円 419"/>
        <xdr:cNvSpPr/>
      </xdr:nvSpPr>
      <xdr:spPr>
        <a:xfrm>
          <a:off x="9588500" y="131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28739</xdr:rowOff>
    </xdr:from>
    <xdr:ext cx="469744" cy="259045"/>
    <xdr:sp macro="" textlink="">
      <xdr:nvSpPr>
        <xdr:cNvPr id="421" name="テキスト ボックス 420"/>
        <xdr:cNvSpPr txBox="1"/>
      </xdr:nvSpPr>
      <xdr:spPr>
        <a:xfrm>
          <a:off x="9404428" y="1323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121315</xdr:rowOff>
    </xdr:from>
    <xdr:to>
      <xdr:col>46</xdr:col>
      <xdr:colOff>38100</xdr:colOff>
      <xdr:row>77</xdr:row>
      <xdr:rowOff>51465</xdr:rowOff>
    </xdr:to>
    <xdr:sp macro="" textlink="">
      <xdr:nvSpPr>
        <xdr:cNvPr id="422" name="楕円 421"/>
        <xdr:cNvSpPr/>
      </xdr:nvSpPr>
      <xdr:spPr>
        <a:xfrm>
          <a:off x="86995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42592</xdr:rowOff>
    </xdr:from>
    <xdr:ext cx="469744" cy="259045"/>
    <xdr:sp macro="" textlink="">
      <xdr:nvSpPr>
        <xdr:cNvPr id="423" name="テキスト ボックス 422"/>
        <xdr:cNvSpPr txBox="1"/>
      </xdr:nvSpPr>
      <xdr:spPr>
        <a:xfrm>
          <a:off x="8515428" y="132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60189</xdr:rowOff>
    </xdr:from>
    <xdr:to>
      <xdr:col>41</xdr:col>
      <xdr:colOff>101600</xdr:colOff>
      <xdr:row>77</xdr:row>
      <xdr:rowOff>161789</xdr:rowOff>
    </xdr:to>
    <xdr:sp macro="" textlink="">
      <xdr:nvSpPr>
        <xdr:cNvPr id="424" name="楕円 423"/>
        <xdr:cNvSpPr/>
      </xdr:nvSpPr>
      <xdr:spPr>
        <a:xfrm>
          <a:off x="7810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152916</xdr:rowOff>
    </xdr:from>
    <xdr:ext cx="469744" cy="259045"/>
    <xdr:sp macro="" textlink="">
      <xdr:nvSpPr>
        <xdr:cNvPr id="425" name="テキスト ボックス 424"/>
        <xdr:cNvSpPr txBox="1"/>
      </xdr:nvSpPr>
      <xdr:spPr>
        <a:xfrm>
          <a:off x="7626428"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27544</xdr:rowOff>
    </xdr:from>
    <xdr:to>
      <xdr:col>36</xdr:col>
      <xdr:colOff>165100</xdr:colOff>
      <xdr:row>77</xdr:row>
      <xdr:rowOff>129144</xdr:rowOff>
    </xdr:to>
    <xdr:sp macro="" textlink="">
      <xdr:nvSpPr>
        <xdr:cNvPr id="426" name="楕円 425"/>
        <xdr:cNvSpPr/>
      </xdr:nvSpPr>
      <xdr:spPr>
        <a:xfrm>
          <a:off x="6921500" y="132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120271</xdr:rowOff>
    </xdr:from>
    <xdr:ext cx="469744" cy="259045"/>
    <xdr:sp macro="" textlink="">
      <xdr:nvSpPr>
        <xdr:cNvPr id="427" name="テキスト ボックス 426"/>
        <xdr:cNvSpPr txBox="1"/>
      </xdr:nvSpPr>
      <xdr:spPr>
        <a:xfrm>
          <a:off x="6737428" y="1332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11443</xdr:rowOff>
    </xdr:from>
    <xdr:to>
      <xdr:col>55</xdr:col>
      <xdr:colOff>0</xdr:colOff>
      <xdr:row>99</xdr:row>
      <xdr:rowOff>19411</xdr:rowOff>
    </xdr:to>
    <xdr:cxnSp macro="">
      <xdr:nvCxnSpPr>
        <xdr:cNvPr id="458" name="直線コネクタ 457"/>
        <xdr:cNvCxnSpPr/>
      </xdr:nvCxnSpPr>
      <xdr:spPr>
        <a:xfrm>
          <a:off x="9639300" y="16984993"/>
          <a:ext cx="8382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11443</xdr:rowOff>
    </xdr:from>
    <xdr:to>
      <xdr:col>50</xdr:col>
      <xdr:colOff>114300</xdr:colOff>
      <xdr:row>99</xdr:row>
      <xdr:rowOff>19205</xdr:rowOff>
    </xdr:to>
    <xdr:cxnSp macro="">
      <xdr:nvCxnSpPr>
        <xdr:cNvPr id="461" name="直線コネクタ 460"/>
        <xdr:cNvCxnSpPr/>
      </xdr:nvCxnSpPr>
      <xdr:spPr>
        <a:xfrm flipV="1">
          <a:off x="8750300" y="16984993"/>
          <a:ext cx="8890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5390</xdr:rowOff>
    </xdr:from>
    <xdr:to>
      <xdr:col>45</xdr:col>
      <xdr:colOff>177800</xdr:colOff>
      <xdr:row>99</xdr:row>
      <xdr:rowOff>19205</xdr:rowOff>
    </xdr:to>
    <xdr:cxnSp macro="">
      <xdr:nvCxnSpPr>
        <xdr:cNvPr id="464" name="直線コネクタ 463"/>
        <xdr:cNvCxnSpPr/>
      </xdr:nvCxnSpPr>
      <xdr:spPr>
        <a:xfrm>
          <a:off x="7861300" y="16978940"/>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171348</xdr:rowOff>
    </xdr:from>
    <xdr:to>
      <xdr:col>41</xdr:col>
      <xdr:colOff>50800</xdr:colOff>
      <xdr:row>99</xdr:row>
      <xdr:rowOff>5390</xdr:rowOff>
    </xdr:to>
    <xdr:cxnSp macro="">
      <xdr:nvCxnSpPr>
        <xdr:cNvPr id="467" name="直線コネクタ 466"/>
        <xdr:cNvCxnSpPr/>
      </xdr:nvCxnSpPr>
      <xdr:spPr>
        <a:xfrm>
          <a:off x="6972300" y="16973448"/>
          <a:ext cx="8890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82812</xdr:rowOff>
    </xdr:from>
    <xdr:to>
      <xdr:col>41</xdr:col>
      <xdr:colOff>101600</xdr:colOff>
      <xdr:row>99</xdr:row>
      <xdr:rowOff>12962</xdr:rowOff>
    </xdr:to>
    <xdr:sp macro="" textlink="">
      <xdr:nvSpPr>
        <xdr:cNvPr id="468" name="フローチャート: 判断 467"/>
        <xdr:cNvSpPr/>
      </xdr:nvSpPr>
      <xdr:spPr>
        <a:xfrm>
          <a:off x="7810500" y="168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29489</xdr:rowOff>
    </xdr:from>
    <xdr:ext cx="534377" cy="259045"/>
    <xdr:sp macro="" textlink="">
      <xdr:nvSpPr>
        <xdr:cNvPr id="469" name="テキスト ボックス 468"/>
        <xdr:cNvSpPr txBox="1"/>
      </xdr:nvSpPr>
      <xdr:spPr>
        <a:xfrm>
          <a:off x="7594111" y="166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75433</xdr:rowOff>
    </xdr:from>
    <xdr:to>
      <xdr:col>36</xdr:col>
      <xdr:colOff>165100</xdr:colOff>
      <xdr:row>99</xdr:row>
      <xdr:rowOff>5583</xdr:rowOff>
    </xdr:to>
    <xdr:sp macro="" textlink="">
      <xdr:nvSpPr>
        <xdr:cNvPr id="470" name="フローチャート: 判断 469"/>
        <xdr:cNvSpPr/>
      </xdr:nvSpPr>
      <xdr:spPr>
        <a:xfrm>
          <a:off x="6921500" y="1687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22110</xdr:rowOff>
    </xdr:from>
    <xdr:ext cx="534377" cy="259045"/>
    <xdr:sp macro="" textlink="">
      <xdr:nvSpPr>
        <xdr:cNvPr id="471" name="テキスト ボックス 470"/>
        <xdr:cNvSpPr txBox="1"/>
      </xdr:nvSpPr>
      <xdr:spPr>
        <a:xfrm>
          <a:off x="6705111" y="166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140061</xdr:rowOff>
    </xdr:from>
    <xdr:to>
      <xdr:col>55</xdr:col>
      <xdr:colOff>50800</xdr:colOff>
      <xdr:row>99</xdr:row>
      <xdr:rowOff>70211</xdr:rowOff>
    </xdr:to>
    <xdr:sp macro="" textlink="">
      <xdr:nvSpPr>
        <xdr:cNvPr id="477" name="楕円 476"/>
        <xdr:cNvSpPr/>
      </xdr:nvSpPr>
      <xdr:spPr>
        <a:xfrm>
          <a:off x="10426700" y="169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8" name="土木費該当値テキスト"/>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132093</xdr:rowOff>
    </xdr:from>
    <xdr:to>
      <xdr:col>50</xdr:col>
      <xdr:colOff>165100</xdr:colOff>
      <xdr:row>99</xdr:row>
      <xdr:rowOff>62243</xdr:rowOff>
    </xdr:to>
    <xdr:sp macro="" textlink="">
      <xdr:nvSpPr>
        <xdr:cNvPr id="479" name="楕円 478"/>
        <xdr:cNvSpPr/>
      </xdr:nvSpPr>
      <xdr:spPr>
        <a:xfrm>
          <a:off x="9588500" y="169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53370</xdr:rowOff>
    </xdr:from>
    <xdr:ext cx="534377" cy="259045"/>
    <xdr:sp macro="" textlink="">
      <xdr:nvSpPr>
        <xdr:cNvPr id="480" name="テキスト ボックス 479"/>
        <xdr:cNvSpPr txBox="1"/>
      </xdr:nvSpPr>
      <xdr:spPr>
        <a:xfrm>
          <a:off x="9372111" y="170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139855</xdr:rowOff>
    </xdr:from>
    <xdr:to>
      <xdr:col>46</xdr:col>
      <xdr:colOff>38100</xdr:colOff>
      <xdr:row>99</xdr:row>
      <xdr:rowOff>70005</xdr:rowOff>
    </xdr:to>
    <xdr:sp macro="" textlink="">
      <xdr:nvSpPr>
        <xdr:cNvPr id="481" name="楕円 480"/>
        <xdr:cNvSpPr/>
      </xdr:nvSpPr>
      <xdr:spPr>
        <a:xfrm>
          <a:off x="8699500" y="169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61132</xdr:rowOff>
    </xdr:from>
    <xdr:ext cx="534377" cy="259045"/>
    <xdr:sp macro="" textlink="">
      <xdr:nvSpPr>
        <xdr:cNvPr id="482" name="テキスト ボックス 481"/>
        <xdr:cNvSpPr txBox="1"/>
      </xdr:nvSpPr>
      <xdr:spPr>
        <a:xfrm>
          <a:off x="8483111" y="170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126040</xdr:rowOff>
    </xdr:from>
    <xdr:to>
      <xdr:col>41</xdr:col>
      <xdr:colOff>101600</xdr:colOff>
      <xdr:row>99</xdr:row>
      <xdr:rowOff>56190</xdr:rowOff>
    </xdr:to>
    <xdr:sp macro="" textlink="">
      <xdr:nvSpPr>
        <xdr:cNvPr id="483" name="楕円 482"/>
        <xdr:cNvSpPr/>
      </xdr:nvSpPr>
      <xdr:spPr>
        <a:xfrm>
          <a:off x="7810500" y="169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47317</xdr:rowOff>
    </xdr:from>
    <xdr:ext cx="534377" cy="259045"/>
    <xdr:sp macro="" textlink="">
      <xdr:nvSpPr>
        <xdr:cNvPr id="484" name="テキスト ボックス 483"/>
        <xdr:cNvSpPr txBox="1"/>
      </xdr:nvSpPr>
      <xdr:spPr>
        <a:xfrm>
          <a:off x="7594111" y="170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120548</xdr:rowOff>
    </xdr:from>
    <xdr:to>
      <xdr:col>36</xdr:col>
      <xdr:colOff>165100</xdr:colOff>
      <xdr:row>99</xdr:row>
      <xdr:rowOff>50698</xdr:rowOff>
    </xdr:to>
    <xdr:sp macro="" textlink="">
      <xdr:nvSpPr>
        <xdr:cNvPr id="485" name="楕円 484"/>
        <xdr:cNvSpPr/>
      </xdr:nvSpPr>
      <xdr:spPr>
        <a:xfrm>
          <a:off x="6921500" y="169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41825</xdr:rowOff>
    </xdr:from>
    <xdr:ext cx="534377" cy="259045"/>
    <xdr:sp macro="" textlink="">
      <xdr:nvSpPr>
        <xdr:cNvPr id="486" name="テキスト ボックス 485"/>
        <xdr:cNvSpPr txBox="1"/>
      </xdr:nvSpPr>
      <xdr:spPr>
        <a:xfrm>
          <a:off x="6705111" y="1701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130327</xdr:rowOff>
    </xdr:from>
    <xdr:to>
      <xdr:col>85</xdr:col>
      <xdr:colOff>127000</xdr:colOff>
      <xdr:row>36</xdr:row>
      <xdr:rowOff>155702</xdr:rowOff>
    </xdr:to>
    <xdr:cxnSp macro="">
      <xdr:nvCxnSpPr>
        <xdr:cNvPr id="512" name="直線コネクタ 511"/>
        <xdr:cNvCxnSpPr/>
      </xdr:nvCxnSpPr>
      <xdr:spPr>
        <a:xfrm>
          <a:off x="15481300" y="6302527"/>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105239</xdr:rowOff>
    </xdr:from>
    <xdr:to>
      <xdr:col>81</xdr:col>
      <xdr:colOff>50800</xdr:colOff>
      <xdr:row>36</xdr:row>
      <xdr:rowOff>130327</xdr:rowOff>
    </xdr:to>
    <xdr:cxnSp macro="">
      <xdr:nvCxnSpPr>
        <xdr:cNvPr id="515" name="直線コネクタ 514"/>
        <xdr:cNvCxnSpPr/>
      </xdr:nvCxnSpPr>
      <xdr:spPr>
        <a:xfrm>
          <a:off x="14592300" y="5934539"/>
          <a:ext cx="889000" cy="36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105239</xdr:rowOff>
    </xdr:from>
    <xdr:to>
      <xdr:col>76</xdr:col>
      <xdr:colOff>114300</xdr:colOff>
      <xdr:row>36</xdr:row>
      <xdr:rowOff>161017</xdr:rowOff>
    </xdr:to>
    <xdr:cxnSp macro="">
      <xdr:nvCxnSpPr>
        <xdr:cNvPr id="518" name="直線コネクタ 517"/>
        <xdr:cNvCxnSpPr/>
      </xdr:nvCxnSpPr>
      <xdr:spPr>
        <a:xfrm flipV="1">
          <a:off x="13703300" y="5934539"/>
          <a:ext cx="889000" cy="3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161017</xdr:rowOff>
    </xdr:from>
    <xdr:to>
      <xdr:col>71</xdr:col>
      <xdr:colOff>177800</xdr:colOff>
      <xdr:row>37</xdr:row>
      <xdr:rowOff>47746</xdr:rowOff>
    </xdr:to>
    <xdr:cxnSp macro="">
      <xdr:nvCxnSpPr>
        <xdr:cNvPr id="521" name="直線コネクタ 520"/>
        <xdr:cNvCxnSpPr/>
      </xdr:nvCxnSpPr>
      <xdr:spPr>
        <a:xfrm flipV="1">
          <a:off x="12814300" y="6333217"/>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22835</xdr:rowOff>
    </xdr:from>
    <xdr:to>
      <xdr:col>72</xdr:col>
      <xdr:colOff>38100</xdr:colOff>
      <xdr:row>36</xdr:row>
      <xdr:rowOff>124435</xdr:rowOff>
    </xdr:to>
    <xdr:sp macro="" textlink="">
      <xdr:nvSpPr>
        <xdr:cNvPr id="522" name="フローチャート: 判断 521"/>
        <xdr:cNvSpPr/>
      </xdr:nvSpPr>
      <xdr:spPr>
        <a:xfrm>
          <a:off x="13652500" y="61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140962</xdr:rowOff>
    </xdr:from>
    <xdr:ext cx="534377" cy="259045"/>
    <xdr:sp macro="" textlink="">
      <xdr:nvSpPr>
        <xdr:cNvPr id="523" name="テキスト ボックス 522"/>
        <xdr:cNvSpPr txBox="1"/>
      </xdr:nvSpPr>
      <xdr:spPr>
        <a:xfrm>
          <a:off x="13436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160509</xdr:rowOff>
    </xdr:from>
    <xdr:to>
      <xdr:col>67</xdr:col>
      <xdr:colOff>101600</xdr:colOff>
      <xdr:row>36</xdr:row>
      <xdr:rowOff>90659</xdr:rowOff>
    </xdr:to>
    <xdr:sp macro="" textlink="">
      <xdr:nvSpPr>
        <xdr:cNvPr id="524" name="フローチャート: 判断 523"/>
        <xdr:cNvSpPr/>
      </xdr:nvSpPr>
      <xdr:spPr>
        <a:xfrm>
          <a:off x="12763500" y="616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107186</xdr:rowOff>
    </xdr:from>
    <xdr:ext cx="534377" cy="259045"/>
    <xdr:sp macro="" textlink="">
      <xdr:nvSpPr>
        <xdr:cNvPr id="525" name="テキスト ボックス 524"/>
        <xdr:cNvSpPr txBox="1"/>
      </xdr:nvSpPr>
      <xdr:spPr>
        <a:xfrm>
          <a:off x="12547111" y="59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104902</xdr:rowOff>
    </xdr:from>
    <xdr:to>
      <xdr:col>85</xdr:col>
      <xdr:colOff>177800</xdr:colOff>
      <xdr:row>37</xdr:row>
      <xdr:rowOff>35052</xdr:rowOff>
    </xdr:to>
    <xdr:sp macro="" textlink="">
      <xdr:nvSpPr>
        <xdr:cNvPr id="531" name="楕円 530"/>
        <xdr:cNvSpPr/>
      </xdr:nvSpPr>
      <xdr:spPr>
        <a:xfrm>
          <a:off x="16268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83329</xdr:rowOff>
    </xdr:from>
    <xdr:ext cx="534377" cy="259045"/>
    <xdr:sp macro="" textlink="">
      <xdr:nvSpPr>
        <xdr:cNvPr id="532" name="消防費該当値テキスト"/>
        <xdr:cNvSpPr txBox="1"/>
      </xdr:nvSpPr>
      <xdr:spPr>
        <a:xfrm>
          <a:off x="16370300"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79527</xdr:rowOff>
    </xdr:from>
    <xdr:to>
      <xdr:col>81</xdr:col>
      <xdr:colOff>101600</xdr:colOff>
      <xdr:row>37</xdr:row>
      <xdr:rowOff>9677</xdr:rowOff>
    </xdr:to>
    <xdr:sp macro="" textlink="">
      <xdr:nvSpPr>
        <xdr:cNvPr id="533" name="楕円 532"/>
        <xdr:cNvSpPr/>
      </xdr:nvSpPr>
      <xdr:spPr>
        <a:xfrm>
          <a:off x="154305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804</xdr:rowOff>
    </xdr:from>
    <xdr:ext cx="534377" cy="259045"/>
    <xdr:sp macro="" textlink="">
      <xdr:nvSpPr>
        <xdr:cNvPr id="534" name="テキスト ボックス 533"/>
        <xdr:cNvSpPr txBox="1"/>
      </xdr:nvSpPr>
      <xdr:spPr>
        <a:xfrm>
          <a:off x="15214111" y="63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54439</xdr:rowOff>
    </xdr:from>
    <xdr:to>
      <xdr:col>76</xdr:col>
      <xdr:colOff>165100</xdr:colOff>
      <xdr:row>34</xdr:row>
      <xdr:rowOff>156039</xdr:rowOff>
    </xdr:to>
    <xdr:sp macro="" textlink="">
      <xdr:nvSpPr>
        <xdr:cNvPr id="535" name="楕円 534"/>
        <xdr:cNvSpPr/>
      </xdr:nvSpPr>
      <xdr:spPr>
        <a:xfrm>
          <a:off x="14541500" y="58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1116</xdr:rowOff>
    </xdr:from>
    <xdr:ext cx="534377" cy="259045"/>
    <xdr:sp macro="" textlink="">
      <xdr:nvSpPr>
        <xdr:cNvPr id="536" name="テキスト ボックス 535"/>
        <xdr:cNvSpPr txBox="1"/>
      </xdr:nvSpPr>
      <xdr:spPr>
        <a:xfrm>
          <a:off x="14325111" y="56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110217</xdr:rowOff>
    </xdr:from>
    <xdr:to>
      <xdr:col>72</xdr:col>
      <xdr:colOff>38100</xdr:colOff>
      <xdr:row>37</xdr:row>
      <xdr:rowOff>40367</xdr:rowOff>
    </xdr:to>
    <xdr:sp macro="" textlink="">
      <xdr:nvSpPr>
        <xdr:cNvPr id="537" name="楕円 536"/>
        <xdr:cNvSpPr/>
      </xdr:nvSpPr>
      <xdr:spPr>
        <a:xfrm>
          <a:off x="13652500" y="62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31494</xdr:rowOff>
    </xdr:from>
    <xdr:ext cx="534377" cy="259045"/>
    <xdr:sp macro="" textlink="">
      <xdr:nvSpPr>
        <xdr:cNvPr id="538" name="テキスト ボックス 537"/>
        <xdr:cNvSpPr txBox="1"/>
      </xdr:nvSpPr>
      <xdr:spPr>
        <a:xfrm>
          <a:off x="13436111" y="6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168396</xdr:rowOff>
    </xdr:from>
    <xdr:to>
      <xdr:col>67</xdr:col>
      <xdr:colOff>101600</xdr:colOff>
      <xdr:row>37</xdr:row>
      <xdr:rowOff>98546</xdr:rowOff>
    </xdr:to>
    <xdr:sp macro="" textlink="">
      <xdr:nvSpPr>
        <xdr:cNvPr id="539" name="楕円 538"/>
        <xdr:cNvSpPr/>
      </xdr:nvSpPr>
      <xdr:spPr>
        <a:xfrm>
          <a:off x="12763500" y="63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89673</xdr:rowOff>
    </xdr:from>
    <xdr:ext cx="534377" cy="259045"/>
    <xdr:sp macro="" textlink="">
      <xdr:nvSpPr>
        <xdr:cNvPr id="540" name="テキスト ボックス 539"/>
        <xdr:cNvSpPr txBox="1"/>
      </xdr:nvSpPr>
      <xdr:spPr>
        <a:xfrm>
          <a:off x="12547111" y="6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169970</xdr:rowOff>
    </xdr:from>
    <xdr:to>
      <xdr:col>85</xdr:col>
      <xdr:colOff>127000</xdr:colOff>
      <xdr:row>57</xdr:row>
      <xdr:rowOff>57042</xdr:rowOff>
    </xdr:to>
    <xdr:cxnSp macro="">
      <xdr:nvCxnSpPr>
        <xdr:cNvPr id="570" name="直線コネクタ 569"/>
        <xdr:cNvCxnSpPr/>
      </xdr:nvCxnSpPr>
      <xdr:spPr>
        <a:xfrm>
          <a:off x="15481300" y="9599720"/>
          <a:ext cx="838200" cy="2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169970</xdr:rowOff>
    </xdr:from>
    <xdr:to>
      <xdr:col>81</xdr:col>
      <xdr:colOff>50800</xdr:colOff>
      <xdr:row>57</xdr:row>
      <xdr:rowOff>36163</xdr:rowOff>
    </xdr:to>
    <xdr:cxnSp macro="">
      <xdr:nvCxnSpPr>
        <xdr:cNvPr id="573" name="直線コネクタ 572"/>
        <xdr:cNvCxnSpPr/>
      </xdr:nvCxnSpPr>
      <xdr:spPr>
        <a:xfrm flipV="1">
          <a:off x="14592300" y="9599720"/>
          <a:ext cx="889000" cy="2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36163</xdr:rowOff>
    </xdr:from>
    <xdr:to>
      <xdr:col>76</xdr:col>
      <xdr:colOff>114300</xdr:colOff>
      <xdr:row>57</xdr:row>
      <xdr:rowOff>169894</xdr:rowOff>
    </xdr:to>
    <xdr:cxnSp macro="">
      <xdr:nvCxnSpPr>
        <xdr:cNvPr id="576" name="直線コネクタ 575"/>
        <xdr:cNvCxnSpPr/>
      </xdr:nvCxnSpPr>
      <xdr:spPr>
        <a:xfrm flipV="1">
          <a:off x="13703300" y="9808813"/>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156635</xdr:rowOff>
    </xdr:from>
    <xdr:to>
      <xdr:col>71</xdr:col>
      <xdr:colOff>177800</xdr:colOff>
      <xdr:row>57</xdr:row>
      <xdr:rowOff>169894</xdr:rowOff>
    </xdr:to>
    <xdr:cxnSp macro="">
      <xdr:nvCxnSpPr>
        <xdr:cNvPr id="579" name="直線コネクタ 578"/>
        <xdr:cNvCxnSpPr/>
      </xdr:nvCxnSpPr>
      <xdr:spPr>
        <a:xfrm>
          <a:off x="12814300" y="992928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7900</xdr:rowOff>
    </xdr:from>
    <xdr:to>
      <xdr:col>72</xdr:col>
      <xdr:colOff>38100</xdr:colOff>
      <xdr:row>55</xdr:row>
      <xdr:rowOff>109500</xdr:rowOff>
    </xdr:to>
    <xdr:sp macro="" textlink="">
      <xdr:nvSpPr>
        <xdr:cNvPr id="580" name="フローチャート: 判断 579"/>
        <xdr:cNvSpPr/>
      </xdr:nvSpPr>
      <xdr:spPr>
        <a:xfrm>
          <a:off x="13652500" y="943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126027</xdr:rowOff>
    </xdr:from>
    <xdr:ext cx="534377" cy="259045"/>
    <xdr:sp macro="" textlink="">
      <xdr:nvSpPr>
        <xdr:cNvPr id="581" name="テキスト ボックス 580"/>
        <xdr:cNvSpPr txBox="1"/>
      </xdr:nvSpPr>
      <xdr:spPr>
        <a:xfrm>
          <a:off x="13436111" y="92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51219</xdr:rowOff>
    </xdr:from>
    <xdr:to>
      <xdr:col>67</xdr:col>
      <xdr:colOff>101600</xdr:colOff>
      <xdr:row>55</xdr:row>
      <xdr:rowOff>152819</xdr:rowOff>
    </xdr:to>
    <xdr:sp macro="" textlink="">
      <xdr:nvSpPr>
        <xdr:cNvPr id="582" name="フローチャート: 判断 581"/>
        <xdr:cNvSpPr/>
      </xdr:nvSpPr>
      <xdr:spPr>
        <a:xfrm>
          <a:off x="12763500" y="948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169346</xdr:rowOff>
    </xdr:from>
    <xdr:ext cx="534377" cy="259045"/>
    <xdr:sp macro="" textlink="">
      <xdr:nvSpPr>
        <xdr:cNvPr id="583" name="テキスト ボックス 582"/>
        <xdr:cNvSpPr txBox="1"/>
      </xdr:nvSpPr>
      <xdr:spPr>
        <a:xfrm>
          <a:off x="12547111" y="9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6242</xdr:rowOff>
    </xdr:from>
    <xdr:to>
      <xdr:col>85</xdr:col>
      <xdr:colOff>177800</xdr:colOff>
      <xdr:row>57</xdr:row>
      <xdr:rowOff>107842</xdr:rowOff>
    </xdr:to>
    <xdr:sp macro="" textlink="">
      <xdr:nvSpPr>
        <xdr:cNvPr id="589" name="楕円 588"/>
        <xdr:cNvSpPr/>
      </xdr:nvSpPr>
      <xdr:spPr>
        <a:xfrm>
          <a:off x="16268700" y="97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156119</xdr:rowOff>
    </xdr:from>
    <xdr:ext cx="534377" cy="259045"/>
    <xdr:sp macro="" textlink="">
      <xdr:nvSpPr>
        <xdr:cNvPr id="590" name="教育費該当値テキスト"/>
        <xdr:cNvSpPr txBox="1"/>
      </xdr:nvSpPr>
      <xdr:spPr>
        <a:xfrm>
          <a:off x="16370300" y="97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119170</xdr:rowOff>
    </xdr:from>
    <xdr:to>
      <xdr:col>81</xdr:col>
      <xdr:colOff>101600</xdr:colOff>
      <xdr:row>56</xdr:row>
      <xdr:rowOff>49320</xdr:rowOff>
    </xdr:to>
    <xdr:sp macro="" textlink="">
      <xdr:nvSpPr>
        <xdr:cNvPr id="591" name="楕円 590"/>
        <xdr:cNvSpPr/>
      </xdr:nvSpPr>
      <xdr:spPr>
        <a:xfrm>
          <a:off x="15430500" y="95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65847</xdr:rowOff>
    </xdr:from>
    <xdr:ext cx="534377" cy="259045"/>
    <xdr:sp macro="" textlink="">
      <xdr:nvSpPr>
        <xdr:cNvPr id="592" name="テキスト ボックス 591"/>
        <xdr:cNvSpPr txBox="1"/>
      </xdr:nvSpPr>
      <xdr:spPr>
        <a:xfrm>
          <a:off x="15214111" y="93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156813</xdr:rowOff>
    </xdr:from>
    <xdr:to>
      <xdr:col>76</xdr:col>
      <xdr:colOff>165100</xdr:colOff>
      <xdr:row>57</xdr:row>
      <xdr:rowOff>86963</xdr:rowOff>
    </xdr:to>
    <xdr:sp macro="" textlink="">
      <xdr:nvSpPr>
        <xdr:cNvPr id="593" name="楕円 592"/>
        <xdr:cNvSpPr/>
      </xdr:nvSpPr>
      <xdr:spPr>
        <a:xfrm>
          <a:off x="14541500" y="97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78090</xdr:rowOff>
    </xdr:from>
    <xdr:ext cx="534377" cy="259045"/>
    <xdr:sp macro="" textlink="">
      <xdr:nvSpPr>
        <xdr:cNvPr id="594" name="テキスト ボックス 593"/>
        <xdr:cNvSpPr txBox="1"/>
      </xdr:nvSpPr>
      <xdr:spPr>
        <a:xfrm>
          <a:off x="14325111" y="985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119094</xdr:rowOff>
    </xdr:from>
    <xdr:to>
      <xdr:col>72</xdr:col>
      <xdr:colOff>38100</xdr:colOff>
      <xdr:row>58</xdr:row>
      <xdr:rowOff>49244</xdr:rowOff>
    </xdr:to>
    <xdr:sp macro="" textlink="">
      <xdr:nvSpPr>
        <xdr:cNvPr id="595" name="楕円 594"/>
        <xdr:cNvSpPr/>
      </xdr:nvSpPr>
      <xdr:spPr>
        <a:xfrm>
          <a:off x="13652500" y="98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40371</xdr:rowOff>
    </xdr:from>
    <xdr:ext cx="534377" cy="259045"/>
    <xdr:sp macro="" textlink="">
      <xdr:nvSpPr>
        <xdr:cNvPr id="596" name="テキスト ボックス 595"/>
        <xdr:cNvSpPr txBox="1"/>
      </xdr:nvSpPr>
      <xdr:spPr>
        <a:xfrm>
          <a:off x="13436111" y="99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105835</xdr:rowOff>
    </xdr:from>
    <xdr:to>
      <xdr:col>67</xdr:col>
      <xdr:colOff>101600</xdr:colOff>
      <xdr:row>58</xdr:row>
      <xdr:rowOff>35985</xdr:rowOff>
    </xdr:to>
    <xdr:sp macro="" textlink="">
      <xdr:nvSpPr>
        <xdr:cNvPr id="597" name="楕円 596"/>
        <xdr:cNvSpPr/>
      </xdr:nvSpPr>
      <xdr:spPr>
        <a:xfrm>
          <a:off x="12763500" y="98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27112</xdr:rowOff>
    </xdr:from>
    <xdr:ext cx="534377" cy="259045"/>
    <xdr:sp macro="" textlink="">
      <xdr:nvSpPr>
        <xdr:cNvPr id="598" name="テキスト ボックス 597"/>
        <xdr:cNvSpPr txBox="1"/>
      </xdr:nvSpPr>
      <xdr:spPr>
        <a:xfrm>
          <a:off x="12547111" y="997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3530</xdr:rowOff>
    </xdr:from>
    <xdr:to>
      <xdr:col>81</xdr:col>
      <xdr:colOff>50800</xdr:colOff>
      <xdr:row>79</xdr:row>
      <xdr:rowOff>44450</xdr:rowOff>
    </xdr:to>
    <xdr:cxnSp macro="">
      <xdr:nvCxnSpPr>
        <xdr:cNvPr id="630" name="直線コネクタ 629"/>
        <xdr:cNvCxnSpPr/>
      </xdr:nvCxnSpPr>
      <xdr:spPr>
        <a:xfrm>
          <a:off x="14592300" y="13548080"/>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3530</xdr:rowOff>
    </xdr:from>
    <xdr:to>
      <xdr:col>76</xdr:col>
      <xdr:colOff>114300</xdr:colOff>
      <xdr:row>79</xdr:row>
      <xdr:rowOff>19914</xdr:rowOff>
    </xdr:to>
    <xdr:cxnSp macro="">
      <xdr:nvCxnSpPr>
        <xdr:cNvPr id="633" name="直線コネクタ 632"/>
        <xdr:cNvCxnSpPr/>
      </xdr:nvCxnSpPr>
      <xdr:spPr>
        <a:xfrm flipV="1">
          <a:off x="13703300" y="13548080"/>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5" name="テキスト ボックス 634"/>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19914</xdr:rowOff>
    </xdr:from>
    <xdr:to>
      <xdr:col>71</xdr:col>
      <xdr:colOff>177800</xdr:colOff>
      <xdr:row>79</xdr:row>
      <xdr:rowOff>29896</xdr:rowOff>
    </xdr:to>
    <xdr:cxnSp macro="">
      <xdr:nvCxnSpPr>
        <xdr:cNvPr id="636" name="直線コネクタ 635"/>
        <xdr:cNvCxnSpPr/>
      </xdr:nvCxnSpPr>
      <xdr:spPr>
        <a:xfrm flipV="1">
          <a:off x="12814300" y="13564464"/>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117647</xdr:rowOff>
    </xdr:from>
    <xdr:to>
      <xdr:col>72</xdr:col>
      <xdr:colOff>38100</xdr:colOff>
      <xdr:row>79</xdr:row>
      <xdr:rowOff>47797</xdr:rowOff>
    </xdr:to>
    <xdr:sp macro="" textlink="">
      <xdr:nvSpPr>
        <xdr:cNvPr id="637" name="フローチャート: 判断 636"/>
        <xdr:cNvSpPr/>
      </xdr:nvSpPr>
      <xdr:spPr>
        <a:xfrm>
          <a:off x="13652500" y="1349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64324</xdr:rowOff>
    </xdr:from>
    <xdr:ext cx="469744" cy="259045"/>
    <xdr:sp macro="" textlink="">
      <xdr:nvSpPr>
        <xdr:cNvPr id="638" name="テキスト ボックス 637"/>
        <xdr:cNvSpPr txBox="1"/>
      </xdr:nvSpPr>
      <xdr:spPr>
        <a:xfrm>
          <a:off x="13468428" y="1326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116846</xdr:rowOff>
    </xdr:from>
    <xdr:to>
      <xdr:col>67</xdr:col>
      <xdr:colOff>101600</xdr:colOff>
      <xdr:row>79</xdr:row>
      <xdr:rowOff>46996</xdr:rowOff>
    </xdr:to>
    <xdr:sp macro="" textlink="">
      <xdr:nvSpPr>
        <xdr:cNvPr id="639" name="フローチャート: 判断 638"/>
        <xdr:cNvSpPr/>
      </xdr:nvSpPr>
      <xdr:spPr>
        <a:xfrm>
          <a:off x="12763500" y="13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63523</xdr:rowOff>
    </xdr:from>
    <xdr:ext cx="469744" cy="259045"/>
    <xdr:sp macro="" textlink="">
      <xdr:nvSpPr>
        <xdr:cNvPr id="640" name="テキスト ボックス 639"/>
        <xdr:cNvSpPr txBox="1"/>
      </xdr:nvSpPr>
      <xdr:spPr>
        <a:xfrm>
          <a:off x="12579428" y="13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7"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124180</xdr:rowOff>
    </xdr:from>
    <xdr:to>
      <xdr:col>76</xdr:col>
      <xdr:colOff>165100</xdr:colOff>
      <xdr:row>79</xdr:row>
      <xdr:rowOff>54330</xdr:rowOff>
    </xdr:to>
    <xdr:sp macro="" textlink="">
      <xdr:nvSpPr>
        <xdr:cNvPr id="650" name="楕円 649"/>
        <xdr:cNvSpPr/>
      </xdr:nvSpPr>
      <xdr:spPr>
        <a:xfrm>
          <a:off x="14541500" y="134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70857</xdr:rowOff>
    </xdr:from>
    <xdr:ext cx="469744" cy="259045"/>
    <xdr:sp macro="" textlink="">
      <xdr:nvSpPr>
        <xdr:cNvPr id="651" name="テキスト ボックス 650"/>
        <xdr:cNvSpPr txBox="1"/>
      </xdr:nvSpPr>
      <xdr:spPr>
        <a:xfrm>
          <a:off x="14357428" y="132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140564</xdr:rowOff>
    </xdr:from>
    <xdr:to>
      <xdr:col>72</xdr:col>
      <xdr:colOff>38100</xdr:colOff>
      <xdr:row>79</xdr:row>
      <xdr:rowOff>70714</xdr:rowOff>
    </xdr:to>
    <xdr:sp macro="" textlink="">
      <xdr:nvSpPr>
        <xdr:cNvPr id="652" name="楕円 651"/>
        <xdr:cNvSpPr/>
      </xdr:nvSpPr>
      <xdr:spPr>
        <a:xfrm>
          <a:off x="13652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61841</xdr:rowOff>
    </xdr:from>
    <xdr:ext cx="469744" cy="259045"/>
    <xdr:sp macro="" textlink="">
      <xdr:nvSpPr>
        <xdr:cNvPr id="653" name="テキスト ボックス 652"/>
        <xdr:cNvSpPr txBox="1"/>
      </xdr:nvSpPr>
      <xdr:spPr>
        <a:xfrm>
          <a:off x="13468428"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150546</xdr:rowOff>
    </xdr:from>
    <xdr:to>
      <xdr:col>67</xdr:col>
      <xdr:colOff>101600</xdr:colOff>
      <xdr:row>79</xdr:row>
      <xdr:rowOff>80696</xdr:rowOff>
    </xdr:to>
    <xdr:sp macro="" textlink="">
      <xdr:nvSpPr>
        <xdr:cNvPr id="654" name="楕円 653"/>
        <xdr:cNvSpPr/>
      </xdr:nvSpPr>
      <xdr:spPr>
        <a:xfrm>
          <a:off x="127635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71823</xdr:rowOff>
    </xdr:from>
    <xdr:ext cx="378565" cy="259045"/>
    <xdr:sp macro="" textlink="">
      <xdr:nvSpPr>
        <xdr:cNvPr id="655" name="テキスト ボックス 654"/>
        <xdr:cNvSpPr txBox="1"/>
      </xdr:nvSpPr>
      <xdr:spPr>
        <a:xfrm>
          <a:off x="12625017" y="13616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157211</xdr:rowOff>
    </xdr:from>
    <xdr:to>
      <xdr:col>85</xdr:col>
      <xdr:colOff>127000</xdr:colOff>
      <xdr:row>96</xdr:row>
      <xdr:rowOff>3958</xdr:rowOff>
    </xdr:to>
    <xdr:cxnSp macro="">
      <xdr:nvCxnSpPr>
        <xdr:cNvPr id="682" name="直線コネクタ 681"/>
        <xdr:cNvCxnSpPr/>
      </xdr:nvCxnSpPr>
      <xdr:spPr>
        <a:xfrm>
          <a:off x="15481300" y="16444961"/>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137596</xdr:rowOff>
    </xdr:from>
    <xdr:to>
      <xdr:col>81</xdr:col>
      <xdr:colOff>50800</xdr:colOff>
      <xdr:row>95</xdr:row>
      <xdr:rowOff>157211</xdr:rowOff>
    </xdr:to>
    <xdr:cxnSp macro="">
      <xdr:nvCxnSpPr>
        <xdr:cNvPr id="685" name="直線コネクタ 684"/>
        <xdr:cNvCxnSpPr/>
      </xdr:nvCxnSpPr>
      <xdr:spPr>
        <a:xfrm>
          <a:off x="14592300" y="16425346"/>
          <a:ext cx="8890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55232</xdr:rowOff>
    </xdr:from>
    <xdr:to>
      <xdr:col>76</xdr:col>
      <xdr:colOff>114300</xdr:colOff>
      <xdr:row>95</xdr:row>
      <xdr:rowOff>137596</xdr:rowOff>
    </xdr:to>
    <xdr:cxnSp macro="">
      <xdr:nvCxnSpPr>
        <xdr:cNvPr id="688" name="直線コネクタ 687"/>
        <xdr:cNvCxnSpPr/>
      </xdr:nvCxnSpPr>
      <xdr:spPr>
        <a:xfrm>
          <a:off x="13703300" y="16342982"/>
          <a:ext cx="8890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6700</xdr:rowOff>
    </xdr:from>
    <xdr:to>
      <xdr:col>71</xdr:col>
      <xdr:colOff>177800</xdr:colOff>
      <xdr:row>95</xdr:row>
      <xdr:rowOff>55232</xdr:rowOff>
    </xdr:to>
    <xdr:cxnSp macro="">
      <xdr:nvCxnSpPr>
        <xdr:cNvPr id="691" name="直線コネクタ 690"/>
        <xdr:cNvCxnSpPr/>
      </xdr:nvCxnSpPr>
      <xdr:spPr>
        <a:xfrm>
          <a:off x="12814300" y="16294450"/>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33807</xdr:rowOff>
    </xdr:from>
    <xdr:to>
      <xdr:col>72</xdr:col>
      <xdr:colOff>38100</xdr:colOff>
      <xdr:row>92</xdr:row>
      <xdr:rowOff>135407</xdr:rowOff>
    </xdr:to>
    <xdr:sp macro="" textlink="">
      <xdr:nvSpPr>
        <xdr:cNvPr id="692" name="フローチャート: 判断 691"/>
        <xdr:cNvSpPr/>
      </xdr:nvSpPr>
      <xdr:spPr>
        <a:xfrm>
          <a:off x="13652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151934</xdr:rowOff>
    </xdr:from>
    <xdr:ext cx="534377" cy="259045"/>
    <xdr:sp macro="" textlink="">
      <xdr:nvSpPr>
        <xdr:cNvPr id="693" name="テキスト ボックス 692"/>
        <xdr:cNvSpPr txBox="1"/>
      </xdr:nvSpPr>
      <xdr:spPr>
        <a:xfrm>
          <a:off x="13436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28801</xdr:rowOff>
    </xdr:from>
    <xdr:to>
      <xdr:col>67</xdr:col>
      <xdr:colOff>101600</xdr:colOff>
      <xdr:row>92</xdr:row>
      <xdr:rowOff>130401</xdr:rowOff>
    </xdr:to>
    <xdr:sp macro="" textlink="">
      <xdr:nvSpPr>
        <xdr:cNvPr id="694" name="フローチャート: 判断 693"/>
        <xdr:cNvSpPr/>
      </xdr:nvSpPr>
      <xdr:spPr>
        <a:xfrm>
          <a:off x="12763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146928</xdr:rowOff>
    </xdr:from>
    <xdr:ext cx="534377" cy="259045"/>
    <xdr:sp macro="" textlink="">
      <xdr:nvSpPr>
        <xdr:cNvPr id="695" name="テキスト ボックス 694"/>
        <xdr:cNvSpPr txBox="1"/>
      </xdr:nvSpPr>
      <xdr:spPr>
        <a:xfrm>
          <a:off x="12547111" y="155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124608</xdr:rowOff>
    </xdr:from>
    <xdr:to>
      <xdr:col>85</xdr:col>
      <xdr:colOff>177800</xdr:colOff>
      <xdr:row>96</xdr:row>
      <xdr:rowOff>54758</xdr:rowOff>
    </xdr:to>
    <xdr:sp macro="" textlink="">
      <xdr:nvSpPr>
        <xdr:cNvPr id="701" name="楕円 700"/>
        <xdr:cNvSpPr/>
      </xdr:nvSpPr>
      <xdr:spPr>
        <a:xfrm>
          <a:off x="16268700" y="164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103035</xdr:rowOff>
    </xdr:from>
    <xdr:ext cx="534377" cy="259045"/>
    <xdr:sp macro="" textlink="">
      <xdr:nvSpPr>
        <xdr:cNvPr id="702" name="公債費該当値テキスト"/>
        <xdr:cNvSpPr txBox="1"/>
      </xdr:nvSpPr>
      <xdr:spPr>
        <a:xfrm>
          <a:off x="16370300" y="163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106411</xdr:rowOff>
    </xdr:from>
    <xdr:to>
      <xdr:col>81</xdr:col>
      <xdr:colOff>101600</xdr:colOff>
      <xdr:row>96</xdr:row>
      <xdr:rowOff>36561</xdr:rowOff>
    </xdr:to>
    <xdr:sp macro="" textlink="">
      <xdr:nvSpPr>
        <xdr:cNvPr id="703" name="楕円 702"/>
        <xdr:cNvSpPr/>
      </xdr:nvSpPr>
      <xdr:spPr>
        <a:xfrm>
          <a:off x="15430500" y="16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27688</xdr:rowOff>
    </xdr:from>
    <xdr:ext cx="534377" cy="259045"/>
    <xdr:sp macro="" textlink="">
      <xdr:nvSpPr>
        <xdr:cNvPr id="704" name="テキスト ボックス 703"/>
        <xdr:cNvSpPr txBox="1"/>
      </xdr:nvSpPr>
      <xdr:spPr>
        <a:xfrm>
          <a:off x="15214111" y="16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86796</xdr:rowOff>
    </xdr:from>
    <xdr:to>
      <xdr:col>76</xdr:col>
      <xdr:colOff>165100</xdr:colOff>
      <xdr:row>96</xdr:row>
      <xdr:rowOff>16946</xdr:rowOff>
    </xdr:to>
    <xdr:sp macro="" textlink="">
      <xdr:nvSpPr>
        <xdr:cNvPr id="705" name="楕円 704"/>
        <xdr:cNvSpPr/>
      </xdr:nvSpPr>
      <xdr:spPr>
        <a:xfrm>
          <a:off x="14541500" y="163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8073</xdr:rowOff>
    </xdr:from>
    <xdr:ext cx="534377" cy="259045"/>
    <xdr:sp macro="" textlink="">
      <xdr:nvSpPr>
        <xdr:cNvPr id="706" name="テキスト ボックス 705"/>
        <xdr:cNvSpPr txBox="1"/>
      </xdr:nvSpPr>
      <xdr:spPr>
        <a:xfrm>
          <a:off x="14325111" y="164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4432</xdr:rowOff>
    </xdr:from>
    <xdr:to>
      <xdr:col>72</xdr:col>
      <xdr:colOff>38100</xdr:colOff>
      <xdr:row>95</xdr:row>
      <xdr:rowOff>106032</xdr:rowOff>
    </xdr:to>
    <xdr:sp macro="" textlink="">
      <xdr:nvSpPr>
        <xdr:cNvPr id="707" name="楕円 706"/>
        <xdr:cNvSpPr/>
      </xdr:nvSpPr>
      <xdr:spPr>
        <a:xfrm>
          <a:off x="13652500" y="16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97159</xdr:rowOff>
    </xdr:from>
    <xdr:ext cx="534377" cy="259045"/>
    <xdr:sp macro="" textlink="">
      <xdr:nvSpPr>
        <xdr:cNvPr id="708" name="テキスト ボックス 707"/>
        <xdr:cNvSpPr txBox="1"/>
      </xdr:nvSpPr>
      <xdr:spPr>
        <a:xfrm>
          <a:off x="13436111" y="163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127350</xdr:rowOff>
    </xdr:from>
    <xdr:to>
      <xdr:col>67</xdr:col>
      <xdr:colOff>101600</xdr:colOff>
      <xdr:row>95</xdr:row>
      <xdr:rowOff>57500</xdr:rowOff>
    </xdr:to>
    <xdr:sp macro="" textlink="">
      <xdr:nvSpPr>
        <xdr:cNvPr id="709" name="楕円 708"/>
        <xdr:cNvSpPr/>
      </xdr:nvSpPr>
      <xdr:spPr>
        <a:xfrm>
          <a:off x="12763500" y="162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48627</xdr:rowOff>
    </xdr:from>
    <xdr:ext cx="534377" cy="259045"/>
    <xdr:sp macro="" textlink="">
      <xdr:nvSpPr>
        <xdr:cNvPr id="710" name="テキスト ボックス 709"/>
        <xdr:cNvSpPr txBox="1"/>
      </xdr:nvSpPr>
      <xdr:spPr>
        <a:xfrm>
          <a:off x="12547111" y="163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23114</xdr:rowOff>
    </xdr:from>
    <xdr:to>
      <xdr:col>116</xdr:col>
      <xdr:colOff>62864</xdr:colOff>
      <xdr:row>39</xdr:row>
      <xdr:rowOff>98878</xdr:rowOff>
    </xdr:to>
    <xdr:cxnSp macro="">
      <xdr:nvCxnSpPr>
        <xdr:cNvPr id="736" name="直線コネクタ 735"/>
        <xdr:cNvCxnSpPr/>
      </xdr:nvCxnSpPr>
      <xdr:spPr>
        <a:xfrm flipV="1">
          <a:off x="22159595" y="6195314"/>
          <a:ext cx="1269" cy="59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127379</xdr:rowOff>
    </xdr:from>
    <xdr:ext cx="249299" cy="259045"/>
    <xdr:sp macro="" textlink="">
      <xdr:nvSpPr>
        <xdr:cNvPr id="737" name="諸支出金最小値テキスト"/>
        <xdr:cNvSpPr txBox="1"/>
      </xdr:nvSpPr>
      <xdr:spPr>
        <a:xfrm>
          <a:off x="22212300" y="6813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141241</xdr:rowOff>
    </xdr:from>
    <xdr:ext cx="469744" cy="259045"/>
    <xdr:sp macro="" textlink="">
      <xdr:nvSpPr>
        <xdr:cNvPr id="739" name="諸支出金最大値テキスト"/>
        <xdr:cNvSpPr txBox="1"/>
      </xdr:nvSpPr>
      <xdr:spPr>
        <a:xfrm>
          <a:off x="22212300" y="59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23114</xdr:rowOff>
    </xdr:from>
    <xdr:to>
      <xdr:col>116</xdr:col>
      <xdr:colOff>152400</xdr:colOff>
      <xdr:row>36</xdr:row>
      <xdr:rowOff>23114</xdr:rowOff>
    </xdr:to>
    <xdr:cxnSp macro="">
      <xdr:nvCxnSpPr>
        <xdr:cNvPr id="740" name="直線コネクタ 739"/>
        <xdr:cNvCxnSpPr/>
      </xdr:nvCxnSpPr>
      <xdr:spPr>
        <a:xfrm>
          <a:off x="22072600" y="619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135455</xdr:rowOff>
    </xdr:from>
    <xdr:to>
      <xdr:col>116</xdr:col>
      <xdr:colOff>63500</xdr:colOff>
      <xdr:row>39</xdr:row>
      <xdr:rowOff>98878</xdr:rowOff>
    </xdr:to>
    <xdr:cxnSp macro="">
      <xdr:nvCxnSpPr>
        <xdr:cNvPr id="741" name="直線コネクタ 740"/>
        <xdr:cNvCxnSpPr/>
      </xdr:nvCxnSpPr>
      <xdr:spPr>
        <a:xfrm>
          <a:off x="21323300" y="6650555"/>
          <a:ext cx="838200" cy="13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44830</xdr:rowOff>
    </xdr:from>
    <xdr:ext cx="313932" cy="259045"/>
    <xdr:sp macro="" textlink="">
      <xdr:nvSpPr>
        <xdr:cNvPr id="742" name="諸支出金平均値テキスト"/>
        <xdr:cNvSpPr txBox="1"/>
      </xdr:nvSpPr>
      <xdr:spPr>
        <a:xfrm>
          <a:off x="22212300" y="655993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21953</xdr:rowOff>
    </xdr:from>
    <xdr:to>
      <xdr:col>116</xdr:col>
      <xdr:colOff>114300</xdr:colOff>
      <xdr:row>39</xdr:row>
      <xdr:rowOff>123553</xdr:rowOff>
    </xdr:to>
    <xdr:sp macro="" textlink="">
      <xdr:nvSpPr>
        <xdr:cNvPr id="743" name="フローチャート: 判断 742"/>
        <xdr:cNvSpPr/>
      </xdr:nvSpPr>
      <xdr:spPr>
        <a:xfrm>
          <a:off x="221107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146231</xdr:rowOff>
    </xdr:from>
    <xdr:to>
      <xdr:col>111</xdr:col>
      <xdr:colOff>177800</xdr:colOff>
      <xdr:row>38</xdr:row>
      <xdr:rowOff>135455</xdr:rowOff>
    </xdr:to>
    <xdr:cxnSp macro="">
      <xdr:nvCxnSpPr>
        <xdr:cNvPr id="744" name="直線コネクタ 743"/>
        <xdr:cNvCxnSpPr/>
      </xdr:nvCxnSpPr>
      <xdr:spPr>
        <a:xfrm>
          <a:off x="20434300" y="6318431"/>
          <a:ext cx="8890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5951</xdr:rowOff>
    </xdr:from>
    <xdr:to>
      <xdr:col>112</xdr:col>
      <xdr:colOff>38100</xdr:colOff>
      <xdr:row>39</xdr:row>
      <xdr:rowOff>107551</xdr:rowOff>
    </xdr:to>
    <xdr:sp macro="" textlink="">
      <xdr:nvSpPr>
        <xdr:cNvPr id="745" name="フローチャート: 判断 744"/>
        <xdr:cNvSpPr/>
      </xdr:nvSpPr>
      <xdr:spPr>
        <a:xfrm>
          <a:off x="21272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98678</xdr:rowOff>
    </xdr:from>
    <xdr:ext cx="378565" cy="259045"/>
    <xdr:sp macro="" textlink="">
      <xdr:nvSpPr>
        <xdr:cNvPr id="746" name="テキスト ボックス 745"/>
        <xdr:cNvSpPr txBox="1"/>
      </xdr:nvSpPr>
      <xdr:spPr>
        <a:xfrm>
          <a:off x="21134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63935</xdr:rowOff>
    </xdr:from>
    <xdr:to>
      <xdr:col>107</xdr:col>
      <xdr:colOff>50800</xdr:colOff>
      <xdr:row>36</xdr:row>
      <xdr:rowOff>146231</xdr:rowOff>
    </xdr:to>
    <xdr:cxnSp macro="">
      <xdr:nvCxnSpPr>
        <xdr:cNvPr id="747" name="直線コネクタ 746"/>
        <xdr:cNvCxnSpPr/>
      </xdr:nvCxnSpPr>
      <xdr:spPr>
        <a:xfrm>
          <a:off x="19545300" y="5378885"/>
          <a:ext cx="889000" cy="93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171196</xdr:rowOff>
    </xdr:from>
    <xdr:to>
      <xdr:col>107</xdr:col>
      <xdr:colOff>101600</xdr:colOff>
      <xdr:row>39</xdr:row>
      <xdr:rowOff>101346</xdr:rowOff>
    </xdr:to>
    <xdr:sp macro="" textlink="">
      <xdr:nvSpPr>
        <xdr:cNvPr id="748" name="フローチャート: 判断 747"/>
        <xdr:cNvSpPr/>
      </xdr:nvSpPr>
      <xdr:spPr>
        <a:xfrm>
          <a:off x="20383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92473</xdr:rowOff>
    </xdr:from>
    <xdr:ext cx="378565" cy="259045"/>
    <xdr:sp macro="" textlink="">
      <xdr:nvSpPr>
        <xdr:cNvPr id="749" name="テキスト ボックス 748"/>
        <xdr:cNvSpPr txBox="1"/>
      </xdr:nvSpPr>
      <xdr:spPr>
        <a:xfrm>
          <a:off x="20245017" y="677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63935</xdr:rowOff>
    </xdr:from>
    <xdr:to>
      <xdr:col>102</xdr:col>
      <xdr:colOff>114300</xdr:colOff>
      <xdr:row>38</xdr:row>
      <xdr:rowOff>60670</xdr:rowOff>
    </xdr:to>
    <xdr:cxnSp macro="">
      <xdr:nvCxnSpPr>
        <xdr:cNvPr id="750" name="直線コネクタ 749"/>
        <xdr:cNvCxnSpPr/>
      </xdr:nvCxnSpPr>
      <xdr:spPr>
        <a:xfrm flipV="1">
          <a:off x="18656300" y="5378885"/>
          <a:ext cx="889000" cy="119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78449</xdr:rowOff>
    </xdr:from>
    <xdr:to>
      <xdr:col>102</xdr:col>
      <xdr:colOff>165100</xdr:colOff>
      <xdr:row>39</xdr:row>
      <xdr:rowOff>8599</xdr:rowOff>
    </xdr:to>
    <xdr:sp macro="" textlink="">
      <xdr:nvSpPr>
        <xdr:cNvPr id="751" name="フローチャート: 判断 750"/>
        <xdr:cNvSpPr/>
      </xdr:nvSpPr>
      <xdr:spPr>
        <a:xfrm>
          <a:off x="19494500" y="65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171176</xdr:rowOff>
    </xdr:from>
    <xdr:ext cx="378565" cy="259045"/>
    <xdr:sp macro="" textlink="">
      <xdr:nvSpPr>
        <xdr:cNvPr id="752" name="テキスト ボックス 751"/>
        <xdr:cNvSpPr txBox="1"/>
      </xdr:nvSpPr>
      <xdr:spPr>
        <a:xfrm>
          <a:off x="19356017" y="668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27178</xdr:rowOff>
    </xdr:from>
    <xdr:to>
      <xdr:col>98</xdr:col>
      <xdr:colOff>38100</xdr:colOff>
      <xdr:row>39</xdr:row>
      <xdr:rowOff>128778</xdr:rowOff>
    </xdr:to>
    <xdr:sp macro="" textlink="">
      <xdr:nvSpPr>
        <xdr:cNvPr id="753" name="フローチャート: 判断 752"/>
        <xdr:cNvSpPr/>
      </xdr:nvSpPr>
      <xdr:spPr>
        <a:xfrm>
          <a:off x="18605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119905</xdr:rowOff>
    </xdr:from>
    <xdr:ext cx="313932" cy="259045"/>
    <xdr:sp macro="" textlink="">
      <xdr:nvSpPr>
        <xdr:cNvPr id="754" name="テキスト ボックス 753"/>
        <xdr:cNvSpPr txBox="1"/>
      </xdr:nvSpPr>
      <xdr:spPr>
        <a:xfrm>
          <a:off x="18499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379</xdr:rowOff>
    </xdr:from>
    <xdr:ext cx="249299" cy="259045"/>
    <xdr:sp macro="" textlink="">
      <xdr:nvSpPr>
        <xdr:cNvPr id="761" name="諸支出金該当値テキスト"/>
        <xdr:cNvSpPr txBox="1"/>
      </xdr:nvSpPr>
      <xdr:spPr>
        <a:xfrm>
          <a:off x="22212300" y="6686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84655</xdr:rowOff>
    </xdr:from>
    <xdr:to>
      <xdr:col>112</xdr:col>
      <xdr:colOff>38100</xdr:colOff>
      <xdr:row>39</xdr:row>
      <xdr:rowOff>14805</xdr:rowOff>
    </xdr:to>
    <xdr:sp macro="" textlink="">
      <xdr:nvSpPr>
        <xdr:cNvPr id="762" name="楕円 761"/>
        <xdr:cNvSpPr/>
      </xdr:nvSpPr>
      <xdr:spPr>
        <a:xfrm>
          <a:off x="212725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31332</xdr:rowOff>
    </xdr:from>
    <xdr:ext cx="378565" cy="259045"/>
    <xdr:sp macro="" textlink="">
      <xdr:nvSpPr>
        <xdr:cNvPr id="763" name="テキスト ボックス 762"/>
        <xdr:cNvSpPr txBox="1"/>
      </xdr:nvSpPr>
      <xdr:spPr>
        <a:xfrm>
          <a:off x="21134017" y="637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95431</xdr:rowOff>
    </xdr:from>
    <xdr:to>
      <xdr:col>107</xdr:col>
      <xdr:colOff>101600</xdr:colOff>
      <xdr:row>37</xdr:row>
      <xdr:rowOff>25581</xdr:rowOff>
    </xdr:to>
    <xdr:sp macro="" textlink="">
      <xdr:nvSpPr>
        <xdr:cNvPr id="764" name="楕円 763"/>
        <xdr:cNvSpPr/>
      </xdr:nvSpPr>
      <xdr:spPr>
        <a:xfrm>
          <a:off x="20383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42108</xdr:rowOff>
    </xdr:from>
    <xdr:ext cx="469744" cy="259045"/>
    <xdr:sp macro="" textlink="">
      <xdr:nvSpPr>
        <xdr:cNvPr id="765" name="テキスト ボックス 764"/>
        <xdr:cNvSpPr txBox="1"/>
      </xdr:nvSpPr>
      <xdr:spPr>
        <a:xfrm>
          <a:off x="20199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13135</xdr:rowOff>
    </xdr:from>
    <xdr:to>
      <xdr:col>102</xdr:col>
      <xdr:colOff>165100</xdr:colOff>
      <xdr:row>31</xdr:row>
      <xdr:rowOff>114735</xdr:rowOff>
    </xdr:to>
    <xdr:sp macro="" textlink="">
      <xdr:nvSpPr>
        <xdr:cNvPr id="766" name="楕円 765"/>
        <xdr:cNvSpPr/>
      </xdr:nvSpPr>
      <xdr:spPr>
        <a:xfrm>
          <a:off x="19494500" y="5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131262</xdr:rowOff>
    </xdr:from>
    <xdr:ext cx="469744" cy="259045"/>
    <xdr:sp macro="" textlink="">
      <xdr:nvSpPr>
        <xdr:cNvPr id="767" name="テキスト ボックス 766"/>
        <xdr:cNvSpPr txBox="1"/>
      </xdr:nvSpPr>
      <xdr:spPr>
        <a:xfrm>
          <a:off x="19310428" y="51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9870</xdr:rowOff>
    </xdr:from>
    <xdr:to>
      <xdr:col>98</xdr:col>
      <xdr:colOff>38100</xdr:colOff>
      <xdr:row>38</xdr:row>
      <xdr:rowOff>111470</xdr:rowOff>
    </xdr:to>
    <xdr:sp macro="" textlink="">
      <xdr:nvSpPr>
        <xdr:cNvPr id="768" name="楕円 767"/>
        <xdr:cNvSpPr/>
      </xdr:nvSpPr>
      <xdr:spPr>
        <a:xfrm>
          <a:off x="18605500" y="65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127997</xdr:rowOff>
    </xdr:from>
    <xdr:ext cx="378565" cy="259045"/>
    <xdr:sp macro="" textlink="">
      <xdr:nvSpPr>
        <xdr:cNvPr id="769" name="テキスト ボックス 768"/>
        <xdr:cNvSpPr txBox="1"/>
      </xdr:nvSpPr>
      <xdr:spPr>
        <a:xfrm>
          <a:off x="18467017" y="630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民生費は社会保障制度の拡充により年々増加が続いているが、平成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年度については臨時福祉給付金給付事業や老人福祉施設整備に対する補助金の交付などの増加の要因により</a:t>
          </a:r>
          <a:r>
            <a:rPr kumimoji="1" lang="en-US" altLang="ja-JP" sz="1300">
              <a:latin typeface="ＭＳ Ｐゴシック" panose="020B0600070205080204" pitchFamily="50" charset="-128"/>
              <a:ea typeface="ＭＳ Ｐゴシック" panose="020B0600070205080204" pitchFamily="50" charset="-128"/>
            </a:rPr>
            <a:t>124,786</a:t>
          </a:r>
          <a:r>
            <a:rPr kumimoji="1" lang="ja-JP" altLang="en-US" sz="1300">
              <a:latin typeface="ＭＳ Ｐゴシック" panose="020B0600070205080204" pitchFamily="50" charset="-128"/>
              <a:ea typeface="ＭＳ Ｐゴシック" panose="020B0600070205080204" pitchFamily="50" charset="-128"/>
            </a:rPr>
            <a:t>円となっているが、この数値は全国、県、類似団体内の各平均を下回っている。また農林水産業費も畜産競争力強化対策整備事業や県６次産業化ネットワーク活動事業などの大型事業の実施により平成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化対策等による民生費の増加が想定される中で、社会資本の整備や公共施設の更新、長寿命化など市民生活の向上や市の発展のためにやらなければならないことに積極的に取り組めるよう、経常経費の削減や事業の選択と集中を図るとともに、財源の確保や基金・市債の適正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年度に政策的な事業の集中により基金を取崩し減少したが、平成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年度には積極的な積立てにより減少前の水準以上となった。平成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年度に国民健康保険事業特別会計の損失補填等のために大幅な減少となったが、平成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年度には積極的な積立てにより減少前の水準以上となり、平成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年度も若干の増加となった。</a:t>
          </a:r>
        </a:p>
        <a:p>
          <a:r>
            <a:rPr kumimoji="1" lang="ja-JP" altLang="en-US" sz="1100">
              <a:latin typeface="ＭＳ ゴシック" pitchFamily="49" charset="-128"/>
              <a:ea typeface="ＭＳ ゴシック" pitchFamily="49" charset="-128"/>
            </a:rPr>
            <a:t>　また、実質収支額は平成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市税、地方消費税交付金等の増加により前年度から大幅に増加したが、今後、市税の伸び悩みや普通交付税の減少の可能性が懸念される中、予定している大型事業の執行などによりその額は年々減少することが想定されるため、引き続き経費の抑制や適正な執行等による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地方財政健全化法施行以来、全ての連結対象会計で黒字を維持しているが、ここ数年はその黒字額が減少傾向にある。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での市税、地方消費税交付金等の歳入の増加により、市全体の実質収支は前年度から改善したが、一般会計以外の連結対象会計のうち、一部診療科が縮小している病院事業会計の実質収支の減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対象会計の実質収支は、繰出金を通じて一般会計にも大きな影響を与えることから、病院事業会計において診療体制の改善に取り組むとともに、連結対象の全ての会計の財政状況を注視し、行財政改革への取り組みと安定した財政運営の維持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40" zoomScaleNormal="4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44494364</v>
      </c>
      <c r="BO4" s="441"/>
      <c r="BP4" s="441"/>
      <c r="BQ4" s="441"/>
      <c r="BR4" s="441"/>
      <c r="BS4" s="441"/>
      <c r="BT4" s="441"/>
      <c r="BU4" s="442"/>
      <c r="BV4" s="440">
        <v>45742109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7.8</v>
      </c>
      <c r="CU4" s="622"/>
      <c r="CV4" s="622"/>
      <c r="CW4" s="622"/>
      <c r="CX4" s="622"/>
      <c r="CY4" s="622"/>
      <c r="CZ4" s="622"/>
      <c r="DA4" s="623"/>
      <c r="DB4" s="621">
        <v>5.0999999999999996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42174303</v>
      </c>
      <c r="BO5" s="446"/>
      <c r="BP5" s="446"/>
      <c r="BQ5" s="446"/>
      <c r="BR5" s="446"/>
      <c r="BS5" s="446"/>
      <c r="BT5" s="446"/>
      <c r="BU5" s="447"/>
      <c r="BV5" s="445">
        <v>44173507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85.2</v>
      </c>
      <c r="CU5" s="416"/>
      <c r="CV5" s="416"/>
      <c r="CW5" s="416"/>
      <c r="CX5" s="416"/>
      <c r="CY5" s="416"/>
      <c r="CZ5" s="416"/>
      <c r="DA5" s="417"/>
      <c r="DB5" s="415">
        <v>86.5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2320061</v>
      </c>
      <c r="BO6" s="446"/>
      <c r="BP6" s="446"/>
      <c r="BQ6" s="446"/>
      <c r="BR6" s="446"/>
      <c r="BS6" s="446"/>
      <c r="BT6" s="446"/>
      <c r="BU6" s="447"/>
      <c r="BV6" s="445">
        <v>1568602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89.5</v>
      </c>
      <c r="CU6" s="596"/>
      <c r="CV6" s="596"/>
      <c r="CW6" s="596"/>
      <c r="CX6" s="596"/>
      <c r="CY6" s="596"/>
      <c r="CZ6" s="596"/>
      <c r="DA6" s="597"/>
      <c r="DB6" s="595">
        <v>90.3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283794</v>
      </c>
      <c r="BO7" s="446"/>
      <c r="BP7" s="446"/>
      <c r="BQ7" s="446"/>
      <c r="BR7" s="446"/>
      <c r="BS7" s="446"/>
      <c r="BT7" s="446"/>
      <c r="BU7" s="447"/>
      <c r="BV7" s="445">
        <v>246644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26171965</v>
      </c>
      <c r="CU7" s="446"/>
      <c r="CV7" s="446"/>
      <c r="CW7" s="446"/>
      <c r="CX7" s="446"/>
      <c r="CY7" s="446"/>
      <c r="CZ7" s="446"/>
      <c r="DA7" s="447"/>
      <c r="DB7" s="445">
        <v>26050868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2036267</v>
      </c>
      <c r="BO8" s="446"/>
      <c r="BP8" s="446"/>
      <c r="BQ8" s="446"/>
      <c r="BR8" s="446"/>
      <c r="BS8" s="446"/>
      <c r="BT8" s="446"/>
      <c r="BU8" s="447"/>
      <c r="BV8" s="445">
        <v>1321958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0.93</v>
      </c>
      <c r="CU8" s="559"/>
      <c r="CV8" s="559"/>
      <c r="CW8" s="559"/>
      <c r="CX8" s="559"/>
      <c r="CY8" s="559"/>
      <c r="CZ8" s="559"/>
      <c r="DA8" s="560"/>
      <c r="DB8" s="558">
        <v>0.92</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130770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714309</v>
      </c>
      <c r="BO9" s="446"/>
      <c r="BP9" s="446"/>
      <c r="BQ9" s="446"/>
      <c r="BR9" s="446"/>
      <c r="BS9" s="446"/>
      <c r="BT9" s="446"/>
      <c r="BU9" s="447"/>
      <c r="BV9" s="445">
        <v>-1083167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8.6999999999999993</v>
      </c>
      <c r="CU9" s="416"/>
      <c r="CV9" s="416"/>
      <c r="CW9" s="416"/>
      <c r="CX9" s="416"/>
      <c r="CY9" s="416"/>
      <c r="CZ9" s="416"/>
      <c r="DA9" s="417"/>
      <c r="DB9" s="415">
        <v>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132001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95</v>
      </c>
      <c r="AV10" s="503"/>
      <c r="AW10" s="503"/>
      <c r="AX10" s="503"/>
      <c r="AY10" s="425" t="s">
        <v>113</v>
      </c>
      <c r="AZ10" s="426"/>
      <c r="BA10" s="426"/>
      <c r="BB10" s="426"/>
      <c r="BC10" s="426"/>
      <c r="BD10" s="426"/>
      <c r="BE10" s="426"/>
      <c r="BF10" s="426"/>
      <c r="BG10" s="426"/>
      <c r="BH10" s="426"/>
      <c r="BI10" s="426"/>
      <c r="BJ10" s="426"/>
      <c r="BK10" s="426"/>
      <c r="BL10" s="426"/>
      <c r="BM10" s="427"/>
      <c r="BN10" s="445">
        <v>807767</v>
      </c>
      <c r="BO10" s="446"/>
      <c r="BP10" s="446"/>
      <c r="BQ10" s="446"/>
      <c r="BR10" s="446"/>
      <c r="BS10" s="446"/>
      <c r="BT10" s="446"/>
      <c r="BU10" s="447"/>
      <c r="BV10" s="445">
        <v>1440145</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133641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600000</v>
      </c>
      <c r="BO12" s="446"/>
      <c r="BP12" s="446"/>
      <c r="BQ12" s="446"/>
      <c r="BR12" s="446"/>
      <c r="BS12" s="446"/>
      <c r="BT12" s="446"/>
      <c r="BU12" s="447"/>
      <c r="BV12" s="445">
        <v>500000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131606</v>
      </c>
      <c r="S13" s="549"/>
      <c r="T13" s="549"/>
      <c r="U13" s="549"/>
      <c r="V13" s="550"/>
      <c r="W13" s="536" t="s">
        <v>132</v>
      </c>
      <c r="X13" s="458"/>
      <c r="Y13" s="458"/>
      <c r="Z13" s="458"/>
      <c r="AA13" s="458"/>
      <c r="AB13" s="459"/>
      <c r="AC13" s="421">
        <v>2236</v>
      </c>
      <c r="AD13" s="422"/>
      <c r="AE13" s="422"/>
      <c r="AF13" s="422"/>
      <c r="AG13" s="423"/>
      <c r="AH13" s="421">
        <v>2109</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922076</v>
      </c>
      <c r="BO13" s="446"/>
      <c r="BP13" s="446"/>
      <c r="BQ13" s="446"/>
      <c r="BR13" s="446"/>
      <c r="BS13" s="446"/>
      <c r="BT13" s="446"/>
      <c r="BU13" s="447"/>
      <c r="BV13" s="445">
        <v>-143022</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3.2</v>
      </c>
      <c r="CU13" s="416"/>
      <c r="CV13" s="416"/>
      <c r="CW13" s="416"/>
      <c r="CX13" s="416"/>
      <c r="CY13" s="416"/>
      <c r="CZ13" s="416"/>
      <c r="DA13" s="417"/>
      <c r="DB13" s="415">
        <v>4.0999999999999996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134176</v>
      </c>
      <c r="S14" s="549"/>
      <c r="T14" s="549"/>
      <c r="U14" s="549"/>
      <c r="V14" s="550"/>
      <c r="W14" s="551"/>
      <c r="X14" s="461"/>
      <c r="Y14" s="461"/>
      <c r="Z14" s="461"/>
      <c r="AA14" s="461"/>
      <c r="AB14" s="462"/>
      <c r="AC14" s="541">
        <v>3.6</v>
      </c>
      <c r="AD14" s="542"/>
      <c r="AE14" s="542"/>
      <c r="AF14" s="542"/>
      <c r="AG14" s="543"/>
      <c r="AH14" s="541">
        <v>3.3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13.1</v>
      </c>
      <c r="CU14" s="553"/>
      <c r="CV14" s="553"/>
      <c r="CW14" s="553"/>
      <c r="CX14" s="553"/>
      <c r="CY14" s="553"/>
      <c r="CZ14" s="553"/>
      <c r="DA14" s="554"/>
      <c r="DB14" s="552">
        <v>18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132360</v>
      </c>
      <c r="S15" s="549"/>
      <c r="T15" s="549"/>
      <c r="U15" s="549"/>
      <c r="V15" s="550"/>
      <c r="W15" s="536" t="s">
        <v>140</v>
      </c>
      <c r="X15" s="458"/>
      <c r="Y15" s="458"/>
      <c r="Z15" s="458"/>
      <c r="AA15" s="458"/>
      <c r="AB15" s="459"/>
      <c r="AC15" s="421">
        <v>26504</v>
      </c>
      <c r="AD15" s="422"/>
      <c r="AE15" s="422"/>
      <c r="AF15" s="422"/>
      <c r="AG15" s="423"/>
      <c r="AH15" s="421">
        <v>27755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17982121</v>
      </c>
      <c r="BO15" s="441"/>
      <c r="BP15" s="441"/>
      <c r="BQ15" s="441"/>
      <c r="BR15" s="441"/>
      <c r="BS15" s="441"/>
      <c r="BT15" s="441"/>
      <c r="BU15" s="442"/>
      <c r="BV15" s="440">
        <v>18055925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42.2</v>
      </c>
      <c r="AD16" s="542"/>
      <c r="AE16" s="542"/>
      <c r="AF16" s="542"/>
      <c r="AG16" s="543"/>
      <c r="AH16" s="541">
        <v>43.5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19398158</v>
      </c>
      <c r="BO16" s="446"/>
      <c r="BP16" s="446"/>
      <c r="BQ16" s="446"/>
      <c r="BR16" s="446"/>
      <c r="BS16" s="446"/>
      <c r="BT16" s="446"/>
      <c r="BU16" s="447"/>
      <c r="BV16" s="445">
        <v>19403708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34034</v>
      </c>
      <c r="AD17" s="422"/>
      <c r="AE17" s="422"/>
      <c r="AF17" s="422"/>
      <c r="AG17" s="423"/>
      <c r="AH17" s="421">
        <v>33988</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23011490</v>
      </c>
      <c r="BO17" s="446"/>
      <c r="BP17" s="446"/>
      <c r="BQ17" s="446"/>
      <c r="BR17" s="446"/>
      <c r="BS17" s="446"/>
      <c r="BT17" s="446"/>
      <c r="BU17" s="447"/>
      <c r="BV17" s="445">
        <v>23089547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389.08</v>
      </c>
      <c r="M18" s="510"/>
      <c r="N18" s="510"/>
      <c r="O18" s="510"/>
      <c r="P18" s="510"/>
      <c r="Q18" s="510"/>
      <c r="R18" s="511"/>
      <c r="S18" s="511"/>
      <c r="T18" s="511"/>
      <c r="U18" s="511"/>
      <c r="V18" s="512"/>
      <c r="W18" s="526"/>
      <c r="X18" s="527"/>
      <c r="Y18" s="527"/>
      <c r="Z18" s="527"/>
      <c r="AA18" s="527"/>
      <c r="AB18" s="537"/>
      <c r="AC18" s="409">
        <v>54.2</v>
      </c>
      <c r="AD18" s="410"/>
      <c r="AE18" s="410"/>
      <c r="AF18" s="410"/>
      <c r="AG18" s="513"/>
      <c r="AH18" s="409">
        <v>53.2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22549230</v>
      </c>
      <c r="BO18" s="446"/>
      <c r="BP18" s="446"/>
      <c r="BQ18" s="446"/>
      <c r="BR18" s="446"/>
      <c r="BS18" s="446"/>
      <c r="BT18" s="446"/>
      <c r="BU18" s="447"/>
      <c r="BV18" s="445">
        <v>22267915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336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31438235</v>
      </c>
      <c r="BO19" s="446"/>
      <c r="BP19" s="446"/>
      <c r="BQ19" s="446"/>
      <c r="BR19" s="446"/>
      <c r="BS19" s="446"/>
      <c r="BT19" s="446"/>
      <c r="BU19" s="447"/>
      <c r="BV19" s="445">
        <v>31569318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49004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31408638</v>
      </c>
      <c r="BO23" s="446"/>
      <c r="BP23" s="446"/>
      <c r="BQ23" s="446"/>
      <c r="BR23" s="446"/>
      <c r="BS23" s="446"/>
      <c r="BT23" s="446"/>
      <c r="BU23" s="447"/>
      <c r="BV23" s="445">
        <v>31715140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9310</v>
      </c>
      <c r="R24" s="422"/>
      <c r="S24" s="422"/>
      <c r="T24" s="422"/>
      <c r="U24" s="422"/>
      <c r="V24" s="423"/>
      <c r="W24" s="487"/>
      <c r="X24" s="478"/>
      <c r="Y24" s="479"/>
      <c r="Z24" s="418" t="s">
        <v>164</v>
      </c>
      <c r="AA24" s="419"/>
      <c r="AB24" s="419"/>
      <c r="AC24" s="419"/>
      <c r="AD24" s="419"/>
      <c r="AE24" s="419"/>
      <c r="AF24" s="419"/>
      <c r="AG24" s="420"/>
      <c r="AH24" s="421">
        <v>876</v>
      </c>
      <c r="AI24" s="422"/>
      <c r="AJ24" s="422"/>
      <c r="AK24" s="422"/>
      <c r="AL24" s="423"/>
      <c r="AM24" s="421">
        <v>2719104</v>
      </c>
      <c r="AN24" s="422"/>
      <c r="AO24" s="422"/>
      <c r="AP24" s="422"/>
      <c r="AQ24" s="422"/>
      <c r="AR24" s="423"/>
      <c r="AS24" s="421">
        <v>3104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28737041</v>
      </c>
      <c r="BO24" s="446"/>
      <c r="BP24" s="446"/>
      <c r="BQ24" s="446"/>
      <c r="BR24" s="446"/>
      <c r="BS24" s="446"/>
      <c r="BT24" s="446"/>
      <c r="BU24" s="447"/>
      <c r="BV24" s="445">
        <v>29076224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7350</v>
      </c>
      <c r="R25" s="422"/>
      <c r="S25" s="422"/>
      <c r="T25" s="422"/>
      <c r="U25" s="422"/>
      <c r="V25" s="423"/>
      <c r="W25" s="487"/>
      <c r="X25" s="478"/>
      <c r="Y25" s="479"/>
      <c r="Z25" s="418" t="s">
        <v>167</v>
      </c>
      <c r="AA25" s="419"/>
      <c r="AB25" s="419"/>
      <c r="AC25" s="419"/>
      <c r="AD25" s="419"/>
      <c r="AE25" s="419"/>
      <c r="AF25" s="419"/>
      <c r="AG25" s="420"/>
      <c r="AH25" s="421">
        <v>165</v>
      </c>
      <c r="AI25" s="422"/>
      <c r="AJ25" s="422"/>
      <c r="AK25" s="422"/>
      <c r="AL25" s="423"/>
      <c r="AM25" s="421">
        <v>487740</v>
      </c>
      <c r="AN25" s="422"/>
      <c r="AO25" s="422"/>
      <c r="AP25" s="422"/>
      <c r="AQ25" s="422"/>
      <c r="AR25" s="423"/>
      <c r="AS25" s="421">
        <v>2956</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3519759</v>
      </c>
      <c r="BO25" s="441"/>
      <c r="BP25" s="441"/>
      <c r="BQ25" s="441"/>
      <c r="BR25" s="441"/>
      <c r="BS25" s="441"/>
      <c r="BT25" s="441"/>
      <c r="BU25" s="442"/>
      <c r="BV25" s="440">
        <v>5122118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6860</v>
      </c>
      <c r="R26" s="422"/>
      <c r="S26" s="422"/>
      <c r="T26" s="422"/>
      <c r="U26" s="422"/>
      <c r="V26" s="423"/>
      <c r="W26" s="487"/>
      <c r="X26" s="478"/>
      <c r="Y26" s="479"/>
      <c r="Z26" s="418" t="s">
        <v>170</v>
      </c>
      <c r="AA26" s="500"/>
      <c r="AB26" s="500"/>
      <c r="AC26" s="500"/>
      <c r="AD26" s="500"/>
      <c r="AE26" s="500"/>
      <c r="AF26" s="500"/>
      <c r="AG26" s="501"/>
      <c r="AH26" s="421">
        <v>41</v>
      </c>
      <c r="AI26" s="422"/>
      <c r="AJ26" s="422"/>
      <c r="AK26" s="422"/>
      <c r="AL26" s="423"/>
      <c r="AM26" s="421">
        <v>138908</v>
      </c>
      <c r="AN26" s="422"/>
      <c r="AO26" s="422"/>
      <c r="AP26" s="422"/>
      <c r="AQ26" s="422"/>
      <c r="AR26" s="423"/>
      <c r="AS26" s="421">
        <v>3388</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4950</v>
      </c>
      <c r="R27" s="422"/>
      <c r="S27" s="422"/>
      <c r="T27" s="422"/>
      <c r="U27" s="422"/>
      <c r="V27" s="423"/>
      <c r="W27" s="487"/>
      <c r="X27" s="478"/>
      <c r="Y27" s="479"/>
      <c r="Z27" s="418" t="s">
        <v>174</v>
      </c>
      <c r="AA27" s="419"/>
      <c r="AB27" s="419"/>
      <c r="AC27" s="419"/>
      <c r="AD27" s="419"/>
      <c r="AE27" s="419"/>
      <c r="AF27" s="419"/>
      <c r="AG27" s="420"/>
      <c r="AH27" s="421">
        <v>10</v>
      </c>
      <c r="AI27" s="422"/>
      <c r="AJ27" s="422"/>
      <c r="AK27" s="422"/>
      <c r="AL27" s="423"/>
      <c r="AM27" s="421">
        <v>41110</v>
      </c>
      <c r="AN27" s="422"/>
      <c r="AO27" s="422"/>
      <c r="AP27" s="422"/>
      <c r="AQ27" s="422"/>
      <c r="AR27" s="423"/>
      <c r="AS27" s="421">
        <v>4111</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176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4410</v>
      </c>
      <c r="R28" s="422"/>
      <c r="S28" s="422"/>
      <c r="T28" s="422"/>
      <c r="U28" s="422"/>
      <c r="V28" s="423"/>
      <c r="W28" s="487"/>
      <c r="X28" s="478"/>
      <c r="Y28" s="479"/>
      <c r="Z28" s="418" t="s">
        <v>178</v>
      </c>
      <c r="AA28" s="419"/>
      <c r="AB28" s="419"/>
      <c r="AC28" s="419"/>
      <c r="AD28" s="419"/>
      <c r="AE28" s="419"/>
      <c r="AF28" s="419"/>
      <c r="AG28" s="420"/>
      <c r="AH28" s="421" t="s">
        <v>121</v>
      </c>
      <c r="AI28" s="422"/>
      <c r="AJ28" s="422"/>
      <c r="AK28" s="422"/>
      <c r="AL28" s="423"/>
      <c r="AM28" s="421" t="s">
        <v>176</v>
      </c>
      <c r="AN28" s="422"/>
      <c r="AO28" s="422"/>
      <c r="AP28" s="422"/>
      <c r="AQ28" s="422"/>
      <c r="AR28" s="423"/>
      <c r="AS28" s="421" t="s">
        <v>121</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4123599</v>
      </c>
      <c r="BO28" s="441"/>
      <c r="BP28" s="441"/>
      <c r="BQ28" s="441"/>
      <c r="BR28" s="441"/>
      <c r="BS28" s="441"/>
      <c r="BT28" s="441"/>
      <c r="BU28" s="442"/>
      <c r="BV28" s="440">
        <v>3915832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20</v>
      </c>
      <c r="M29" s="422"/>
      <c r="N29" s="422"/>
      <c r="O29" s="422"/>
      <c r="P29" s="423"/>
      <c r="Q29" s="421">
        <v>4210</v>
      </c>
      <c r="R29" s="422"/>
      <c r="S29" s="422"/>
      <c r="T29" s="422"/>
      <c r="U29" s="422"/>
      <c r="V29" s="423"/>
      <c r="W29" s="488"/>
      <c r="X29" s="489"/>
      <c r="Y29" s="490"/>
      <c r="Z29" s="418" t="s">
        <v>181</v>
      </c>
      <c r="AA29" s="419"/>
      <c r="AB29" s="419"/>
      <c r="AC29" s="419"/>
      <c r="AD29" s="419"/>
      <c r="AE29" s="419"/>
      <c r="AF29" s="419"/>
      <c r="AG29" s="420"/>
      <c r="AH29" s="421">
        <v>886</v>
      </c>
      <c r="AI29" s="422"/>
      <c r="AJ29" s="422"/>
      <c r="AK29" s="422"/>
      <c r="AL29" s="423"/>
      <c r="AM29" s="421">
        <v>2760214</v>
      </c>
      <c r="AN29" s="422"/>
      <c r="AO29" s="422"/>
      <c r="AP29" s="422"/>
      <c r="AQ29" s="422"/>
      <c r="AR29" s="423"/>
      <c r="AS29" s="421">
        <v>3115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308515</v>
      </c>
      <c r="BO29" s="446"/>
      <c r="BP29" s="446"/>
      <c r="BQ29" s="446"/>
      <c r="BR29" s="446"/>
      <c r="BS29" s="446"/>
      <c r="BT29" s="446"/>
      <c r="BU29" s="447"/>
      <c r="BV29" s="445">
        <v>308478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101.7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2887957</v>
      </c>
      <c r="BO30" s="449"/>
      <c r="BP30" s="449"/>
      <c r="BQ30" s="449"/>
      <c r="BR30" s="449"/>
      <c r="BS30" s="449"/>
      <c r="BT30" s="449"/>
      <c r="BU30" s="450"/>
      <c r="BV30" s="448">
        <v>2929306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共立蒲原総合病院組合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富士宮市土地開発公社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駿豆学園管理組合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富士宮市振興公社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岳南排水路管理組合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静岡地方税滞納整理機構</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静岡県後期高齢者医療広域連合（普通会計分）</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静岡県後期高齢者医療広域連合（事業会計分）</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3raygqOyOqoOkKukkopxZbHL4V/tP29NUWDJx8RCvWTeqMGsE5gFp1V0vV8YEvIAGb8x3gBIJO0eZ1PSUspkQ==" saltValue="vUG2npzidIyStTgVkWsh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547</v>
      </c>
      <c r="D34" s="1224"/>
      <c r="E34" s="1225"/>
      <c r="F34" s="32">
        <v>6.58</v>
      </c>
      <c r="G34" s="33">
        <v>6.01</v>
      </c>
      <c r="H34" s="33">
        <v>9.06</v>
      </c>
      <c r="I34" s="33">
        <v>4.82</v>
      </c>
      <c r="J34" s="34">
        <v>7.78</v>
      </c>
      <c r="K34" s="22"/>
      <c r="L34" s="22"/>
      <c r="M34" s="22"/>
      <c r="N34" s="22"/>
      <c r="O34" s="22"/>
      <c r="P34" s="22"/>
    </row>
    <row r="35" spans="1:16" ht="39" customHeight="1" x14ac:dyDescent="0.15">
      <c r="A35" s="22"/>
      <c r="B35" s="35"/>
      <c r="C35" s="1218" t="s">
        <v>548</v>
      </c>
      <c r="D35" s="1219"/>
      <c r="E35" s="1220"/>
      <c r="F35" s="36">
        <v>13.3</v>
      </c>
      <c r="G35" s="37">
        <v>10.89</v>
      </c>
      <c r="H35" s="37">
        <v>10.91</v>
      </c>
      <c r="I35" s="37">
        <v>10.210000000000001</v>
      </c>
      <c r="J35" s="38">
        <v>7.68</v>
      </c>
      <c r="K35" s="22"/>
      <c r="L35" s="22"/>
      <c r="M35" s="22"/>
      <c r="N35" s="22"/>
      <c r="O35" s="22"/>
      <c r="P35" s="22"/>
    </row>
    <row r="36" spans="1:16" ht="39" customHeight="1" x14ac:dyDescent="0.15">
      <c r="A36" s="22"/>
      <c r="B36" s="35"/>
      <c r="C36" s="1218" t="s">
        <v>549</v>
      </c>
      <c r="D36" s="1219"/>
      <c r="E36" s="1220"/>
      <c r="F36" s="36">
        <v>3.73</v>
      </c>
      <c r="G36" s="37">
        <v>3.22</v>
      </c>
      <c r="H36" s="37">
        <v>3.41</v>
      </c>
      <c r="I36" s="37">
        <v>2.99</v>
      </c>
      <c r="J36" s="38">
        <v>3.57</v>
      </c>
      <c r="K36" s="22"/>
      <c r="L36" s="22"/>
      <c r="M36" s="22"/>
      <c r="N36" s="22"/>
      <c r="O36" s="22"/>
      <c r="P36" s="22"/>
    </row>
    <row r="37" spans="1:16" ht="39" customHeight="1" x14ac:dyDescent="0.15">
      <c r="A37" s="22"/>
      <c r="B37" s="35"/>
      <c r="C37" s="1218" t="s">
        <v>550</v>
      </c>
      <c r="D37" s="1219"/>
      <c r="E37" s="1220"/>
      <c r="F37" s="36">
        <v>1.26</v>
      </c>
      <c r="G37" s="37">
        <v>0.14000000000000001</v>
      </c>
      <c r="H37" s="37">
        <v>1.79</v>
      </c>
      <c r="I37" s="37">
        <v>2.34</v>
      </c>
      <c r="J37" s="38">
        <v>2.67</v>
      </c>
      <c r="K37" s="22"/>
      <c r="L37" s="22"/>
      <c r="M37" s="22"/>
      <c r="N37" s="22"/>
      <c r="O37" s="22"/>
      <c r="P37" s="22"/>
    </row>
    <row r="38" spans="1:16" ht="39" customHeight="1" x14ac:dyDescent="0.15">
      <c r="A38" s="22"/>
      <c r="B38" s="35"/>
      <c r="C38" s="1218" t="s">
        <v>551</v>
      </c>
      <c r="D38" s="1219"/>
      <c r="E38" s="1220"/>
      <c r="F38" s="36">
        <v>0.28999999999999998</v>
      </c>
      <c r="G38" s="37">
        <v>0.13</v>
      </c>
      <c r="H38" s="37">
        <v>0.87</v>
      </c>
      <c r="I38" s="37">
        <v>1.31</v>
      </c>
      <c r="J38" s="38">
        <v>1.97</v>
      </c>
      <c r="K38" s="22"/>
      <c r="L38" s="22"/>
      <c r="M38" s="22"/>
      <c r="N38" s="22"/>
      <c r="O38" s="22"/>
      <c r="P38" s="22"/>
    </row>
    <row r="39" spans="1:16" ht="39" customHeight="1" x14ac:dyDescent="0.15">
      <c r="A39" s="22"/>
      <c r="B39" s="35"/>
      <c r="C39" s="1218" t="s">
        <v>552</v>
      </c>
      <c r="D39" s="1219"/>
      <c r="E39" s="1220"/>
      <c r="F39" s="36">
        <v>0.11</v>
      </c>
      <c r="G39" s="37">
        <v>0.11</v>
      </c>
      <c r="H39" s="37">
        <v>0.13</v>
      </c>
      <c r="I39" s="37">
        <v>0.16</v>
      </c>
      <c r="J39" s="38">
        <v>0.16</v>
      </c>
      <c r="K39" s="22"/>
      <c r="L39" s="22"/>
      <c r="M39" s="22"/>
      <c r="N39" s="22"/>
      <c r="O39" s="22"/>
      <c r="P39" s="22"/>
    </row>
    <row r="40" spans="1:16" ht="39" customHeight="1" x14ac:dyDescent="0.15">
      <c r="A40" s="22"/>
      <c r="B40" s="35"/>
      <c r="C40" s="1218" t="s">
        <v>553</v>
      </c>
      <c r="D40" s="1219"/>
      <c r="E40" s="1220"/>
      <c r="F40" s="36">
        <v>7.0000000000000007E-2</v>
      </c>
      <c r="G40" s="37">
        <v>0.04</v>
      </c>
      <c r="H40" s="37">
        <v>0</v>
      </c>
      <c r="I40" s="37">
        <v>0.04</v>
      </c>
      <c r="J40" s="38">
        <v>0.02</v>
      </c>
      <c r="K40" s="22"/>
      <c r="L40" s="22"/>
      <c r="M40" s="22"/>
      <c r="N40" s="22"/>
      <c r="O40" s="22"/>
      <c r="P40" s="22"/>
    </row>
    <row r="41" spans="1:16" ht="39" customHeight="1" x14ac:dyDescent="0.15">
      <c r="A41" s="22"/>
      <c r="B41" s="35"/>
      <c r="C41" s="1218" t="s">
        <v>554</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555</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556</v>
      </c>
      <c r="D43" s="1222"/>
      <c r="E43" s="1223"/>
      <c r="F43" s="41">
        <v>7.0000000000000007E-2</v>
      </c>
      <c r="G43" s="42">
        <v>0.1</v>
      </c>
      <c r="H43" s="42">
        <v>0.08</v>
      </c>
      <c r="I43" s="42">
        <v>0.16</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8AZqGXQ/PfODNDgIDpSpr15FNEQP+C1u1luE3iLwWRZXJNJrzggf3RVtjx3GKwBAtqp9xB21i+DLmlqhklcwQ==" saltValue="b2OG7VER9Pi9KSpSeMxE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3837</v>
      </c>
      <c r="L45" s="60">
        <v>3537</v>
      </c>
      <c r="M45" s="60">
        <v>3039</v>
      </c>
      <c r="N45" s="60">
        <v>2916</v>
      </c>
      <c r="O45" s="61">
        <v>2798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14</v>
      </c>
      <c r="F48" s="1228"/>
      <c r="G48" s="1228"/>
      <c r="H48" s="1228"/>
      <c r="I48" s="1228"/>
      <c r="J48" s="1229"/>
      <c r="K48" s="63">
        <v>777</v>
      </c>
      <c r="L48" s="64">
        <v>799</v>
      </c>
      <c r="M48" s="64">
        <v>778</v>
      </c>
      <c r="N48" s="64">
        <v>786</v>
      </c>
      <c r="O48" s="65">
        <v>761</v>
      </c>
      <c r="P48" s="48"/>
      <c r="Q48" s="48"/>
      <c r="R48" s="48"/>
      <c r="S48" s="48"/>
      <c r="T48" s="48"/>
      <c r="U48" s="48"/>
    </row>
    <row r="49" spans="1:21" ht="30.75" customHeight="1" x14ac:dyDescent="0.15">
      <c r="A49" s="48"/>
      <c r="B49" s="1236"/>
      <c r="C49" s="1237"/>
      <c r="D49" s="62"/>
      <c r="E49" s="1228" t="s">
        <v>15</v>
      </c>
      <c r="F49" s="1228"/>
      <c r="G49" s="1228"/>
      <c r="H49" s="1228"/>
      <c r="I49" s="1228"/>
      <c r="J49" s="1229"/>
      <c r="K49" s="63">
        <v>7</v>
      </c>
      <c r="L49" s="64">
        <v>8</v>
      </c>
      <c r="M49" s="64">
        <v>7</v>
      </c>
      <c r="N49" s="64">
        <v>7</v>
      </c>
      <c r="O49" s="65">
        <v>3</v>
      </c>
      <c r="P49" s="48"/>
      <c r="Q49" s="48"/>
      <c r="R49" s="48"/>
      <c r="S49" s="48"/>
      <c r="T49" s="48"/>
      <c r="U49" s="48"/>
    </row>
    <row r="50" spans="1:21" ht="30.75" customHeight="1" x14ac:dyDescent="0.15">
      <c r="A50" s="48"/>
      <c r="B50" s="1236"/>
      <c r="C50" s="1237"/>
      <c r="D50" s="62"/>
      <c r="E50" s="1228" t="s">
        <v>16</v>
      </c>
      <c r="F50" s="1228"/>
      <c r="G50" s="1228"/>
      <c r="H50" s="1228"/>
      <c r="I50" s="1228"/>
      <c r="J50" s="1229"/>
      <c r="K50" s="63">
        <v>284</v>
      </c>
      <c r="L50" s="64">
        <v>254</v>
      </c>
      <c r="M50" s="64">
        <v>226</v>
      </c>
      <c r="N50" s="64">
        <v>204</v>
      </c>
      <c r="O50" s="65">
        <v>187</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3242</v>
      </c>
      <c r="L52" s="64">
        <v>3378</v>
      </c>
      <c r="M52" s="64">
        <v>3138</v>
      </c>
      <c r="N52" s="64">
        <v>3132</v>
      </c>
      <c r="O52" s="65">
        <v>3103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1663</v>
      </c>
      <c r="L53" s="69">
        <v>1220</v>
      </c>
      <c r="M53" s="69">
        <v>912</v>
      </c>
      <c r="N53" s="69">
        <v>781</v>
      </c>
      <c r="O53" s="70">
        <v>646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rMErjaVjH58JaPrAqORXz9BI7shLF1Bdq5U19GsHRgVRU5JiA10He/nI0H/Tig7DjyxYK2SYXRj8mcFg+uhXQ==" saltValue="1fgeIJ4pbdvSliODdAwZ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54" t="s">
        <v>23</v>
      </c>
      <c r="C41" s="1255"/>
      <c r="D41" s="81"/>
      <c r="E41" s="1256" t="s">
        <v>24</v>
      </c>
      <c r="F41" s="1256"/>
      <c r="G41" s="1256"/>
      <c r="H41" s="1257"/>
      <c r="I41" s="82">
        <v>30594</v>
      </c>
      <c r="J41" s="83">
        <v>30239</v>
      </c>
      <c r="K41" s="83">
        <v>31066</v>
      </c>
      <c r="L41" s="83">
        <v>31715</v>
      </c>
      <c r="M41" s="84">
        <v>31409</v>
      </c>
    </row>
    <row r="42" spans="2:13" ht="27.75" customHeight="1" x14ac:dyDescent="0.15">
      <c r="B42" s="1244"/>
      <c r="C42" s="1245"/>
      <c r="D42" s="85"/>
      <c r="E42" s="1248" t="s">
        <v>25</v>
      </c>
      <c r="F42" s="1248"/>
      <c r="G42" s="1248"/>
      <c r="H42" s="1249"/>
      <c r="I42" s="86">
        <v>1339</v>
      </c>
      <c r="J42" s="87">
        <v>1124</v>
      </c>
      <c r="K42" s="87">
        <v>1127</v>
      </c>
      <c r="L42" s="87">
        <v>1029</v>
      </c>
      <c r="M42" s="88">
        <v>699</v>
      </c>
    </row>
    <row r="43" spans="2:13" ht="27.75" customHeight="1" x14ac:dyDescent="0.15">
      <c r="B43" s="1244"/>
      <c r="C43" s="1245"/>
      <c r="D43" s="85"/>
      <c r="E43" s="1248" t="s">
        <v>26</v>
      </c>
      <c r="F43" s="1248"/>
      <c r="G43" s="1248"/>
      <c r="H43" s="1249"/>
      <c r="I43" s="86">
        <v>7565</v>
      </c>
      <c r="J43" s="87">
        <v>7372</v>
      </c>
      <c r="K43" s="87">
        <v>7110</v>
      </c>
      <c r="L43" s="87">
        <v>6863</v>
      </c>
      <c r="M43" s="88">
        <v>6610</v>
      </c>
    </row>
    <row r="44" spans="2:13" ht="27.75" customHeight="1" x14ac:dyDescent="0.15">
      <c r="B44" s="1244"/>
      <c r="C44" s="1245"/>
      <c r="D44" s="85"/>
      <c r="E44" s="1248" t="s">
        <v>27</v>
      </c>
      <c r="F44" s="1248"/>
      <c r="G44" s="1248"/>
      <c r="H44" s="1249"/>
      <c r="I44" s="86">
        <v>70</v>
      </c>
      <c r="J44" s="87">
        <v>68</v>
      </c>
      <c r="K44" s="87">
        <v>62</v>
      </c>
      <c r="L44" s="87">
        <v>54</v>
      </c>
      <c r="M44" s="88">
        <v>41</v>
      </c>
    </row>
    <row r="45" spans="2:13" ht="27.75" customHeight="1" x14ac:dyDescent="0.15">
      <c r="B45" s="1244"/>
      <c r="C45" s="1245"/>
      <c r="D45" s="85"/>
      <c r="E45" s="1248" t="s">
        <v>28</v>
      </c>
      <c r="F45" s="1248"/>
      <c r="G45" s="1248"/>
      <c r="H45" s="1249"/>
      <c r="I45" s="86">
        <v>8757</v>
      </c>
      <c r="J45" s="87">
        <v>8087</v>
      </c>
      <c r="K45" s="87">
        <v>7274</v>
      </c>
      <c r="L45" s="87">
        <v>7245</v>
      </c>
      <c r="M45" s="88">
        <v>6928</v>
      </c>
    </row>
    <row r="46" spans="2:13" ht="27.75" customHeight="1" x14ac:dyDescent="0.15">
      <c r="B46" s="1244"/>
      <c r="C46" s="1245"/>
      <c r="D46" s="89"/>
      <c r="E46" s="1248" t="s">
        <v>29</v>
      </c>
      <c r="F46" s="1248"/>
      <c r="G46" s="1248"/>
      <c r="H46" s="1249"/>
      <c r="I46" s="86">
        <v>932</v>
      </c>
      <c r="J46" s="87">
        <v>437</v>
      </c>
      <c r="K46" s="87">
        <v>162</v>
      </c>
      <c r="L46" s="87">
        <v>24</v>
      </c>
      <c r="M46" s="88">
        <v>12</v>
      </c>
    </row>
    <row r="47" spans="2:13" ht="27.75" customHeight="1" x14ac:dyDescent="0.15">
      <c r="B47" s="1244"/>
      <c r="C47" s="1245"/>
      <c r="D47" s="90"/>
      <c r="E47" s="1258" t="s">
        <v>30</v>
      </c>
      <c r="F47" s="1259"/>
      <c r="G47" s="1259"/>
      <c r="H47" s="1260"/>
      <c r="I47" s="86" t="s">
        <v>498</v>
      </c>
      <c r="J47" s="87" t="s">
        <v>498</v>
      </c>
      <c r="K47" s="87" t="s">
        <v>498</v>
      </c>
      <c r="L47" s="87" t="s">
        <v>498</v>
      </c>
      <c r="M47" s="88" t="s">
        <v>498</v>
      </c>
    </row>
    <row r="48" spans="2:13" ht="27.75" customHeight="1" x14ac:dyDescent="0.15">
      <c r="B48" s="1244"/>
      <c r="C48" s="1245"/>
      <c r="D48" s="85"/>
      <c r="E48" s="1248" t="s">
        <v>31</v>
      </c>
      <c r="F48" s="1248"/>
      <c r="G48" s="1248"/>
      <c r="H48" s="1249"/>
      <c r="I48" s="86" t="s">
        <v>498</v>
      </c>
      <c r="J48" s="87" t="s">
        <v>498</v>
      </c>
      <c r="K48" s="87" t="s">
        <v>498</v>
      </c>
      <c r="L48" s="87" t="s">
        <v>498</v>
      </c>
      <c r="M48" s="88" t="s">
        <v>498</v>
      </c>
    </row>
    <row r="49" spans="2:13" ht="27.75" customHeight="1" x14ac:dyDescent="0.15">
      <c r="B49" s="1246"/>
      <c r="C49" s="1247"/>
      <c r="D49" s="85"/>
      <c r="E49" s="1248" t="s">
        <v>32</v>
      </c>
      <c r="F49" s="1248"/>
      <c r="G49" s="1248"/>
      <c r="H49" s="1249"/>
      <c r="I49" s="86" t="s">
        <v>498</v>
      </c>
      <c r="J49" s="87" t="s">
        <v>498</v>
      </c>
      <c r="K49" s="87" t="s">
        <v>498</v>
      </c>
      <c r="L49" s="87" t="s">
        <v>498</v>
      </c>
      <c r="M49" s="88" t="s">
        <v>498</v>
      </c>
    </row>
    <row r="50" spans="2:13" ht="27.75" customHeight="1" x14ac:dyDescent="0.15">
      <c r="B50" s="1242" t="s">
        <v>33</v>
      </c>
      <c r="C50" s="1243"/>
      <c r="D50" s="91"/>
      <c r="E50" s="1248" t="s">
        <v>34</v>
      </c>
      <c r="F50" s="1248"/>
      <c r="G50" s="1248"/>
      <c r="H50" s="1249"/>
      <c r="I50" s="86">
        <v>6291</v>
      </c>
      <c r="J50" s="87">
        <v>6416</v>
      </c>
      <c r="K50" s="87">
        <v>5114</v>
      </c>
      <c r="L50" s="87">
        <v>7514</v>
      </c>
      <c r="M50" s="88">
        <v>8251</v>
      </c>
    </row>
    <row r="51" spans="2:13" ht="27.75" customHeight="1" x14ac:dyDescent="0.15">
      <c r="B51" s="1244"/>
      <c r="C51" s="1245"/>
      <c r="D51" s="85"/>
      <c r="E51" s="1248" t="s">
        <v>35</v>
      </c>
      <c r="F51" s="1248"/>
      <c r="G51" s="1248"/>
      <c r="H51" s="1249"/>
      <c r="I51" s="86">
        <v>6185</v>
      </c>
      <c r="J51" s="87">
        <v>6157</v>
      </c>
      <c r="K51" s="87">
        <v>6121</v>
      </c>
      <c r="L51" s="87">
        <v>6252</v>
      </c>
      <c r="M51" s="88">
        <v>5914</v>
      </c>
    </row>
    <row r="52" spans="2:13" ht="27.75" customHeight="1" x14ac:dyDescent="0.15">
      <c r="B52" s="1246"/>
      <c r="C52" s="1247"/>
      <c r="D52" s="85"/>
      <c r="E52" s="1248" t="s">
        <v>36</v>
      </c>
      <c r="F52" s="1248"/>
      <c r="G52" s="1248"/>
      <c r="H52" s="1249"/>
      <c r="I52" s="86">
        <v>28726</v>
      </c>
      <c r="J52" s="87">
        <v>29270</v>
      </c>
      <c r="K52" s="87">
        <v>29478</v>
      </c>
      <c r="L52" s="87">
        <v>28901</v>
      </c>
      <c r="M52" s="88">
        <v>28414</v>
      </c>
    </row>
    <row r="53" spans="2:13" ht="27.75" customHeight="1" thickBot="1" x14ac:dyDescent="0.2">
      <c r="B53" s="1250" t="s">
        <v>37</v>
      </c>
      <c r="C53" s="1251"/>
      <c r="D53" s="92"/>
      <c r="E53" s="1252" t="s">
        <v>38</v>
      </c>
      <c r="F53" s="1252"/>
      <c r="G53" s="1252"/>
      <c r="H53" s="1253"/>
      <c r="I53" s="93">
        <v>8054</v>
      </c>
      <c r="J53" s="94">
        <v>5484</v>
      </c>
      <c r="K53" s="94">
        <v>6087</v>
      </c>
      <c r="L53" s="94">
        <v>4262</v>
      </c>
      <c r="M53" s="95">
        <v>3120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BgDtO3T2CJ/BinoPTG7IgOPdDOYnecGdCcFAMnOPiYDwUhhkzO20IDjJPs8UqjJQzmqnqyJLdag9oJxQ0N4g==" saltValue="uMVhEUhQJfINqsDaeS7Y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41</v>
      </c>
      <c r="D55" s="1269"/>
      <c r="E55" s="1270"/>
      <c r="F55" s="107">
        <v>2976</v>
      </c>
      <c r="G55" s="107">
        <v>3916</v>
      </c>
      <c r="H55" s="108">
        <v>4124</v>
      </c>
    </row>
    <row r="56" spans="2:8" ht="52.5" customHeight="1" x14ac:dyDescent="0.15">
      <c r="B56" s="109"/>
      <c r="C56" s="1271" t="s">
        <v>42</v>
      </c>
      <c r="D56" s="1271"/>
      <c r="E56" s="1272"/>
      <c r="F56" s="110">
        <v>258</v>
      </c>
      <c r="G56" s="110">
        <v>308</v>
      </c>
      <c r="H56" s="111">
        <v>309</v>
      </c>
    </row>
    <row r="57" spans="2:8" ht="53.25" customHeight="1" x14ac:dyDescent="0.15">
      <c r="B57" s="109"/>
      <c r="C57" s="1273" t="s">
        <v>43</v>
      </c>
      <c r="D57" s="1273"/>
      <c r="E57" s="1274"/>
      <c r="F57" s="112">
        <v>2222</v>
      </c>
      <c r="G57" s="112">
        <v>2929</v>
      </c>
      <c r="H57" s="113">
        <v>2888</v>
      </c>
    </row>
    <row r="58" spans="2:8" ht="45.75" customHeight="1" x14ac:dyDescent="0.15">
      <c r="B58" s="114"/>
      <c r="C58" s="1261" t="s">
        <v>572</v>
      </c>
      <c r="D58" s="1262"/>
      <c r="E58" s="1263"/>
      <c r="F58" s="115">
        <v>301</v>
      </c>
      <c r="G58" s="115">
        <v>752</v>
      </c>
      <c r="H58" s="116">
        <v>752</v>
      </c>
    </row>
    <row r="59" spans="2:8" ht="45.75" customHeight="1" x14ac:dyDescent="0.15">
      <c r="B59" s="114"/>
      <c r="C59" s="1261" t="s">
        <v>573</v>
      </c>
      <c r="D59" s="1262"/>
      <c r="E59" s="1263"/>
      <c r="F59" s="115">
        <v>493</v>
      </c>
      <c r="G59" s="115">
        <v>580</v>
      </c>
      <c r="H59" s="116">
        <v>602</v>
      </c>
    </row>
    <row r="60" spans="2:8" ht="45.75" customHeight="1" x14ac:dyDescent="0.15">
      <c r="B60" s="114"/>
      <c r="C60" s="1261" t="s">
        <v>574</v>
      </c>
      <c r="D60" s="1262"/>
      <c r="E60" s="1263"/>
      <c r="F60" s="115">
        <v>303</v>
      </c>
      <c r="G60" s="115">
        <v>303</v>
      </c>
      <c r="H60" s="116">
        <v>304</v>
      </c>
    </row>
    <row r="61" spans="2:8" ht="45.75" customHeight="1" x14ac:dyDescent="0.15">
      <c r="B61" s="114"/>
      <c r="C61" s="1261" t="s">
        <v>575</v>
      </c>
      <c r="D61" s="1262"/>
      <c r="E61" s="1263"/>
      <c r="F61" s="115" t="s">
        <v>498</v>
      </c>
      <c r="G61" s="115">
        <v>100</v>
      </c>
      <c r="H61" s="116">
        <v>279</v>
      </c>
    </row>
    <row r="62" spans="2:8" ht="45.75" customHeight="1" thickBot="1" x14ac:dyDescent="0.2">
      <c r="B62" s="117"/>
      <c r="C62" s="1264" t="s">
        <v>576</v>
      </c>
      <c r="D62" s="1265"/>
      <c r="E62" s="1266"/>
      <c r="F62" s="118">
        <v>196</v>
      </c>
      <c r="G62" s="118">
        <v>247</v>
      </c>
      <c r="H62" s="119">
        <v>249</v>
      </c>
    </row>
    <row r="63" spans="2:8" ht="52.5" customHeight="1" thickBot="1" x14ac:dyDescent="0.2">
      <c r="B63" s="120"/>
      <c r="C63" s="1267" t="s">
        <v>44</v>
      </c>
      <c r="D63" s="1267"/>
      <c r="E63" s="1268"/>
      <c r="F63" s="121">
        <v>5456</v>
      </c>
      <c r="G63" s="121">
        <v>7154</v>
      </c>
      <c r="H63" s="122">
        <v>7320</v>
      </c>
    </row>
    <row r="64" spans="2:8" ht="15" customHeight="1" x14ac:dyDescent="0.15"/>
    <row r="65" ht="0" hidden="1" customHeight="1" x14ac:dyDescent="0.15"/>
    <row r="66" ht="0" hidden="1" customHeight="1" x14ac:dyDescent="0.15"/>
  </sheetData>
  <sheetProtection algorithmName="SHA-512" hashValue="Pp0f2FmYgx1PsuBS786W7x6QINKI0s1DAyZkqfwV3tUQP65EHi6x0k7IIgivEPMPJpq9hD6J0UocoG2/CcI1xw==" saltValue="xci8GXpuCLVbP9iiF+wD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540</v>
      </c>
      <c r="BQ50" s="1288"/>
      <c r="BR50" s="1288"/>
      <c r="BS50" s="1288"/>
      <c r="BT50" s="1288"/>
      <c r="BU50" s="1288"/>
      <c r="BV50" s="1288"/>
      <c r="BW50" s="1288"/>
      <c r="BX50" s="1288" t="s">
        <v>541</v>
      </c>
      <c r="BY50" s="1288"/>
      <c r="BZ50" s="1288"/>
      <c r="CA50" s="1288"/>
      <c r="CB50" s="1288"/>
      <c r="CC50" s="1288"/>
      <c r="CD50" s="1288"/>
      <c r="CE50" s="1288"/>
      <c r="CF50" s="1288" t="s">
        <v>542</v>
      </c>
      <c r="CG50" s="1288"/>
      <c r="CH50" s="1288"/>
      <c r="CI50" s="1288"/>
      <c r="CJ50" s="1288"/>
      <c r="CK50" s="1288"/>
      <c r="CL50" s="1288"/>
      <c r="CM50" s="1288"/>
      <c r="CN50" s="1288" t="s">
        <v>543</v>
      </c>
      <c r="CO50" s="1288"/>
      <c r="CP50" s="1288"/>
      <c r="CQ50" s="1288"/>
      <c r="CR50" s="1288"/>
      <c r="CS50" s="1288"/>
      <c r="CT50" s="1288"/>
      <c r="CU50" s="1288"/>
      <c r="CV50" s="1288" t="s">
        <v>544</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583</v>
      </c>
      <c r="AO51" s="1291"/>
      <c r="AP51" s="1291"/>
      <c r="AQ51" s="1291"/>
      <c r="AR51" s="1291"/>
      <c r="AS51" s="1291"/>
      <c r="AT51" s="1291"/>
      <c r="AU51" s="1291"/>
      <c r="AV51" s="1291"/>
      <c r="AW51" s="1291"/>
      <c r="AX51" s="1291"/>
      <c r="AY51" s="1291"/>
      <c r="AZ51" s="1291"/>
      <c r="BA51" s="1291"/>
      <c r="BB51" s="1291" t="s">
        <v>584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18</v>
      </c>
      <c r="CO51" s="1289"/>
      <c r="CP51" s="1289"/>
      <c r="CQ51" s="1289"/>
      <c r="CR51" s="1289"/>
      <c r="CS51" s="1289"/>
      <c r="CT51" s="1289"/>
      <c r="CU51" s="1289"/>
      <c r="CV51" s="1289">
        <v>13.1</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56.3</v>
      </c>
      <c r="CO53" s="1289"/>
      <c r="CP53" s="1289"/>
      <c r="CQ53" s="1289"/>
      <c r="CR53" s="1289"/>
      <c r="CS53" s="1289"/>
      <c r="CT53" s="1289"/>
      <c r="CU53" s="1289"/>
      <c r="CV53" s="1289">
        <v>58</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586</v>
      </c>
      <c r="AO55" s="1288"/>
      <c r="AP55" s="1288"/>
      <c r="AQ55" s="1288"/>
      <c r="AR55" s="1288"/>
      <c r="AS55" s="1288"/>
      <c r="AT55" s="1288"/>
      <c r="AU55" s="1288"/>
      <c r="AV55" s="1288"/>
      <c r="AW55" s="1288"/>
      <c r="AX55" s="1288"/>
      <c r="AY55" s="1288"/>
      <c r="AZ55" s="1288"/>
      <c r="BA55" s="1288"/>
      <c r="BB55" s="1291" t="s">
        <v>587</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6.5</v>
      </c>
      <c r="CO55" s="1289"/>
      <c r="CP55" s="1289"/>
      <c r="CQ55" s="1289"/>
      <c r="CR55" s="1289"/>
      <c r="CS55" s="1289"/>
      <c r="CT55" s="1289"/>
      <c r="CU55" s="1289"/>
      <c r="CV55" s="1289">
        <v>5.8</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57.2</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540</v>
      </c>
      <c r="BQ72" s="1288"/>
      <c r="BR72" s="1288"/>
      <c r="BS72" s="1288"/>
      <c r="BT72" s="1288"/>
      <c r="BU72" s="1288"/>
      <c r="BV72" s="1288"/>
      <c r="BW72" s="1288"/>
      <c r="BX72" s="1288" t="s">
        <v>541</v>
      </c>
      <c r="BY72" s="1288"/>
      <c r="BZ72" s="1288"/>
      <c r="CA72" s="1288"/>
      <c r="CB72" s="1288"/>
      <c r="CC72" s="1288"/>
      <c r="CD72" s="1288"/>
      <c r="CE72" s="1288"/>
      <c r="CF72" s="1288" t="s">
        <v>542</v>
      </c>
      <c r="CG72" s="1288"/>
      <c r="CH72" s="1288"/>
      <c r="CI72" s="1288"/>
      <c r="CJ72" s="1288"/>
      <c r="CK72" s="1288"/>
      <c r="CL72" s="1288"/>
      <c r="CM72" s="1288"/>
      <c r="CN72" s="1288" t="s">
        <v>543</v>
      </c>
      <c r="CO72" s="1288"/>
      <c r="CP72" s="1288"/>
      <c r="CQ72" s="1288"/>
      <c r="CR72" s="1288"/>
      <c r="CS72" s="1288"/>
      <c r="CT72" s="1288"/>
      <c r="CU72" s="1288"/>
      <c r="CV72" s="1288" t="s">
        <v>544</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583</v>
      </c>
      <c r="AO73" s="1291"/>
      <c r="AP73" s="1291"/>
      <c r="AQ73" s="1291"/>
      <c r="AR73" s="1291"/>
      <c r="AS73" s="1291"/>
      <c r="AT73" s="1291"/>
      <c r="AU73" s="1291"/>
      <c r="AV73" s="1291"/>
      <c r="AW73" s="1291"/>
      <c r="AX73" s="1291"/>
      <c r="AY73" s="1291"/>
      <c r="AZ73" s="1291"/>
      <c r="BA73" s="1291"/>
      <c r="BB73" s="1291" t="s">
        <v>587</v>
      </c>
      <c r="BC73" s="1291"/>
      <c r="BD73" s="1291"/>
      <c r="BE73" s="1291"/>
      <c r="BF73" s="1291"/>
      <c r="BG73" s="1291"/>
      <c r="BH73" s="1291"/>
      <c r="BI73" s="1291"/>
      <c r="BJ73" s="1291"/>
      <c r="BK73" s="1291"/>
      <c r="BL73" s="1291"/>
      <c r="BM73" s="1291"/>
      <c r="BN73" s="1291"/>
      <c r="BO73" s="1291"/>
      <c r="BP73" s="1289">
        <v>34</v>
      </c>
      <c r="BQ73" s="1289"/>
      <c r="BR73" s="1289"/>
      <c r="BS73" s="1289"/>
      <c r="BT73" s="1289"/>
      <c r="BU73" s="1289"/>
      <c r="BV73" s="1289"/>
      <c r="BW73" s="1289"/>
      <c r="BX73" s="1289">
        <v>23.6</v>
      </c>
      <c r="BY73" s="1289"/>
      <c r="BZ73" s="1289"/>
      <c r="CA73" s="1289"/>
      <c r="CB73" s="1289"/>
      <c r="CC73" s="1289"/>
      <c r="CD73" s="1289"/>
      <c r="CE73" s="1289"/>
      <c r="CF73" s="1289">
        <v>25.5</v>
      </c>
      <c r="CG73" s="1289"/>
      <c r="CH73" s="1289"/>
      <c r="CI73" s="1289"/>
      <c r="CJ73" s="1289"/>
      <c r="CK73" s="1289"/>
      <c r="CL73" s="1289"/>
      <c r="CM73" s="1289"/>
      <c r="CN73" s="1289">
        <v>18</v>
      </c>
      <c r="CO73" s="1289"/>
      <c r="CP73" s="1289"/>
      <c r="CQ73" s="1289"/>
      <c r="CR73" s="1289"/>
      <c r="CS73" s="1289"/>
      <c r="CT73" s="1289"/>
      <c r="CU73" s="1289"/>
      <c r="CV73" s="1289">
        <v>13.1</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590</v>
      </c>
      <c r="BC75" s="1291"/>
      <c r="BD75" s="1291"/>
      <c r="BE75" s="1291"/>
      <c r="BF75" s="1291"/>
      <c r="BG75" s="1291"/>
      <c r="BH75" s="1291"/>
      <c r="BI75" s="1291"/>
      <c r="BJ75" s="1291"/>
      <c r="BK75" s="1291"/>
      <c r="BL75" s="1291"/>
      <c r="BM75" s="1291"/>
      <c r="BN75" s="1291"/>
      <c r="BO75" s="1291"/>
      <c r="BP75" s="1289">
        <v>8.6999999999999993</v>
      </c>
      <c r="BQ75" s="1289"/>
      <c r="BR75" s="1289"/>
      <c r="BS75" s="1289"/>
      <c r="BT75" s="1289"/>
      <c r="BU75" s="1289"/>
      <c r="BV75" s="1289"/>
      <c r="BW75" s="1289"/>
      <c r="BX75" s="1289">
        <v>7</v>
      </c>
      <c r="BY75" s="1289"/>
      <c r="BZ75" s="1289"/>
      <c r="CA75" s="1289"/>
      <c r="CB75" s="1289"/>
      <c r="CC75" s="1289"/>
      <c r="CD75" s="1289"/>
      <c r="CE75" s="1289"/>
      <c r="CF75" s="1289">
        <v>5.3</v>
      </c>
      <c r="CG75" s="1289"/>
      <c r="CH75" s="1289"/>
      <c r="CI75" s="1289"/>
      <c r="CJ75" s="1289"/>
      <c r="CK75" s="1289"/>
      <c r="CL75" s="1289"/>
      <c r="CM75" s="1289"/>
      <c r="CN75" s="1289">
        <v>4.0999999999999996</v>
      </c>
      <c r="CO75" s="1289"/>
      <c r="CP75" s="1289"/>
      <c r="CQ75" s="1289"/>
      <c r="CR75" s="1289"/>
      <c r="CS75" s="1289"/>
      <c r="CT75" s="1289"/>
      <c r="CU75" s="1289"/>
      <c r="CV75" s="1289">
        <v>3.2</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591</v>
      </c>
      <c r="AO77" s="1288"/>
      <c r="AP77" s="1288"/>
      <c r="AQ77" s="1288"/>
      <c r="AR77" s="1288"/>
      <c r="AS77" s="1288"/>
      <c r="AT77" s="1288"/>
      <c r="AU77" s="1288"/>
      <c r="AV77" s="1288"/>
      <c r="AW77" s="1288"/>
      <c r="AX77" s="1288"/>
      <c r="AY77" s="1288"/>
      <c r="AZ77" s="1288"/>
      <c r="BA77" s="1288"/>
      <c r="BB77" s="1291" t="s">
        <v>587</v>
      </c>
      <c r="BC77" s="1291"/>
      <c r="BD77" s="1291"/>
      <c r="BE77" s="1291"/>
      <c r="BF77" s="1291"/>
      <c r="BG77" s="1291"/>
      <c r="BH77" s="1291"/>
      <c r="BI77" s="1291"/>
      <c r="BJ77" s="1291"/>
      <c r="BK77" s="1291"/>
      <c r="BL77" s="1291"/>
      <c r="BM77" s="1291"/>
      <c r="BN77" s="1291"/>
      <c r="BO77" s="1291"/>
      <c r="BP77" s="1289">
        <v>42.2</v>
      </c>
      <c r="BQ77" s="1289"/>
      <c r="BR77" s="1289"/>
      <c r="BS77" s="1289"/>
      <c r="BT77" s="1289"/>
      <c r="BU77" s="1289"/>
      <c r="BV77" s="1289"/>
      <c r="BW77" s="1289"/>
      <c r="BX77" s="1289">
        <v>33.299999999999997</v>
      </c>
      <c r="BY77" s="1289"/>
      <c r="BZ77" s="1289"/>
      <c r="CA77" s="1289"/>
      <c r="CB77" s="1289"/>
      <c r="CC77" s="1289"/>
      <c r="CD77" s="1289"/>
      <c r="CE77" s="1289"/>
      <c r="CF77" s="1289">
        <v>15.8</v>
      </c>
      <c r="CG77" s="1289"/>
      <c r="CH77" s="1289"/>
      <c r="CI77" s="1289"/>
      <c r="CJ77" s="1289"/>
      <c r="CK77" s="1289"/>
      <c r="CL77" s="1289"/>
      <c r="CM77" s="1289"/>
      <c r="CN77" s="1289">
        <v>6.5</v>
      </c>
      <c r="CO77" s="1289"/>
      <c r="CP77" s="1289"/>
      <c r="CQ77" s="1289"/>
      <c r="CR77" s="1289"/>
      <c r="CS77" s="1289"/>
      <c r="CT77" s="1289"/>
      <c r="CU77" s="1289"/>
      <c r="CV77" s="1289">
        <v>5.8</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590</v>
      </c>
      <c r="BC79" s="1291"/>
      <c r="BD79" s="1291"/>
      <c r="BE79" s="1291"/>
      <c r="BF79" s="1291"/>
      <c r="BG79" s="1291"/>
      <c r="BH79" s="1291"/>
      <c r="BI79" s="1291"/>
      <c r="BJ79" s="1291"/>
      <c r="BK79" s="1291"/>
      <c r="BL79" s="1291"/>
      <c r="BM79" s="1291"/>
      <c r="BN79" s="1291"/>
      <c r="BO79" s="1291"/>
      <c r="BP79" s="1289">
        <v>10.199999999999999</v>
      </c>
      <c r="BQ79" s="1289"/>
      <c r="BR79" s="1289"/>
      <c r="BS79" s="1289"/>
      <c r="BT79" s="1289"/>
      <c r="BU79" s="1289"/>
      <c r="BV79" s="1289"/>
      <c r="BW79" s="1289"/>
      <c r="BX79" s="1289">
        <v>9.3000000000000007</v>
      </c>
      <c r="BY79" s="1289"/>
      <c r="BZ79" s="1289"/>
      <c r="CA79" s="1289"/>
      <c r="CB79" s="1289"/>
      <c r="CC79" s="1289"/>
      <c r="CD79" s="1289"/>
      <c r="CE79" s="1289"/>
      <c r="CF79" s="1289">
        <v>6.2</v>
      </c>
      <c r="CG79" s="1289"/>
      <c r="CH79" s="1289"/>
      <c r="CI79" s="1289"/>
      <c r="CJ79" s="1289"/>
      <c r="CK79" s="1289"/>
      <c r="CL79" s="1289"/>
      <c r="CM79" s="1289"/>
      <c r="CN79" s="1289">
        <v>5.9</v>
      </c>
      <c r="CO79" s="1289"/>
      <c r="CP79" s="1289"/>
      <c r="CQ79" s="1289"/>
      <c r="CR79" s="1289"/>
      <c r="CS79" s="1289"/>
      <c r="CT79" s="1289"/>
      <c r="CU79" s="1289"/>
      <c r="CV79" s="1289">
        <v>5.3</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VOVh27+RfhIXB9KYh5kOxH8cFdnK+tSqmBAQ1I9bSKRiL3NW+/+SLSV+hmQqEDjLcafJnTErX3dNQVqRB4X4Q==" saltValue="DEfjIQx7S/WbJ08kBB8y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MTbCwTGwAS7m56s6zI1/nJKLMpdKrGjLDhVXwKTkM9GFbmeKJRBNkSnZmC0uPycjwRcX0UuyFoYHbaFJ1m/nA==" saltValue="t3zoJd0DHA5EOqxeXG7R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lQqBXmqkRmhItXDigc9CA4kuRMZFnU8x+RQ2upG9cnJhn8/cmhadqkHzh7n/PovcmozppKbl0cQm8yiq0i5zA==" saltValue="1jfLTRoiYCSzofTcjDZG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537</v>
      </c>
      <c r="G2" s="136"/>
      <c r="H2" s="137"/>
    </row>
    <row r="3" spans="1:8" x14ac:dyDescent="0.15">
      <c r="A3" s="133" t="s">
        <v>530</v>
      </c>
      <c r="B3" s="138"/>
      <c r="C3" s="139"/>
      <c r="D3" s="140">
        <v>42233</v>
      </c>
      <c r="E3" s="141"/>
      <c r="F3" s="142">
        <v>64620</v>
      </c>
      <c r="G3" s="143"/>
      <c r="H3" s="144"/>
    </row>
    <row r="4" spans="1:8" x14ac:dyDescent="0.15">
      <c r="A4" s="145"/>
      <c r="B4" s="146"/>
      <c r="C4" s="147"/>
      <c r="D4" s="148">
        <v>26582</v>
      </c>
      <c r="E4" s="149"/>
      <c r="F4" s="150">
        <v>37260</v>
      </c>
      <c r="G4" s="151"/>
      <c r="H4" s="152"/>
    </row>
    <row r="5" spans="1:8" x14ac:dyDescent="0.15">
      <c r="A5" s="133" t="s">
        <v>532</v>
      </c>
      <c r="B5" s="138"/>
      <c r="C5" s="139"/>
      <c r="D5" s="140">
        <v>42871</v>
      </c>
      <c r="E5" s="141"/>
      <c r="F5" s="142">
        <v>64287</v>
      </c>
      <c r="G5" s="143"/>
      <c r="H5" s="144"/>
    </row>
    <row r="6" spans="1:8" x14ac:dyDescent="0.15">
      <c r="A6" s="145"/>
      <c r="B6" s="146"/>
      <c r="C6" s="147"/>
      <c r="D6" s="148">
        <v>27748</v>
      </c>
      <c r="E6" s="149"/>
      <c r="F6" s="150">
        <v>41052</v>
      </c>
      <c r="G6" s="151"/>
      <c r="H6" s="152"/>
    </row>
    <row r="7" spans="1:8" x14ac:dyDescent="0.15">
      <c r="A7" s="133" t="s">
        <v>533</v>
      </c>
      <c r="B7" s="138"/>
      <c r="C7" s="139"/>
      <c r="D7" s="140">
        <v>53552</v>
      </c>
      <c r="E7" s="141"/>
      <c r="F7" s="142">
        <v>46440</v>
      </c>
      <c r="G7" s="143"/>
      <c r="H7" s="144"/>
    </row>
    <row r="8" spans="1:8" x14ac:dyDescent="0.15">
      <c r="A8" s="145"/>
      <c r="B8" s="146"/>
      <c r="C8" s="147"/>
      <c r="D8" s="148">
        <v>32184</v>
      </c>
      <c r="E8" s="149"/>
      <c r="F8" s="150">
        <v>27658</v>
      </c>
      <c r="G8" s="151"/>
      <c r="H8" s="152"/>
    </row>
    <row r="9" spans="1:8" x14ac:dyDescent="0.15">
      <c r="A9" s="133" t="s">
        <v>534</v>
      </c>
      <c r="B9" s="138"/>
      <c r="C9" s="139"/>
      <c r="D9" s="140">
        <v>48971</v>
      </c>
      <c r="E9" s="141"/>
      <c r="F9" s="142">
        <v>63257</v>
      </c>
      <c r="G9" s="143"/>
      <c r="H9" s="144"/>
    </row>
    <row r="10" spans="1:8" x14ac:dyDescent="0.15">
      <c r="A10" s="145"/>
      <c r="B10" s="146"/>
      <c r="C10" s="147"/>
      <c r="D10" s="148">
        <v>31457</v>
      </c>
      <c r="E10" s="149"/>
      <c r="F10" s="150">
        <v>27259</v>
      </c>
      <c r="G10" s="151"/>
      <c r="H10" s="152"/>
    </row>
    <row r="11" spans="1:8" x14ac:dyDescent="0.15">
      <c r="A11" s="133" t="s">
        <v>535</v>
      </c>
      <c r="B11" s="138"/>
      <c r="C11" s="139"/>
      <c r="D11" s="140">
        <v>42588</v>
      </c>
      <c r="E11" s="141"/>
      <c r="F11" s="142">
        <v>52308</v>
      </c>
      <c r="G11" s="143"/>
      <c r="H11" s="144"/>
    </row>
    <row r="12" spans="1:8" x14ac:dyDescent="0.15">
      <c r="A12" s="145"/>
      <c r="B12" s="146"/>
      <c r="C12" s="153"/>
      <c r="D12" s="148">
        <v>25839</v>
      </c>
      <c r="E12" s="149"/>
      <c r="F12" s="150">
        <v>28695</v>
      </c>
      <c r="G12" s="151"/>
      <c r="H12" s="152"/>
    </row>
    <row r="13" spans="1:8" x14ac:dyDescent="0.15">
      <c r="A13" s="133"/>
      <c r="B13" s="138"/>
      <c r="C13" s="154"/>
      <c r="D13" s="155">
        <v>46043</v>
      </c>
      <c r="E13" s="156"/>
      <c r="F13" s="157">
        <v>58182</v>
      </c>
      <c r="G13" s="158"/>
      <c r="H13" s="144"/>
    </row>
    <row r="14" spans="1:8" x14ac:dyDescent="0.15">
      <c r="A14" s="145"/>
      <c r="B14" s="146"/>
      <c r="C14" s="147"/>
      <c r="D14" s="148">
        <v>28762</v>
      </c>
      <c r="E14" s="149"/>
      <c r="F14" s="150">
        <v>32385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6.66</v>
      </c>
      <c r="C19" s="159">
        <f>ROUND(VALUE(SUBSTITUTE(実質収支比率等に係る経年分析!G$48,"▲","-")),2)</f>
        <v>6.12</v>
      </c>
      <c r="D19" s="159">
        <f>ROUND(VALUE(SUBSTITUTE(実質収支比率等に係る経年分析!H$48,"▲","-")),2)</f>
        <v>9.16</v>
      </c>
      <c r="E19" s="159">
        <f>ROUND(VALUE(SUBSTITUTE(実質収支比率等に係る経年分析!I$48,"▲","-")),2)</f>
        <v>5.07</v>
      </c>
      <c r="F19" s="159">
        <f>ROUND(VALUE(SUBSTITUTE(実質収支比率等に係る経年分析!J$48,"▲","-")),2)</f>
        <v>7.78</v>
      </c>
    </row>
    <row r="20" spans="1:11" x14ac:dyDescent="0.15">
      <c r="A20" s="159" t="s">
        <v>48</v>
      </c>
      <c r="B20" s="159">
        <f>ROUND(VALUE(SUBSTITUTE(実質収支比率等に係る経年分析!F$47,"▲","-")),2)</f>
        <v>11.84</v>
      </c>
      <c r="C20" s="159">
        <f>ROUND(VALUE(SUBSTITUTE(実質収支比率等に係る経年分析!G$47,"▲","-")),2)</f>
        <v>14.35</v>
      </c>
      <c r="D20" s="159">
        <f>ROUND(VALUE(SUBSTITUTE(実質収支比率等に係る経年分析!H$47,"▲","-")),2)</f>
        <v>11.33</v>
      </c>
      <c r="E20" s="159">
        <f>ROUND(VALUE(SUBSTITUTE(実質収支比率等に係る経年分析!I$47,"▲","-")),2)</f>
        <v>15.03</v>
      </c>
      <c r="F20" s="159">
        <f>ROUND(VALUE(SUBSTITUTE(実質収支比率等に係る経年分析!J$47,"▲","-")),2)</f>
        <v>15.76</v>
      </c>
    </row>
    <row r="21" spans="1:11" x14ac:dyDescent="0.15">
      <c r="A21" s="159" t="s">
        <v>49</v>
      </c>
      <c r="B21" s="159">
        <f>IF(ISNUMBER(VALUE(SUBSTITUTE(実質収支比率等に係る経年分析!F$49,"▲","-"))),ROUND(VALUE(SUBSTITUTE(実質収支比率等に係る経年分析!F$49,"▲","-")),2),NA())</f>
        <v>-1.81</v>
      </c>
      <c r="C21" s="159">
        <f>IF(ISNUMBER(VALUE(SUBSTITUTE(実質収支比率等に係る経年分析!G$49,"▲","-"))),ROUND(VALUE(SUBSTITUTE(実質収支比率等に係る経年分析!G$49,"▲","-")),2),NA())</f>
        <v>1.67</v>
      </c>
      <c r="D21" s="159">
        <f>IF(ISNUMBER(VALUE(SUBSTITUTE(実質収支比率等に係る経年分析!H$49,"▲","-"))),ROUND(VALUE(SUBSTITUTE(実質収支比率等に係る経年分析!H$49,"▲","-")),2),NA())</f>
        <v>0.37</v>
      </c>
      <c r="E21" s="159">
        <f>IF(ISNUMBER(VALUE(SUBSTITUTE(実質収支比率等に係る経年分析!I$49,"▲","-"))),ROUND(VALUE(SUBSTITUTE(実質収支比率等に係る経年分析!I$49,"▲","-")),2),NA())</f>
        <v>-0.55000000000000004</v>
      </c>
      <c r="F21" s="159">
        <f>IF(ISNUMBER(VALUE(SUBSTITUTE(実質収支比率等に係る経年分析!J$49,"▲","-"))),ROUND(VALUE(SUBSTITUTE(実質収支比率等に係る経年分析!J$49,"▲","-")),2),NA())</f>
        <v>3.52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0.16</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1.97</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2.67</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3.57</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10.210000000000001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6.58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7.78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3242</v>
      </c>
      <c r="E42" s="161"/>
      <c r="F42" s="161"/>
      <c r="G42" s="161">
        <f>'実質公債費比率（分子）の構造'!L$52</f>
        <v>3378</v>
      </c>
      <c r="H42" s="161"/>
      <c r="I42" s="161"/>
      <c r="J42" s="161">
        <f>'実質公債費比率（分子）の構造'!M$52</f>
        <v>3138</v>
      </c>
      <c r="K42" s="161"/>
      <c r="L42" s="161"/>
      <c r="M42" s="161">
        <f>'実質公債費比率（分子）の構造'!N$52</f>
        <v>3132</v>
      </c>
      <c r="N42" s="161"/>
      <c r="O42" s="161"/>
      <c r="P42" s="161">
        <f>'実質公債費比率（分子）の構造'!O$52</f>
        <v>3103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284</v>
      </c>
      <c r="C44" s="161"/>
      <c r="D44" s="161"/>
      <c r="E44" s="161">
        <f>'実質公債費比率（分子）の構造'!L$50</f>
        <v>254</v>
      </c>
      <c r="F44" s="161"/>
      <c r="G44" s="161"/>
      <c r="H44" s="161">
        <f>'実質公債費比率（分子）の構造'!M$50</f>
        <v>226</v>
      </c>
      <c r="I44" s="161"/>
      <c r="J44" s="161"/>
      <c r="K44" s="161">
        <f>'実質公債費比率（分子）の構造'!N$50</f>
        <v>204</v>
      </c>
      <c r="L44" s="161"/>
      <c r="M44" s="161"/>
      <c r="N44" s="161">
        <f>'実質公債費比率（分子）の構造'!O$50</f>
        <v>187</v>
      </c>
      <c r="O44" s="161"/>
      <c r="P44" s="161"/>
    </row>
    <row r="45" spans="1:16" x14ac:dyDescent="0.15">
      <c r="A45" s="161" t="s">
        <v>59</v>
      </c>
      <c r="B45" s="161">
        <f>'実質公債費比率（分子）の構造'!K$49</f>
        <v>7</v>
      </c>
      <c r="C45" s="161"/>
      <c r="D45" s="161"/>
      <c r="E45" s="161">
        <f>'実質公債費比率（分子）の構造'!L$49</f>
        <v>8</v>
      </c>
      <c r="F45" s="161"/>
      <c r="G45" s="161"/>
      <c r="H45" s="161">
        <f>'実質公債費比率（分子）の構造'!M$49</f>
        <v>7</v>
      </c>
      <c r="I45" s="161"/>
      <c r="J45" s="161"/>
      <c r="K45" s="161">
        <f>'実質公債費比率（分子）の構造'!N$49</f>
        <v>7</v>
      </c>
      <c r="L45" s="161"/>
      <c r="M45" s="161"/>
      <c r="N45" s="161">
        <f>'実質公債費比率（分子）の構造'!O$49</f>
        <v>3</v>
      </c>
      <c r="O45" s="161"/>
      <c r="P45" s="161"/>
    </row>
    <row r="46" spans="1:16" x14ac:dyDescent="0.15">
      <c r="A46" s="161" t="s">
        <v>60</v>
      </c>
      <c r="B46" s="161">
        <f>'実質公債費比率（分子）の構造'!K$48</f>
        <v>777</v>
      </c>
      <c r="C46" s="161"/>
      <c r="D46" s="161"/>
      <c r="E46" s="161">
        <f>'実質公債費比率（分子）の構造'!L$48</f>
        <v>799</v>
      </c>
      <c r="F46" s="161"/>
      <c r="G46" s="161"/>
      <c r="H46" s="161">
        <f>'実質公債費比率（分子）の構造'!M$48</f>
        <v>778</v>
      </c>
      <c r="I46" s="161"/>
      <c r="J46" s="161"/>
      <c r="K46" s="161">
        <f>'実質公債費比率（分子）の構造'!N$48</f>
        <v>786</v>
      </c>
      <c r="L46" s="161"/>
      <c r="M46" s="161"/>
      <c r="N46" s="161">
        <f>'実質公債費比率（分子）の構造'!O$48</f>
        <v>761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3837</v>
      </c>
      <c r="C49" s="161"/>
      <c r="D49" s="161"/>
      <c r="E49" s="161">
        <f>'実質公債費比率（分子）の構造'!L$45</f>
        <v>3537</v>
      </c>
      <c r="F49" s="161"/>
      <c r="G49" s="161"/>
      <c r="H49" s="161">
        <f>'実質公債費比率（分子）の構造'!M$45</f>
        <v>3039</v>
      </c>
      <c r="I49" s="161"/>
      <c r="J49" s="161"/>
      <c r="K49" s="161">
        <f>'実質公債費比率（分子）の構造'!N$45</f>
        <v>2916</v>
      </c>
      <c r="L49" s="161"/>
      <c r="M49" s="161"/>
      <c r="N49" s="161">
        <f>'実質公債費比率（分子）の構造'!O$45</f>
        <v>2798</v>
      </c>
      <c r="O49" s="161"/>
      <c r="P49" s="161"/>
    </row>
    <row r="50" spans="1:16" x14ac:dyDescent="0.15">
      <c r="A50" s="161" t="s">
        <v>64</v>
      </c>
      <c r="B50" s="161" t="e">
        <f>NA()</f>
        <v>#N/A</v>
      </c>
      <c r="C50" s="161">
        <f>IF(ISNUMBER('実質公債費比率（分子）の構造'!K$53),'実質公債費比率（分子）の構造'!K$53,NA())</f>
        <v>1663</v>
      </c>
      <c r="D50" s="161" t="e">
        <f>NA()</f>
        <v>#N/A</v>
      </c>
      <c r="E50" s="161" t="e">
        <f>NA()</f>
        <v>#N/A</v>
      </c>
      <c r="F50" s="161">
        <f>IF(ISNUMBER('実質公債費比率（分子）の構造'!L$53),'実質公債費比率（分子）の構造'!L$53,NA())</f>
        <v>1220</v>
      </c>
      <c r="G50" s="161" t="e">
        <f>NA()</f>
        <v>#N/A</v>
      </c>
      <c r="H50" s="161" t="e">
        <f>NA()</f>
        <v>#N/A</v>
      </c>
      <c r="I50" s="161">
        <f>IF(ISNUMBER('実質公債費比率（分子）の構造'!M$53),'実質公債費比率（分子）の構造'!M$53,NA())</f>
        <v>912</v>
      </c>
      <c r="J50" s="161" t="e">
        <f>NA()</f>
        <v>#N/A</v>
      </c>
      <c r="K50" s="161" t="e">
        <f>NA()</f>
        <v>#N/A</v>
      </c>
      <c r="L50" s="161">
        <f>IF(ISNUMBER('実質公債費比率（分子）の構造'!N$53),'実質公債費比率（分子）の構造'!N$53,NA())</f>
        <v>781</v>
      </c>
      <c r="M50" s="161" t="e">
        <f>NA()</f>
        <v>#N/A</v>
      </c>
      <c r="N50" s="161" t="e">
        <f>NA()</f>
        <v>#N/A</v>
      </c>
      <c r="O50" s="161">
        <f>IF(ISNUMBER('実質公債費比率（分子）の構造'!O$53),'実質公債費比率（分子）の構造'!O$53,NA())</f>
        <v>646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28726</v>
      </c>
      <c r="E56" s="160"/>
      <c r="F56" s="160"/>
      <c r="G56" s="160">
        <f>'将来負担比率（分子）の構造'!J$52</f>
        <v>29270</v>
      </c>
      <c r="H56" s="160"/>
      <c r="I56" s="160"/>
      <c r="J56" s="160">
        <f>'将来負担比率（分子）の構造'!K$52</f>
        <v>29478</v>
      </c>
      <c r="K56" s="160"/>
      <c r="L56" s="160"/>
      <c r="M56" s="160">
        <f>'将来負担比率（分子）の構造'!L$52</f>
        <v>28901</v>
      </c>
      <c r="N56" s="160"/>
      <c r="O56" s="160"/>
      <c r="P56" s="160">
        <f>'将来負担比率（分子）の構造'!M$52</f>
        <v>28414</v>
      </c>
    </row>
    <row r="57" spans="1:16" x14ac:dyDescent="0.15">
      <c r="A57" s="160" t="s">
        <v>35</v>
      </c>
      <c r="B57" s="160"/>
      <c r="C57" s="160"/>
      <c r="D57" s="160">
        <f>'将来負担比率（分子）の構造'!I$51</f>
        <v>6185</v>
      </c>
      <c r="E57" s="160"/>
      <c r="F57" s="160"/>
      <c r="G57" s="160">
        <f>'将来負担比率（分子）の構造'!J$51</f>
        <v>6157</v>
      </c>
      <c r="H57" s="160"/>
      <c r="I57" s="160"/>
      <c r="J57" s="160">
        <f>'将来負担比率（分子）の構造'!K$51</f>
        <v>6121</v>
      </c>
      <c r="K57" s="160"/>
      <c r="L57" s="160"/>
      <c r="M57" s="160">
        <f>'将来負担比率（分子）の構造'!L$51</f>
        <v>6252</v>
      </c>
      <c r="N57" s="160"/>
      <c r="O57" s="160"/>
      <c r="P57" s="160">
        <f>'将来負担比率（分子）の構造'!M$51</f>
        <v>5914</v>
      </c>
    </row>
    <row r="58" spans="1:16" x14ac:dyDescent="0.15">
      <c r="A58" s="160" t="s">
        <v>34</v>
      </c>
      <c r="B58" s="160"/>
      <c r="C58" s="160"/>
      <c r="D58" s="160">
        <f>'将来負担比率（分子）の構造'!I$50</f>
        <v>6291</v>
      </c>
      <c r="E58" s="160"/>
      <c r="F58" s="160"/>
      <c r="G58" s="160">
        <f>'将来負担比率（分子）の構造'!J$50</f>
        <v>6416</v>
      </c>
      <c r="H58" s="160"/>
      <c r="I58" s="160"/>
      <c r="J58" s="160">
        <f>'将来負担比率（分子）の構造'!K$50</f>
        <v>5114</v>
      </c>
      <c r="K58" s="160"/>
      <c r="L58" s="160"/>
      <c r="M58" s="160">
        <f>'将来負担比率（分子）の構造'!L$50</f>
        <v>7514</v>
      </c>
      <c r="N58" s="160"/>
      <c r="O58" s="160"/>
      <c r="P58" s="160">
        <f>'将来負担比率（分子）の構造'!M$50</f>
        <v>8251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932</v>
      </c>
      <c r="C61" s="160"/>
      <c r="D61" s="160"/>
      <c r="E61" s="160">
        <f>'将来負担比率（分子）の構造'!J$46</f>
        <v>437</v>
      </c>
      <c r="F61" s="160"/>
      <c r="G61" s="160"/>
      <c r="H61" s="160">
        <f>'将来負担比率（分子）の構造'!K$46</f>
        <v>162</v>
      </c>
      <c r="I61" s="160"/>
      <c r="J61" s="160"/>
      <c r="K61" s="160">
        <f>'将来負担比率（分子）の構造'!L$46</f>
        <v>24</v>
      </c>
      <c r="L61" s="160"/>
      <c r="M61" s="160"/>
      <c r="N61" s="160">
        <f>'将来負担比率（分子）の構造'!M$46</f>
        <v>12</v>
      </c>
      <c r="O61" s="160"/>
      <c r="P61" s="160"/>
    </row>
    <row r="62" spans="1:16" x14ac:dyDescent="0.15">
      <c r="A62" s="160" t="s">
        <v>28</v>
      </c>
      <c r="B62" s="160">
        <f>'将来負担比率（分子）の構造'!I$45</f>
        <v>8757</v>
      </c>
      <c r="C62" s="160"/>
      <c r="D62" s="160"/>
      <c r="E62" s="160">
        <f>'将来負担比率（分子）の構造'!J$45</f>
        <v>8087</v>
      </c>
      <c r="F62" s="160"/>
      <c r="G62" s="160"/>
      <c r="H62" s="160">
        <f>'将来負担比率（分子）の構造'!K$45</f>
        <v>7274</v>
      </c>
      <c r="I62" s="160"/>
      <c r="J62" s="160"/>
      <c r="K62" s="160">
        <f>'将来負担比率（分子）の構造'!L$45</f>
        <v>7245</v>
      </c>
      <c r="L62" s="160"/>
      <c r="M62" s="160"/>
      <c r="N62" s="160">
        <f>'将来負担比率（分子）の構造'!M$45</f>
        <v>6928</v>
      </c>
      <c r="O62" s="160"/>
      <c r="P62" s="160"/>
    </row>
    <row r="63" spans="1:16" x14ac:dyDescent="0.15">
      <c r="A63" s="160" t="s">
        <v>27</v>
      </c>
      <c r="B63" s="160">
        <f>'将来負担比率（分子）の構造'!I$44</f>
        <v>70</v>
      </c>
      <c r="C63" s="160"/>
      <c r="D63" s="160"/>
      <c r="E63" s="160">
        <f>'将来負担比率（分子）の構造'!J$44</f>
        <v>68</v>
      </c>
      <c r="F63" s="160"/>
      <c r="G63" s="160"/>
      <c r="H63" s="160">
        <f>'将来負担比率（分子）の構造'!K$44</f>
        <v>62</v>
      </c>
      <c r="I63" s="160"/>
      <c r="J63" s="160"/>
      <c r="K63" s="160">
        <f>'将来負担比率（分子）の構造'!L$44</f>
        <v>54</v>
      </c>
      <c r="L63" s="160"/>
      <c r="M63" s="160"/>
      <c r="N63" s="160">
        <f>'将来負担比率（分子）の構造'!M$44</f>
        <v>41</v>
      </c>
      <c r="O63" s="160"/>
      <c r="P63" s="160"/>
    </row>
    <row r="64" spans="1:16" x14ac:dyDescent="0.15">
      <c r="A64" s="160" t="s">
        <v>26</v>
      </c>
      <c r="B64" s="160">
        <f>'将来負担比率（分子）の構造'!I$43</f>
        <v>7565</v>
      </c>
      <c r="C64" s="160"/>
      <c r="D64" s="160"/>
      <c r="E64" s="160">
        <f>'将来負担比率（分子）の構造'!J$43</f>
        <v>7372</v>
      </c>
      <c r="F64" s="160"/>
      <c r="G64" s="160"/>
      <c r="H64" s="160">
        <f>'将来負担比率（分子）の構造'!K$43</f>
        <v>7110</v>
      </c>
      <c r="I64" s="160"/>
      <c r="J64" s="160"/>
      <c r="K64" s="160">
        <f>'将来負担比率（分子）の構造'!L$43</f>
        <v>6863</v>
      </c>
      <c r="L64" s="160"/>
      <c r="M64" s="160"/>
      <c r="N64" s="160">
        <f>'将来負担比率（分子）の構造'!M$43</f>
        <v>6610</v>
      </c>
      <c r="O64" s="160"/>
      <c r="P64" s="160"/>
    </row>
    <row r="65" spans="1:16" x14ac:dyDescent="0.15">
      <c r="A65" s="160" t="s">
        <v>25</v>
      </c>
      <c r="B65" s="160">
        <f>'将来負担比率（分子）の構造'!I$42</f>
        <v>1339</v>
      </c>
      <c r="C65" s="160"/>
      <c r="D65" s="160"/>
      <c r="E65" s="160">
        <f>'将来負担比率（分子）の構造'!J$42</f>
        <v>1124</v>
      </c>
      <c r="F65" s="160"/>
      <c r="G65" s="160"/>
      <c r="H65" s="160">
        <f>'将来負担比率（分子）の構造'!K$42</f>
        <v>1127</v>
      </c>
      <c r="I65" s="160"/>
      <c r="J65" s="160"/>
      <c r="K65" s="160">
        <f>'将来負担比率（分子）の構造'!L$42</f>
        <v>1029</v>
      </c>
      <c r="L65" s="160"/>
      <c r="M65" s="160"/>
      <c r="N65" s="160">
        <f>'将来負担比率（分子）の構造'!M$42</f>
        <v>699</v>
      </c>
      <c r="O65" s="160"/>
      <c r="P65" s="160"/>
    </row>
    <row r="66" spans="1:16" x14ac:dyDescent="0.15">
      <c r="A66" s="160" t="s">
        <v>24</v>
      </c>
      <c r="B66" s="160">
        <f>'将来負担比率（分子）の構造'!I$41</f>
        <v>30594</v>
      </c>
      <c r="C66" s="160"/>
      <c r="D66" s="160"/>
      <c r="E66" s="160">
        <f>'将来負担比率（分子）の構造'!J$41</f>
        <v>30239</v>
      </c>
      <c r="F66" s="160"/>
      <c r="G66" s="160"/>
      <c r="H66" s="160">
        <f>'将来負担比率（分子）の構造'!K$41</f>
        <v>31066</v>
      </c>
      <c r="I66" s="160"/>
      <c r="J66" s="160"/>
      <c r="K66" s="160">
        <f>'将来負担比率（分子）の構造'!L$41</f>
        <v>31715</v>
      </c>
      <c r="L66" s="160"/>
      <c r="M66" s="160"/>
      <c r="N66" s="160">
        <f>'将来負担比率（分子）の構造'!M$41</f>
        <v>31409</v>
      </c>
      <c r="O66" s="160"/>
      <c r="P66" s="160"/>
    </row>
    <row r="67" spans="1:16" x14ac:dyDescent="0.15">
      <c r="A67" s="160" t="s">
        <v>68</v>
      </c>
      <c r="B67" s="160" t="e">
        <f>NA()</f>
        <v>#N/A</v>
      </c>
      <c r="C67" s="160">
        <f>IF(ISNUMBER('将来負担比率（分子）の構造'!I$53), IF('将来負担比率（分子）の構造'!I$53 &lt; 0, 0, '将来負担比率（分子）の構造'!I$53), NA())</f>
        <v>8054</v>
      </c>
      <c r="D67" s="160" t="e">
        <f>NA()</f>
        <v>#N/A</v>
      </c>
      <c r="E67" s="160" t="e">
        <f>NA()</f>
        <v>#N/A</v>
      </c>
      <c r="F67" s="160">
        <f>IF(ISNUMBER('将来負担比率（分子）の構造'!J$53), IF('将来負担比率（分子）の構造'!J$53 &lt; 0, 0, '将来負担比率（分子）の構造'!J$53), NA())</f>
        <v>5484</v>
      </c>
      <c r="G67" s="160" t="e">
        <f>NA()</f>
        <v>#N/A</v>
      </c>
      <c r="H67" s="160" t="e">
        <f>NA()</f>
        <v>#N/A</v>
      </c>
      <c r="I67" s="160">
        <f>IF(ISNUMBER('将来負担比率（分子）の構造'!K$53), IF('将来負担比率（分子）の構造'!K$53 &lt; 0, 0, '将来負担比率（分子）の構造'!K$53), NA())</f>
        <v>6087</v>
      </c>
      <c r="J67" s="160" t="e">
        <f>NA()</f>
        <v>#N/A</v>
      </c>
      <c r="K67" s="160" t="e">
        <f>NA()</f>
        <v>#N/A</v>
      </c>
      <c r="L67" s="160">
        <f>IF(ISNUMBER('将来負担比率（分子）の構造'!L$53), IF('将来負担比率（分子）の構造'!L$53 &lt; 0, 0, '将来負担比率（分子）の構造'!L$53), NA())</f>
        <v>4262</v>
      </c>
      <c r="M67" s="160" t="e">
        <f>NA()</f>
        <v>#N/A</v>
      </c>
      <c r="N67" s="160" t="e">
        <f>NA()</f>
        <v>#N/A</v>
      </c>
      <c r="O67" s="160">
        <f>IF(ISNUMBER('将来負担比率（分子）の構造'!M$53), IF('将来負担比率（分子）の構造'!M$53 &lt; 0, 0, '将来負担比率（分子）の構造'!M$53), NA())</f>
        <v>3120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2976</v>
      </c>
      <c r="C72" s="164">
        <f>基金残高に係る経年分析!G55</f>
        <v>3916</v>
      </c>
      <c r="D72" s="164">
        <f>基金残高に係る経年分析!H55</f>
        <v>4124</v>
      </c>
    </row>
    <row r="73" spans="1:16" x14ac:dyDescent="0.15">
      <c r="A73" s="163" t="s">
        <v>71</v>
      </c>
      <c r="B73" s="164">
        <f>基金残高に係る経年分析!F56</f>
        <v>258</v>
      </c>
      <c r="C73" s="164">
        <f>基金残高に係る経年分析!G56</f>
        <v>308</v>
      </c>
      <c r="D73" s="164">
        <f>基金残高に係る経年分析!H56</f>
        <v>309</v>
      </c>
    </row>
    <row r="74" spans="1:16" x14ac:dyDescent="0.15">
      <c r="A74" s="163" t="s">
        <v>72</v>
      </c>
      <c r="B74" s="164">
        <f>基金残高に係る経年分析!F57</f>
        <v>2222</v>
      </c>
      <c r="C74" s="164">
        <f>基金残高に係る経年分析!G57</f>
        <v>2929</v>
      </c>
      <c r="D74" s="164">
        <f>基金残高に係る経年分析!H57</f>
        <v>2888</v>
      </c>
    </row>
  </sheetData>
  <sheetProtection algorithmName="SHA-512" hashValue="RCUMPiLhv0I5LUkgymXqGwmAWxQuMvcp4XxV6/Qu3f39/IBSdr24+wOMJEgO3ogex+8+VSd0aImHuiinhAY+VQ==" saltValue="eOtPnGsQbuLAwfCBf3UA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21157934</v>
      </c>
      <c r="S5" s="707"/>
      <c r="T5" s="707"/>
      <c r="U5" s="707"/>
      <c r="V5" s="707"/>
      <c r="W5" s="707"/>
      <c r="X5" s="707"/>
      <c r="Y5" s="753"/>
      <c r="Z5" s="771">
        <v>47.6</v>
      </c>
      <c r="AA5" s="771"/>
      <c r="AB5" s="771"/>
      <c r="AC5" s="771"/>
      <c r="AD5" s="772">
        <v>19732525</v>
      </c>
      <c r="AE5" s="772"/>
      <c r="AF5" s="772"/>
      <c r="AG5" s="772"/>
      <c r="AH5" s="772"/>
      <c r="AI5" s="772"/>
      <c r="AJ5" s="772"/>
      <c r="AK5" s="772"/>
      <c r="AL5" s="754">
        <v>78.3</v>
      </c>
      <c r="AM5" s="723"/>
      <c r="AN5" s="723"/>
      <c r="AO5" s="755"/>
      <c r="AP5" s="740" t="s">
        <v>221</v>
      </c>
      <c r="AQ5" s="741"/>
      <c r="AR5" s="741"/>
      <c r="AS5" s="741"/>
      <c r="AT5" s="741"/>
      <c r="AU5" s="741"/>
      <c r="AV5" s="741"/>
      <c r="AW5" s="741"/>
      <c r="AX5" s="741"/>
      <c r="AY5" s="741"/>
      <c r="AZ5" s="741"/>
      <c r="BA5" s="741"/>
      <c r="BB5" s="741"/>
      <c r="BC5" s="741"/>
      <c r="BD5" s="741"/>
      <c r="BE5" s="741"/>
      <c r="BF5" s="742"/>
      <c r="BG5" s="641">
        <v>19918841</v>
      </c>
      <c r="BH5" s="644"/>
      <c r="BI5" s="644"/>
      <c r="BJ5" s="644"/>
      <c r="BK5" s="644"/>
      <c r="BL5" s="644"/>
      <c r="BM5" s="644"/>
      <c r="BN5" s="645"/>
      <c r="BO5" s="703">
        <v>94.1</v>
      </c>
      <c r="BP5" s="703"/>
      <c r="BQ5" s="703"/>
      <c r="BR5" s="703"/>
      <c r="BS5" s="704">
        <v>207989</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388458</v>
      </c>
      <c r="S6" s="644"/>
      <c r="T6" s="644"/>
      <c r="U6" s="644"/>
      <c r="V6" s="644"/>
      <c r="W6" s="644"/>
      <c r="X6" s="644"/>
      <c r="Y6" s="645"/>
      <c r="Z6" s="703">
        <v>0.9</v>
      </c>
      <c r="AA6" s="703"/>
      <c r="AB6" s="703"/>
      <c r="AC6" s="703"/>
      <c r="AD6" s="704">
        <v>388458</v>
      </c>
      <c r="AE6" s="704"/>
      <c r="AF6" s="704"/>
      <c r="AG6" s="704"/>
      <c r="AH6" s="704"/>
      <c r="AI6" s="704"/>
      <c r="AJ6" s="704"/>
      <c r="AK6" s="704"/>
      <c r="AL6" s="646">
        <v>1.5</v>
      </c>
      <c r="AM6" s="647"/>
      <c r="AN6" s="647"/>
      <c r="AO6" s="705"/>
      <c r="AP6" s="638" t="s">
        <v>226</v>
      </c>
      <c r="AQ6" s="639"/>
      <c r="AR6" s="639"/>
      <c r="AS6" s="639"/>
      <c r="AT6" s="639"/>
      <c r="AU6" s="639"/>
      <c r="AV6" s="639"/>
      <c r="AW6" s="639"/>
      <c r="AX6" s="639"/>
      <c r="AY6" s="639"/>
      <c r="AZ6" s="639"/>
      <c r="BA6" s="639"/>
      <c r="BB6" s="639"/>
      <c r="BC6" s="639"/>
      <c r="BD6" s="639"/>
      <c r="BE6" s="639"/>
      <c r="BF6" s="640"/>
      <c r="BG6" s="641">
        <v>19918841</v>
      </c>
      <c r="BH6" s="644"/>
      <c r="BI6" s="644"/>
      <c r="BJ6" s="644"/>
      <c r="BK6" s="644"/>
      <c r="BL6" s="644"/>
      <c r="BM6" s="644"/>
      <c r="BN6" s="645"/>
      <c r="BO6" s="703">
        <v>94.1</v>
      </c>
      <c r="BP6" s="703"/>
      <c r="BQ6" s="703"/>
      <c r="BR6" s="703"/>
      <c r="BS6" s="704">
        <v>207989</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303901</v>
      </c>
      <c r="CS6" s="644"/>
      <c r="CT6" s="644"/>
      <c r="CU6" s="644"/>
      <c r="CV6" s="644"/>
      <c r="CW6" s="644"/>
      <c r="CX6" s="644"/>
      <c r="CY6" s="645"/>
      <c r="CZ6" s="754">
        <v>0.7</v>
      </c>
      <c r="DA6" s="723"/>
      <c r="DB6" s="723"/>
      <c r="DC6" s="757"/>
      <c r="DD6" s="649" t="s">
        <v>172</v>
      </c>
      <c r="DE6" s="644"/>
      <c r="DF6" s="644"/>
      <c r="DG6" s="644"/>
      <c r="DH6" s="644"/>
      <c r="DI6" s="644"/>
      <c r="DJ6" s="644"/>
      <c r="DK6" s="644"/>
      <c r="DL6" s="644"/>
      <c r="DM6" s="644"/>
      <c r="DN6" s="644"/>
      <c r="DO6" s="644"/>
      <c r="DP6" s="645"/>
      <c r="DQ6" s="649">
        <v>303901</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35792</v>
      </c>
      <c r="S7" s="644"/>
      <c r="T7" s="644"/>
      <c r="U7" s="644"/>
      <c r="V7" s="644"/>
      <c r="W7" s="644"/>
      <c r="X7" s="644"/>
      <c r="Y7" s="645"/>
      <c r="Z7" s="703">
        <v>0.1</v>
      </c>
      <c r="AA7" s="703"/>
      <c r="AB7" s="703"/>
      <c r="AC7" s="703"/>
      <c r="AD7" s="704">
        <v>35792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9063360</v>
      </c>
      <c r="BH7" s="644"/>
      <c r="BI7" s="644"/>
      <c r="BJ7" s="644"/>
      <c r="BK7" s="644"/>
      <c r="BL7" s="644"/>
      <c r="BM7" s="644"/>
      <c r="BN7" s="645"/>
      <c r="BO7" s="703">
        <v>42.8</v>
      </c>
      <c r="BP7" s="703"/>
      <c r="BQ7" s="703"/>
      <c r="BR7" s="703"/>
      <c r="BS7" s="704">
        <v>207989</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6012685</v>
      </c>
      <c r="CS7" s="644"/>
      <c r="CT7" s="644"/>
      <c r="CU7" s="644"/>
      <c r="CV7" s="644"/>
      <c r="CW7" s="644"/>
      <c r="CX7" s="644"/>
      <c r="CY7" s="645"/>
      <c r="CZ7" s="703">
        <v>14.3</v>
      </c>
      <c r="DA7" s="703"/>
      <c r="DB7" s="703"/>
      <c r="DC7" s="703"/>
      <c r="DD7" s="649">
        <v>358644</v>
      </c>
      <c r="DE7" s="644"/>
      <c r="DF7" s="644"/>
      <c r="DG7" s="644"/>
      <c r="DH7" s="644"/>
      <c r="DI7" s="644"/>
      <c r="DJ7" s="644"/>
      <c r="DK7" s="644"/>
      <c r="DL7" s="644"/>
      <c r="DM7" s="644"/>
      <c r="DN7" s="644"/>
      <c r="DO7" s="644"/>
      <c r="DP7" s="645"/>
      <c r="DQ7" s="649">
        <v>5061006</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89298</v>
      </c>
      <c r="S8" s="644"/>
      <c r="T8" s="644"/>
      <c r="U8" s="644"/>
      <c r="V8" s="644"/>
      <c r="W8" s="644"/>
      <c r="X8" s="644"/>
      <c r="Y8" s="645"/>
      <c r="Z8" s="703">
        <v>0.2</v>
      </c>
      <c r="AA8" s="703"/>
      <c r="AB8" s="703"/>
      <c r="AC8" s="703"/>
      <c r="AD8" s="704">
        <v>89298</v>
      </c>
      <c r="AE8" s="704"/>
      <c r="AF8" s="704"/>
      <c r="AG8" s="704"/>
      <c r="AH8" s="704"/>
      <c r="AI8" s="704"/>
      <c r="AJ8" s="704"/>
      <c r="AK8" s="704"/>
      <c r="AL8" s="646">
        <v>0.4</v>
      </c>
      <c r="AM8" s="647"/>
      <c r="AN8" s="647"/>
      <c r="AO8" s="705"/>
      <c r="AP8" s="638" t="s">
        <v>232</v>
      </c>
      <c r="AQ8" s="639"/>
      <c r="AR8" s="639"/>
      <c r="AS8" s="639"/>
      <c r="AT8" s="639"/>
      <c r="AU8" s="639"/>
      <c r="AV8" s="639"/>
      <c r="AW8" s="639"/>
      <c r="AX8" s="639"/>
      <c r="AY8" s="639"/>
      <c r="AZ8" s="639"/>
      <c r="BA8" s="639"/>
      <c r="BB8" s="639"/>
      <c r="BC8" s="639"/>
      <c r="BD8" s="639"/>
      <c r="BE8" s="639"/>
      <c r="BF8" s="640"/>
      <c r="BG8" s="641">
        <v>243273</v>
      </c>
      <c r="BH8" s="644"/>
      <c r="BI8" s="644"/>
      <c r="BJ8" s="644"/>
      <c r="BK8" s="644"/>
      <c r="BL8" s="644"/>
      <c r="BM8" s="644"/>
      <c r="BN8" s="645"/>
      <c r="BO8" s="703">
        <v>1.1000000000000001</v>
      </c>
      <c r="BP8" s="703"/>
      <c r="BQ8" s="703"/>
      <c r="BR8" s="703"/>
      <c r="BS8" s="649" t="s">
        <v>121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16676504</v>
      </c>
      <c r="CS8" s="644"/>
      <c r="CT8" s="644"/>
      <c r="CU8" s="644"/>
      <c r="CV8" s="644"/>
      <c r="CW8" s="644"/>
      <c r="CX8" s="644"/>
      <c r="CY8" s="645"/>
      <c r="CZ8" s="703">
        <v>39.5</v>
      </c>
      <c r="DA8" s="703"/>
      <c r="DB8" s="703"/>
      <c r="DC8" s="703"/>
      <c r="DD8" s="649">
        <v>831358</v>
      </c>
      <c r="DE8" s="644"/>
      <c r="DF8" s="644"/>
      <c r="DG8" s="644"/>
      <c r="DH8" s="644"/>
      <c r="DI8" s="644"/>
      <c r="DJ8" s="644"/>
      <c r="DK8" s="644"/>
      <c r="DL8" s="644"/>
      <c r="DM8" s="644"/>
      <c r="DN8" s="644"/>
      <c r="DO8" s="644"/>
      <c r="DP8" s="645"/>
      <c r="DQ8" s="649">
        <v>8338688</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104462</v>
      </c>
      <c r="S9" s="644"/>
      <c r="T9" s="644"/>
      <c r="U9" s="644"/>
      <c r="V9" s="644"/>
      <c r="W9" s="644"/>
      <c r="X9" s="644"/>
      <c r="Y9" s="645"/>
      <c r="Z9" s="703">
        <v>0.2</v>
      </c>
      <c r="AA9" s="703"/>
      <c r="AB9" s="703"/>
      <c r="AC9" s="703"/>
      <c r="AD9" s="704">
        <v>104462</v>
      </c>
      <c r="AE9" s="704"/>
      <c r="AF9" s="704"/>
      <c r="AG9" s="704"/>
      <c r="AH9" s="704"/>
      <c r="AI9" s="704"/>
      <c r="AJ9" s="704"/>
      <c r="AK9" s="704"/>
      <c r="AL9" s="646">
        <v>0.4</v>
      </c>
      <c r="AM9" s="647"/>
      <c r="AN9" s="647"/>
      <c r="AO9" s="705"/>
      <c r="AP9" s="638" t="s">
        <v>235</v>
      </c>
      <c r="AQ9" s="639"/>
      <c r="AR9" s="639"/>
      <c r="AS9" s="639"/>
      <c r="AT9" s="639"/>
      <c r="AU9" s="639"/>
      <c r="AV9" s="639"/>
      <c r="AW9" s="639"/>
      <c r="AX9" s="639"/>
      <c r="AY9" s="639"/>
      <c r="AZ9" s="639"/>
      <c r="BA9" s="639"/>
      <c r="BB9" s="639"/>
      <c r="BC9" s="639"/>
      <c r="BD9" s="639"/>
      <c r="BE9" s="639"/>
      <c r="BF9" s="640"/>
      <c r="BG9" s="641">
        <v>6919269</v>
      </c>
      <c r="BH9" s="644"/>
      <c r="BI9" s="644"/>
      <c r="BJ9" s="644"/>
      <c r="BK9" s="644"/>
      <c r="BL9" s="644"/>
      <c r="BM9" s="644"/>
      <c r="BN9" s="645"/>
      <c r="BO9" s="703">
        <v>32.700000000000003</v>
      </c>
      <c r="BP9" s="703"/>
      <c r="BQ9" s="703"/>
      <c r="BR9" s="703"/>
      <c r="BS9" s="649" t="s">
        <v>121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3936804</v>
      </c>
      <c r="CS9" s="644"/>
      <c r="CT9" s="644"/>
      <c r="CU9" s="644"/>
      <c r="CV9" s="644"/>
      <c r="CW9" s="644"/>
      <c r="CX9" s="644"/>
      <c r="CY9" s="645"/>
      <c r="CZ9" s="703">
        <v>9.3000000000000007</v>
      </c>
      <c r="DA9" s="703"/>
      <c r="DB9" s="703"/>
      <c r="DC9" s="703"/>
      <c r="DD9" s="649">
        <v>203757</v>
      </c>
      <c r="DE9" s="644"/>
      <c r="DF9" s="644"/>
      <c r="DG9" s="644"/>
      <c r="DH9" s="644"/>
      <c r="DI9" s="644"/>
      <c r="DJ9" s="644"/>
      <c r="DK9" s="644"/>
      <c r="DL9" s="644"/>
      <c r="DM9" s="644"/>
      <c r="DN9" s="644"/>
      <c r="DO9" s="644"/>
      <c r="DP9" s="645"/>
      <c r="DQ9" s="649">
        <v>3687451</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326643</v>
      </c>
      <c r="BH10" s="644"/>
      <c r="BI10" s="644"/>
      <c r="BJ10" s="644"/>
      <c r="BK10" s="644"/>
      <c r="BL10" s="644"/>
      <c r="BM10" s="644"/>
      <c r="BN10" s="645"/>
      <c r="BO10" s="703">
        <v>1.5</v>
      </c>
      <c r="BP10" s="703"/>
      <c r="BQ10" s="703"/>
      <c r="BR10" s="703"/>
      <c r="BS10" s="649" t="s">
        <v>121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129166</v>
      </c>
      <c r="CS10" s="644"/>
      <c r="CT10" s="644"/>
      <c r="CU10" s="644"/>
      <c r="CV10" s="644"/>
      <c r="CW10" s="644"/>
      <c r="CX10" s="644"/>
      <c r="CY10" s="645"/>
      <c r="CZ10" s="703">
        <v>0.3</v>
      </c>
      <c r="DA10" s="703"/>
      <c r="DB10" s="703"/>
      <c r="DC10" s="703"/>
      <c r="DD10" s="649" t="s">
        <v>121</v>
      </c>
      <c r="DE10" s="644"/>
      <c r="DF10" s="644"/>
      <c r="DG10" s="644"/>
      <c r="DH10" s="644"/>
      <c r="DI10" s="644"/>
      <c r="DJ10" s="644"/>
      <c r="DK10" s="644"/>
      <c r="DL10" s="644"/>
      <c r="DM10" s="644"/>
      <c r="DN10" s="644"/>
      <c r="DO10" s="644"/>
      <c r="DP10" s="645"/>
      <c r="DQ10" s="649">
        <v>14571</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172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1574175</v>
      </c>
      <c r="BH11" s="644"/>
      <c r="BI11" s="644"/>
      <c r="BJ11" s="644"/>
      <c r="BK11" s="644"/>
      <c r="BL11" s="644"/>
      <c r="BM11" s="644"/>
      <c r="BN11" s="645"/>
      <c r="BO11" s="703">
        <v>7.4</v>
      </c>
      <c r="BP11" s="703"/>
      <c r="BQ11" s="703"/>
      <c r="BR11" s="703"/>
      <c r="BS11" s="649">
        <v>207989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1444801</v>
      </c>
      <c r="CS11" s="644"/>
      <c r="CT11" s="644"/>
      <c r="CU11" s="644"/>
      <c r="CV11" s="644"/>
      <c r="CW11" s="644"/>
      <c r="CX11" s="644"/>
      <c r="CY11" s="645"/>
      <c r="CZ11" s="703">
        <v>3.4</v>
      </c>
      <c r="DA11" s="703"/>
      <c r="DB11" s="703"/>
      <c r="DC11" s="703"/>
      <c r="DD11" s="649">
        <v>850726</v>
      </c>
      <c r="DE11" s="644"/>
      <c r="DF11" s="644"/>
      <c r="DG11" s="644"/>
      <c r="DH11" s="644"/>
      <c r="DI11" s="644"/>
      <c r="DJ11" s="644"/>
      <c r="DK11" s="644"/>
      <c r="DL11" s="644"/>
      <c r="DM11" s="644"/>
      <c r="DN11" s="644"/>
      <c r="DO11" s="644"/>
      <c r="DP11" s="645"/>
      <c r="DQ11" s="649">
        <v>776526</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2433183</v>
      </c>
      <c r="S12" s="644"/>
      <c r="T12" s="644"/>
      <c r="U12" s="644"/>
      <c r="V12" s="644"/>
      <c r="W12" s="644"/>
      <c r="X12" s="644"/>
      <c r="Y12" s="645"/>
      <c r="Z12" s="703">
        <v>5.5</v>
      </c>
      <c r="AA12" s="703"/>
      <c r="AB12" s="703"/>
      <c r="AC12" s="703"/>
      <c r="AD12" s="704">
        <v>2433183</v>
      </c>
      <c r="AE12" s="704"/>
      <c r="AF12" s="704"/>
      <c r="AG12" s="704"/>
      <c r="AH12" s="704"/>
      <c r="AI12" s="704"/>
      <c r="AJ12" s="704"/>
      <c r="AK12" s="704"/>
      <c r="AL12" s="646">
        <v>9.6999999999999993</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9617718</v>
      </c>
      <c r="BH12" s="644"/>
      <c r="BI12" s="644"/>
      <c r="BJ12" s="644"/>
      <c r="BK12" s="644"/>
      <c r="BL12" s="644"/>
      <c r="BM12" s="644"/>
      <c r="BN12" s="645"/>
      <c r="BO12" s="703">
        <v>45.5</v>
      </c>
      <c r="BP12" s="703"/>
      <c r="BQ12" s="703"/>
      <c r="BR12" s="703"/>
      <c r="BS12" s="649" t="s">
        <v>121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796706</v>
      </c>
      <c r="CS12" s="644"/>
      <c r="CT12" s="644"/>
      <c r="CU12" s="644"/>
      <c r="CV12" s="644"/>
      <c r="CW12" s="644"/>
      <c r="CX12" s="644"/>
      <c r="CY12" s="645"/>
      <c r="CZ12" s="703">
        <v>1.9</v>
      </c>
      <c r="DA12" s="703"/>
      <c r="DB12" s="703"/>
      <c r="DC12" s="703"/>
      <c r="DD12" s="649">
        <v>451011</v>
      </c>
      <c r="DE12" s="644"/>
      <c r="DF12" s="644"/>
      <c r="DG12" s="644"/>
      <c r="DH12" s="644"/>
      <c r="DI12" s="644"/>
      <c r="DJ12" s="644"/>
      <c r="DK12" s="644"/>
      <c r="DL12" s="644"/>
      <c r="DM12" s="644"/>
      <c r="DN12" s="644"/>
      <c r="DO12" s="644"/>
      <c r="DP12" s="645"/>
      <c r="DQ12" s="649">
        <v>656361</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141985</v>
      </c>
      <c r="S13" s="644"/>
      <c r="T13" s="644"/>
      <c r="U13" s="644"/>
      <c r="V13" s="644"/>
      <c r="W13" s="644"/>
      <c r="X13" s="644"/>
      <c r="Y13" s="645"/>
      <c r="Z13" s="703">
        <v>0.3</v>
      </c>
      <c r="AA13" s="703"/>
      <c r="AB13" s="703"/>
      <c r="AC13" s="703"/>
      <c r="AD13" s="704">
        <v>141985</v>
      </c>
      <c r="AE13" s="704"/>
      <c r="AF13" s="704"/>
      <c r="AG13" s="704"/>
      <c r="AH13" s="704"/>
      <c r="AI13" s="704"/>
      <c r="AJ13" s="704"/>
      <c r="AK13" s="704"/>
      <c r="AL13" s="646">
        <v>0.6</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9603217</v>
      </c>
      <c r="BH13" s="644"/>
      <c r="BI13" s="644"/>
      <c r="BJ13" s="644"/>
      <c r="BK13" s="644"/>
      <c r="BL13" s="644"/>
      <c r="BM13" s="644"/>
      <c r="BN13" s="645"/>
      <c r="BO13" s="703">
        <v>45.4</v>
      </c>
      <c r="BP13" s="703"/>
      <c r="BQ13" s="703"/>
      <c r="BR13" s="703"/>
      <c r="BS13" s="649" t="s">
        <v>121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3251978</v>
      </c>
      <c r="CS13" s="644"/>
      <c r="CT13" s="644"/>
      <c r="CU13" s="644"/>
      <c r="CV13" s="644"/>
      <c r="CW13" s="644"/>
      <c r="CX13" s="644"/>
      <c r="CY13" s="645"/>
      <c r="CZ13" s="703">
        <v>7.7</v>
      </c>
      <c r="DA13" s="703"/>
      <c r="DB13" s="703"/>
      <c r="DC13" s="703"/>
      <c r="DD13" s="649">
        <v>1434473</v>
      </c>
      <c r="DE13" s="644"/>
      <c r="DF13" s="644"/>
      <c r="DG13" s="644"/>
      <c r="DH13" s="644"/>
      <c r="DI13" s="644"/>
      <c r="DJ13" s="644"/>
      <c r="DK13" s="644"/>
      <c r="DL13" s="644"/>
      <c r="DM13" s="644"/>
      <c r="DN13" s="644"/>
      <c r="DO13" s="644"/>
      <c r="DP13" s="645"/>
      <c r="DQ13" s="649">
        <v>2621340</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172</v>
      </c>
      <c r="AA14" s="703"/>
      <c r="AB14" s="703"/>
      <c r="AC14" s="703"/>
      <c r="AD14" s="704" t="s">
        <v>172</v>
      </c>
      <c r="AE14" s="704"/>
      <c r="AF14" s="704"/>
      <c r="AG14" s="704"/>
      <c r="AH14" s="704"/>
      <c r="AI14" s="704"/>
      <c r="AJ14" s="704"/>
      <c r="AK14" s="704"/>
      <c r="AL14" s="646" t="s">
        <v>172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376466</v>
      </c>
      <c r="BH14" s="644"/>
      <c r="BI14" s="644"/>
      <c r="BJ14" s="644"/>
      <c r="BK14" s="644"/>
      <c r="BL14" s="644"/>
      <c r="BM14" s="644"/>
      <c r="BN14" s="645"/>
      <c r="BO14" s="703">
        <v>1.8</v>
      </c>
      <c r="BP14" s="703"/>
      <c r="BQ14" s="703"/>
      <c r="BR14" s="703"/>
      <c r="BS14" s="649" t="s">
        <v>172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1833505</v>
      </c>
      <c r="CS14" s="644"/>
      <c r="CT14" s="644"/>
      <c r="CU14" s="644"/>
      <c r="CV14" s="644"/>
      <c r="CW14" s="644"/>
      <c r="CX14" s="644"/>
      <c r="CY14" s="645"/>
      <c r="CZ14" s="703">
        <v>4.3</v>
      </c>
      <c r="DA14" s="703"/>
      <c r="DB14" s="703"/>
      <c r="DC14" s="703"/>
      <c r="DD14" s="649">
        <v>214017</v>
      </c>
      <c r="DE14" s="644"/>
      <c r="DF14" s="644"/>
      <c r="DG14" s="644"/>
      <c r="DH14" s="644"/>
      <c r="DI14" s="644"/>
      <c r="DJ14" s="644"/>
      <c r="DK14" s="644"/>
      <c r="DL14" s="644"/>
      <c r="DM14" s="644"/>
      <c r="DN14" s="644"/>
      <c r="DO14" s="644"/>
      <c r="DP14" s="645"/>
      <c r="DQ14" s="649">
        <v>1612611</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143215</v>
      </c>
      <c r="S15" s="644"/>
      <c r="T15" s="644"/>
      <c r="U15" s="644"/>
      <c r="V15" s="644"/>
      <c r="W15" s="644"/>
      <c r="X15" s="644"/>
      <c r="Y15" s="645"/>
      <c r="Z15" s="703">
        <v>0.3</v>
      </c>
      <c r="AA15" s="703"/>
      <c r="AB15" s="703"/>
      <c r="AC15" s="703"/>
      <c r="AD15" s="704">
        <v>143215</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861297</v>
      </c>
      <c r="BH15" s="644"/>
      <c r="BI15" s="644"/>
      <c r="BJ15" s="644"/>
      <c r="BK15" s="644"/>
      <c r="BL15" s="644"/>
      <c r="BM15" s="644"/>
      <c r="BN15" s="645"/>
      <c r="BO15" s="703">
        <v>4.0999999999999996</v>
      </c>
      <c r="BP15" s="703"/>
      <c r="BQ15" s="703"/>
      <c r="BR15" s="703"/>
      <c r="BS15" s="649" t="s">
        <v>254</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4990082</v>
      </c>
      <c r="CS15" s="644"/>
      <c r="CT15" s="644"/>
      <c r="CU15" s="644"/>
      <c r="CV15" s="644"/>
      <c r="CW15" s="644"/>
      <c r="CX15" s="644"/>
      <c r="CY15" s="645"/>
      <c r="CZ15" s="703">
        <v>11.8</v>
      </c>
      <c r="DA15" s="703"/>
      <c r="DB15" s="703"/>
      <c r="DC15" s="703"/>
      <c r="DD15" s="649">
        <v>1347559</v>
      </c>
      <c r="DE15" s="644"/>
      <c r="DF15" s="644"/>
      <c r="DG15" s="644"/>
      <c r="DH15" s="644"/>
      <c r="DI15" s="644"/>
      <c r="DJ15" s="644"/>
      <c r="DK15" s="644"/>
      <c r="DL15" s="644"/>
      <c r="DM15" s="644"/>
      <c r="DN15" s="644"/>
      <c r="DO15" s="644"/>
      <c r="DP15" s="645"/>
      <c r="DQ15" s="649">
        <v>3309725</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172</v>
      </c>
      <c r="S16" s="644"/>
      <c r="T16" s="644"/>
      <c r="U16" s="644"/>
      <c r="V16" s="644"/>
      <c r="W16" s="644"/>
      <c r="X16" s="644"/>
      <c r="Y16" s="645"/>
      <c r="Z16" s="703" t="s">
        <v>254</v>
      </c>
      <c r="AA16" s="703"/>
      <c r="AB16" s="703"/>
      <c r="AC16" s="703"/>
      <c r="AD16" s="704" t="s">
        <v>121</v>
      </c>
      <c r="AE16" s="704"/>
      <c r="AF16" s="704"/>
      <c r="AG16" s="704"/>
      <c r="AH16" s="704"/>
      <c r="AI16" s="704"/>
      <c r="AJ16" s="704"/>
      <c r="AK16" s="704"/>
      <c r="AL16" s="646" t="s">
        <v>121</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254</v>
      </c>
      <c r="BH16" s="644"/>
      <c r="BI16" s="644"/>
      <c r="BJ16" s="644"/>
      <c r="BK16" s="644"/>
      <c r="BL16" s="644"/>
      <c r="BM16" s="644"/>
      <c r="BN16" s="645"/>
      <c r="BO16" s="703" t="s">
        <v>121</v>
      </c>
      <c r="BP16" s="703"/>
      <c r="BQ16" s="703"/>
      <c r="BR16" s="703"/>
      <c r="BS16" s="649" t="s">
        <v>172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254</v>
      </c>
      <c r="DA16" s="703"/>
      <c r="DB16" s="703"/>
      <c r="DC16" s="703"/>
      <c r="DD16" s="649" t="s">
        <v>121</v>
      </c>
      <c r="DE16" s="644"/>
      <c r="DF16" s="644"/>
      <c r="DG16" s="644"/>
      <c r="DH16" s="644"/>
      <c r="DI16" s="644"/>
      <c r="DJ16" s="644"/>
      <c r="DK16" s="644"/>
      <c r="DL16" s="644"/>
      <c r="DM16" s="644"/>
      <c r="DN16" s="644"/>
      <c r="DO16" s="644"/>
      <c r="DP16" s="645"/>
      <c r="DQ16" s="649" t="s">
        <v>172</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111976</v>
      </c>
      <c r="S17" s="644"/>
      <c r="T17" s="644"/>
      <c r="U17" s="644"/>
      <c r="V17" s="644"/>
      <c r="W17" s="644"/>
      <c r="X17" s="644"/>
      <c r="Y17" s="645"/>
      <c r="Z17" s="703">
        <v>0.3</v>
      </c>
      <c r="AA17" s="703"/>
      <c r="AB17" s="703"/>
      <c r="AC17" s="703"/>
      <c r="AD17" s="704">
        <v>111976</v>
      </c>
      <c r="AE17" s="704"/>
      <c r="AF17" s="704"/>
      <c r="AG17" s="704"/>
      <c r="AH17" s="704"/>
      <c r="AI17" s="704"/>
      <c r="AJ17" s="704"/>
      <c r="AK17" s="704"/>
      <c r="AL17" s="646">
        <v>0.4</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172</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2798171</v>
      </c>
      <c r="CS17" s="644"/>
      <c r="CT17" s="644"/>
      <c r="CU17" s="644"/>
      <c r="CV17" s="644"/>
      <c r="CW17" s="644"/>
      <c r="CX17" s="644"/>
      <c r="CY17" s="645"/>
      <c r="CZ17" s="703">
        <v>6.6</v>
      </c>
      <c r="DA17" s="703"/>
      <c r="DB17" s="703"/>
      <c r="DC17" s="703"/>
      <c r="DD17" s="649" t="s">
        <v>121</v>
      </c>
      <c r="DE17" s="644"/>
      <c r="DF17" s="644"/>
      <c r="DG17" s="644"/>
      <c r="DH17" s="644"/>
      <c r="DI17" s="644"/>
      <c r="DJ17" s="644"/>
      <c r="DK17" s="644"/>
      <c r="DL17" s="644"/>
      <c r="DM17" s="644"/>
      <c r="DN17" s="644"/>
      <c r="DO17" s="644"/>
      <c r="DP17" s="645"/>
      <c r="DQ17" s="649">
        <v>2735994</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2463778</v>
      </c>
      <c r="S18" s="644"/>
      <c r="T18" s="644"/>
      <c r="U18" s="644"/>
      <c r="V18" s="644"/>
      <c r="W18" s="644"/>
      <c r="X18" s="644"/>
      <c r="Y18" s="645"/>
      <c r="Z18" s="703">
        <v>5.5</v>
      </c>
      <c r="AA18" s="703"/>
      <c r="AB18" s="703"/>
      <c r="AC18" s="703"/>
      <c r="AD18" s="704">
        <v>1879504</v>
      </c>
      <c r="AE18" s="704"/>
      <c r="AF18" s="704"/>
      <c r="AG18" s="704"/>
      <c r="AH18" s="704"/>
      <c r="AI18" s="704"/>
      <c r="AJ18" s="704"/>
      <c r="AK18" s="704"/>
      <c r="AL18" s="646">
        <v>7.5</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172</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254</v>
      </c>
      <c r="DA18" s="703"/>
      <c r="DB18" s="703"/>
      <c r="DC18" s="703"/>
      <c r="DD18" s="649" t="s">
        <v>172</v>
      </c>
      <c r="DE18" s="644"/>
      <c r="DF18" s="644"/>
      <c r="DG18" s="644"/>
      <c r="DH18" s="644"/>
      <c r="DI18" s="644"/>
      <c r="DJ18" s="644"/>
      <c r="DK18" s="644"/>
      <c r="DL18" s="644"/>
      <c r="DM18" s="644"/>
      <c r="DN18" s="644"/>
      <c r="DO18" s="644"/>
      <c r="DP18" s="645"/>
      <c r="DQ18" s="649" t="s">
        <v>254</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1879504</v>
      </c>
      <c r="S19" s="644"/>
      <c r="T19" s="644"/>
      <c r="U19" s="644"/>
      <c r="V19" s="644"/>
      <c r="W19" s="644"/>
      <c r="X19" s="644"/>
      <c r="Y19" s="645"/>
      <c r="Z19" s="703">
        <v>4.2</v>
      </c>
      <c r="AA19" s="703"/>
      <c r="AB19" s="703"/>
      <c r="AC19" s="703"/>
      <c r="AD19" s="704">
        <v>1879504</v>
      </c>
      <c r="AE19" s="704"/>
      <c r="AF19" s="704"/>
      <c r="AG19" s="704"/>
      <c r="AH19" s="704"/>
      <c r="AI19" s="704"/>
      <c r="AJ19" s="704"/>
      <c r="AK19" s="704"/>
      <c r="AL19" s="646">
        <v>7.5</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1239093</v>
      </c>
      <c r="BH19" s="644"/>
      <c r="BI19" s="644"/>
      <c r="BJ19" s="644"/>
      <c r="BK19" s="644"/>
      <c r="BL19" s="644"/>
      <c r="BM19" s="644"/>
      <c r="BN19" s="645"/>
      <c r="BO19" s="703">
        <v>5.9</v>
      </c>
      <c r="BP19" s="703"/>
      <c r="BQ19" s="703"/>
      <c r="BR19" s="703"/>
      <c r="BS19" s="649" t="s">
        <v>121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172</v>
      </c>
      <c r="CS19" s="644"/>
      <c r="CT19" s="644"/>
      <c r="CU19" s="644"/>
      <c r="CV19" s="644"/>
      <c r="CW19" s="644"/>
      <c r="CX19" s="644"/>
      <c r="CY19" s="645"/>
      <c r="CZ19" s="703" t="s">
        <v>254</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583055</v>
      </c>
      <c r="S20" s="644"/>
      <c r="T20" s="644"/>
      <c r="U20" s="644"/>
      <c r="V20" s="644"/>
      <c r="W20" s="644"/>
      <c r="X20" s="644"/>
      <c r="Y20" s="645"/>
      <c r="Z20" s="703">
        <v>1.3</v>
      </c>
      <c r="AA20" s="703"/>
      <c r="AB20" s="703"/>
      <c r="AC20" s="703"/>
      <c r="AD20" s="704" t="s">
        <v>121</v>
      </c>
      <c r="AE20" s="704"/>
      <c r="AF20" s="704"/>
      <c r="AG20" s="704"/>
      <c r="AH20" s="704"/>
      <c r="AI20" s="704"/>
      <c r="AJ20" s="704"/>
      <c r="AK20" s="704"/>
      <c r="AL20" s="646" t="s">
        <v>121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1239093</v>
      </c>
      <c r="BH20" s="644"/>
      <c r="BI20" s="644"/>
      <c r="BJ20" s="644"/>
      <c r="BK20" s="644"/>
      <c r="BL20" s="644"/>
      <c r="BM20" s="644"/>
      <c r="BN20" s="645"/>
      <c r="BO20" s="703">
        <v>5.9</v>
      </c>
      <c r="BP20" s="703"/>
      <c r="BQ20" s="703"/>
      <c r="BR20" s="703"/>
      <c r="BS20" s="649" t="s">
        <v>121</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42174303</v>
      </c>
      <c r="CS20" s="644"/>
      <c r="CT20" s="644"/>
      <c r="CU20" s="644"/>
      <c r="CV20" s="644"/>
      <c r="CW20" s="644"/>
      <c r="CX20" s="644"/>
      <c r="CY20" s="645"/>
      <c r="CZ20" s="703">
        <v>100</v>
      </c>
      <c r="DA20" s="703"/>
      <c r="DB20" s="703"/>
      <c r="DC20" s="703"/>
      <c r="DD20" s="649">
        <v>5691545</v>
      </c>
      <c r="DE20" s="644"/>
      <c r="DF20" s="644"/>
      <c r="DG20" s="644"/>
      <c r="DH20" s="644"/>
      <c r="DI20" s="644"/>
      <c r="DJ20" s="644"/>
      <c r="DK20" s="644"/>
      <c r="DL20" s="644"/>
      <c r="DM20" s="644"/>
      <c r="DN20" s="644"/>
      <c r="DO20" s="644"/>
      <c r="DP20" s="645"/>
      <c r="DQ20" s="649">
        <v>29118174</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1219</v>
      </c>
      <c r="S21" s="644"/>
      <c r="T21" s="644"/>
      <c r="U21" s="644"/>
      <c r="V21" s="644"/>
      <c r="W21" s="644"/>
      <c r="X21" s="644"/>
      <c r="Y21" s="645"/>
      <c r="Z21" s="703">
        <v>0</v>
      </c>
      <c r="AA21" s="703"/>
      <c r="AB21" s="703"/>
      <c r="AC21" s="703"/>
      <c r="AD21" s="704" t="s">
        <v>172</v>
      </c>
      <c r="AE21" s="704"/>
      <c r="AF21" s="704"/>
      <c r="AG21" s="704"/>
      <c r="AH21" s="704"/>
      <c r="AI21" s="704"/>
      <c r="AJ21" s="704"/>
      <c r="AK21" s="704"/>
      <c r="AL21" s="646" t="s">
        <v>172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21673</v>
      </c>
      <c r="BH21" s="644"/>
      <c r="BI21" s="644"/>
      <c r="BJ21" s="644"/>
      <c r="BK21" s="644"/>
      <c r="BL21" s="644"/>
      <c r="BM21" s="644"/>
      <c r="BN21" s="645"/>
      <c r="BO21" s="703">
        <v>0.1</v>
      </c>
      <c r="BP21" s="703"/>
      <c r="BQ21" s="703"/>
      <c r="BR21" s="703"/>
      <c r="BS21" s="649" t="s">
        <v>172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27070081</v>
      </c>
      <c r="S22" s="644"/>
      <c r="T22" s="644"/>
      <c r="U22" s="644"/>
      <c r="V22" s="644"/>
      <c r="W22" s="644"/>
      <c r="X22" s="644"/>
      <c r="Y22" s="645"/>
      <c r="Z22" s="703">
        <v>60.8</v>
      </c>
      <c r="AA22" s="703"/>
      <c r="AB22" s="703"/>
      <c r="AC22" s="703"/>
      <c r="AD22" s="704">
        <v>25060398</v>
      </c>
      <c r="AE22" s="704"/>
      <c r="AF22" s="704"/>
      <c r="AG22" s="704"/>
      <c r="AH22" s="704"/>
      <c r="AI22" s="704"/>
      <c r="AJ22" s="704"/>
      <c r="AK22" s="704"/>
      <c r="AL22" s="646">
        <v>99.5</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172</v>
      </c>
      <c r="BP22" s="703"/>
      <c r="BQ22" s="703"/>
      <c r="BR22" s="703"/>
      <c r="BS22" s="649" t="s">
        <v>172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26727</v>
      </c>
      <c r="S23" s="644"/>
      <c r="T23" s="644"/>
      <c r="U23" s="644"/>
      <c r="V23" s="644"/>
      <c r="W23" s="644"/>
      <c r="X23" s="644"/>
      <c r="Y23" s="645"/>
      <c r="Z23" s="703">
        <v>0.1</v>
      </c>
      <c r="AA23" s="703"/>
      <c r="AB23" s="703"/>
      <c r="AC23" s="703"/>
      <c r="AD23" s="704">
        <v>26727</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1217420</v>
      </c>
      <c r="BH23" s="644"/>
      <c r="BI23" s="644"/>
      <c r="BJ23" s="644"/>
      <c r="BK23" s="644"/>
      <c r="BL23" s="644"/>
      <c r="BM23" s="644"/>
      <c r="BN23" s="645"/>
      <c r="BO23" s="703">
        <v>5.8</v>
      </c>
      <c r="BP23" s="703"/>
      <c r="BQ23" s="703"/>
      <c r="BR23" s="703"/>
      <c r="BS23" s="649" t="s">
        <v>121</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502139</v>
      </c>
      <c r="S24" s="644"/>
      <c r="T24" s="644"/>
      <c r="U24" s="644"/>
      <c r="V24" s="644"/>
      <c r="W24" s="644"/>
      <c r="X24" s="644"/>
      <c r="Y24" s="645"/>
      <c r="Z24" s="703">
        <v>1.1000000000000001</v>
      </c>
      <c r="AA24" s="703"/>
      <c r="AB24" s="703"/>
      <c r="AC24" s="703"/>
      <c r="AD24" s="704" t="s">
        <v>172</v>
      </c>
      <c r="AE24" s="704"/>
      <c r="AF24" s="704"/>
      <c r="AG24" s="704"/>
      <c r="AH24" s="704"/>
      <c r="AI24" s="704"/>
      <c r="AJ24" s="704"/>
      <c r="AK24" s="704"/>
      <c r="AL24" s="646" t="s">
        <v>121</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172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19667112</v>
      </c>
      <c r="CS24" s="707"/>
      <c r="CT24" s="707"/>
      <c r="CU24" s="707"/>
      <c r="CV24" s="707"/>
      <c r="CW24" s="707"/>
      <c r="CX24" s="707"/>
      <c r="CY24" s="753"/>
      <c r="CZ24" s="754">
        <v>46.6</v>
      </c>
      <c r="DA24" s="723"/>
      <c r="DB24" s="723"/>
      <c r="DC24" s="757"/>
      <c r="DD24" s="752">
        <v>12259482</v>
      </c>
      <c r="DE24" s="707"/>
      <c r="DF24" s="707"/>
      <c r="DG24" s="707"/>
      <c r="DH24" s="707"/>
      <c r="DI24" s="707"/>
      <c r="DJ24" s="707"/>
      <c r="DK24" s="753"/>
      <c r="DL24" s="752">
        <v>12195334</v>
      </c>
      <c r="DM24" s="707"/>
      <c r="DN24" s="707"/>
      <c r="DO24" s="707"/>
      <c r="DP24" s="707"/>
      <c r="DQ24" s="707"/>
      <c r="DR24" s="707"/>
      <c r="DS24" s="707"/>
      <c r="DT24" s="707"/>
      <c r="DU24" s="707"/>
      <c r="DV24" s="753"/>
      <c r="DW24" s="754">
        <v>46.1</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598806</v>
      </c>
      <c r="S25" s="644"/>
      <c r="T25" s="644"/>
      <c r="U25" s="644"/>
      <c r="V25" s="644"/>
      <c r="W25" s="644"/>
      <c r="X25" s="644"/>
      <c r="Y25" s="645"/>
      <c r="Z25" s="703">
        <v>1.3</v>
      </c>
      <c r="AA25" s="703"/>
      <c r="AB25" s="703"/>
      <c r="AC25" s="703"/>
      <c r="AD25" s="704">
        <v>63332</v>
      </c>
      <c r="AE25" s="704"/>
      <c r="AF25" s="704"/>
      <c r="AG25" s="704"/>
      <c r="AH25" s="704"/>
      <c r="AI25" s="704"/>
      <c r="AJ25" s="704"/>
      <c r="AK25" s="704"/>
      <c r="AL25" s="646">
        <v>0.3</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254</v>
      </c>
      <c r="BH25" s="644"/>
      <c r="BI25" s="644"/>
      <c r="BJ25" s="644"/>
      <c r="BK25" s="644"/>
      <c r="BL25" s="644"/>
      <c r="BM25" s="644"/>
      <c r="BN25" s="645"/>
      <c r="BO25" s="703" t="s">
        <v>172</v>
      </c>
      <c r="BP25" s="703"/>
      <c r="BQ25" s="703"/>
      <c r="BR25" s="703"/>
      <c r="BS25" s="649" t="s">
        <v>121</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7983114</v>
      </c>
      <c r="CS25" s="642"/>
      <c r="CT25" s="642"/>
      <c r="CU25" s="642"/>
      <c r="CV25" s="642"/>
      <c r="CW25" s="642"/>
      <c r="CX25" s="642"/>
      <c r="CY25" s="643"/>
      <c r="CZ25" s="646">
        <v>18.899999999999999</v>
      </c>
      <c r="DA25" s="675"/>
      <c r="DB25" s="675"/>
      <c r="DC25" s="676"/>
      <c r="DD25" s="649">
        <v>6825594</v>
      </c>
      <c r="DE25" s="642"/>
      <c r="DF25" s="642"/>
      <c r="DG25" s="642"/>
      <c r="DH25" s="642"/>
      <c r="DI25" s="642"/>
      <c r="DJ25" s="642"/>
      <c r="DK25" s="643"/>
      <c r="DL25" s="649">
        <v>6761446</v>
      </c>
      <c r="DM25" s="642"/>
      <c r="DN25" s="642"/>
      <c r="DO25" s="642"/>
      <c r="DP25" s="642"/>
      <c r="DQ25" s="642"/>
      <c r="DR25" s="642"/>
      <c r="DS25" s="642"/>
      <c r="DT25" s="642"/>
      <c r="DU25" s="642"/>
      <c r="DV25" s="643"/>
      <c r="DW25" s="646">
        <v>25.5</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222198</v>
      </c>
      <c r="S26" s="644"/>
      <c r="T26" s="644"/>
      <c r="U26" s="644"/>
      <c r="V26" s="644"/>
      <c r="W26" s="644"/>
      <c r="X26" s="644"/>
      <c r="Y26" s="645"/>
      <c r="Z26" s="703">
        <v>0.5</v>
      </c>
      <c r="AA26" s="703"/>
      <c r="AB26" s="703"/>
      <c r="AC26" s="703"/>
      <c r="AD26" s="704" t="s">
        <v>121</v>
      </c>
      <c r="AE26" s="704"/>
      <c r="AF26" s="704"/>
      <c r="AG26" s="704"/>
      <c r="AH26" s="704"/>
      <c r="AI26" s="704"/>
      <c r="AJ26" s="704"/>
      <c r="AK26" s="704"/>
      <c r="AL26" s="646" t="s">
        <v>172</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5091935</v>
      </c>
      <c r="CS26" s="644"/>
      <c r="CT26" s="644"/>
      <c r="CU26" s="644"/>
      <c r="CV26" s="644"/>
      <c r="CW26" s="644"/>
      <c r="CX26" s="644"/>
      <c r="CY26" s="645"/>
      <c r="CZ26" s="646">
        <v>12.1</v>
      </c>
      <c r="DA26" s="675"/>
      <c r="DB26" s="675"/>
      <c r="DC26" s="676"/>
      <c r="DD26" s="649">
        <v>4311254</v>
      </c>
      <c r="DE26" s="644"/>
      <c r="DF26" s="644"/>
      <c r="DG26" s="644"/>
      <c r="DH26" s="644"/>
      <c r="DI26" s="644"/>
      <c r="DJ26" s="644"/>
      <c r="DK26" s="645"/>
      <c r="DL26" s="649" t="s">
        <v>254</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5559755</v>
      </c>
      <c r="S27" s="644"/>
      <c r="T27" s="644"/>
      <c r="U27" s="644"/>
      <c r="V27" s="644"/>
      <c r="W27" s="644"/>
      <c r="X27" s="644"/>
      <c r="Y27" s="645"/>
      <c r="Z27" s="703">
        <v>12.5</v>
      </c>
      <c r="AA27" s="703"/>
      <c r="AB27" s="703"/>
      <c r="AC27" s="703"/>
      <c r="AD27" s="704" t="s">
        <v>172</v>
      </c>
      <c r="AE27" s="704"/>
      <c r="AF27" s="704"/>
      <c r="AG27" s="704"/>
      <c r="AH27" s="704"/>
      <c r="AI27" s="704"/>
      <c r="AJ27" s="704"/>
      <c r="AK27" s="704"/>
      <c r="AL27" s="646" t="s">
        <v>121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21157934</v>
      </c>
      <c r="BH27" s="644"/>
      <c r="BI27" s="644"/>
      <c r="BJ27" s="644"/>
      <c r="BK27" s="644"/>
      <c r="BL27" s="644"/>
      <c r="BM27" s="644"/>
      <c r="BN27" s="645"/>
      <c r="BO27" s="703">
        <v>100</v>
      </c>
      <c r="BP27" s="703"/>
      <c r="BQ27" s="703"/>
      <c r="BR27" s="703"/>
      <c r="BS27" s="649">
        <v>207989</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8885827</v>
      </c>
      <c r="CS27" s="642"/>
      <c r="CT27" s="642"/>
      <c r="CU27" s="642"/>
      <c r="CV27" s="642"/>
      <c r="CW27" s="642"/>
      <c r="CX27" s="642"/>
      <c r="CY27" s="643"/>
      <c r="CZ27" s="646">
        <v>21.1</v>
      </c>
      <c r="DA27" s="675"/>
      <c r="DB27" s="675"/>
      <c r="DC27" s="676"/>
      <c r="DD27" s="649">
        <v>2697894</v>
      </c>
      <c r="DE27" s="642"/>
      <c r="DF27" s="642"/>
      <c r="DG27" s="642"/>
      <c r="DH27" s="642"/>
      <c r="DI27" s="642"/>
      <c r="DJ27" s="642"/>
      <c r="DK27" s="643"/>
      <c r="DL27" s="649">
        <v>2697894</v>
      </c>
      <c r="DM27" s="642"/>
      <c r="DN27" s="642"/>
      <c r="DO27" s="642"/>
      <c r="DP27" s="642"/>
      <c r="DQ27" s="642"/>
      <c r="DR27" s="642"/>
      <c r="DS27" s="642"/>
      <c r="DT27" s="642"/>
      <c r="DU27" s="642"/>
      <c r="DV27" s="643"/>
      <c r="DW27" s="646">
        <v>10.199999999999999</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172</v>
      </c>
      <c r="S28" s="644"/>
      <c r="T28" s="644"/>
      <c r="U28" s="644"/>
      <c r="V28" s="644"/>
      <c r="W28" s="644"/>
      <c r="X28" s="644"/>
      <c r="Y28" s="645"/>
      <c r="Z28" s="703" t="s">
        <v>121</v>
      </c>
      <c r="AA28" s="703"/>
      <c r="AB28" s="703"/>
      <c r="AC28" s="703"/>
      <c r="AD28" s="704" t="s">
        <v>172</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2798171</v>
      </c>
      <c r="CS28" s="644"/>
      <c r="CT28" s="644"/>
      <c r="CU28" s="644"/>
      <c r="CV28" s="644"/>
      <c r="CW28" s="644"/>
      <c r="CX28" s="644"/>
      <c r="CY28" s="645"/>
      <c r="CZ28" s="646">
        <v>6.6</v>
      </c>
      <c r="DA28" s="675"/>
      <c r="DB28" s="675"/>
      <c r="DC28" s="676"/>
      <c r="DD28" s="649">
        <v>2735994</v>
      </c>
      <c r="DE28" s="644"/>
      <c r="DF28" s="644"/>
      <c r="DG28" s="644"/>
      <c r="DH28" s="644"/>
      <c r="DI28" s="644"/>
      <c r="DJ28" s="644"/>
      <c r="DK28" s="645"/>
      <c r="DL28" s="649">
        <v>2735994</v>
      </c>
      <c r="DM28" s="644"/>
      <c r="DN28" s="644"/>
      <c r="DO28" s="644"/>
      <c r="DP28" s="644"/>
      <c r="DQ28" s="644"/>
      <c r="DR28" s="644"/>
      <c r="DS28" s="644"/>
      <c r="DT28" s="644"/>
      <c r="DU28" s="644"/>
      <c r="DV28" s="645"/>
      <c r="DW28" s="646">
        <v>10.3</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3847667</v>
      </c>
      <c r="S29" s="644"/>
      <c r="T29" s="644"/>
      <c r="U29" s="644"/>
      <c r="V29" s="644"/>
      <c r="W29" s="644"/>
      <c r="X29" s="644"/>
      <c r="Y29" s="645"/>
      <c r="Z29" s="703">
        <v>8.6</v>
      </c>
      <c r="AA29" s="703"/>
      <c r="AB29" s="703"/>
      <c r="AC29" s="703"/>
      <c r="AD29" s="704" t="s">
        <v>254</v>
      </c>
      <c r="AE29" s="704"/>
      <c r="AF29" s="704"/>
      <c r="AG29" s="704"/>
      <c r="AH29" s="704"/>
      <c r="AI29" s="704"/>
      <c r="AJ29" s="704"/>
      <c r="AK29" s="704"/>
      <c r="AL29" s="646" t="s">
        <v>121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2798171</v>
      </c>
      <c r="CS29" s="642"/>
      <c r="CT29" s="642"/>
      <c r="CU29" s="642"/>
      <c r="CV29" s="642"/>
      <c r="CW29" s="642"/>
      <c r="CX29" s="642"/>
      <c r="CY29" s="643"/>
      <c r="CZ29" s="646">
        <v>6.6</v>
      </c>
      <c r="DA29" s="675"/>
      <c r="DB29" s="675"/>
      <c r="DC29" s="676"/>
      <c r="DD29" s="649">
        <v>2735994</v>
      </c>
      <c r="DE29" s="642"/>
      <c r="DF29" s="642"/>
      <c r="DG29" s="642"/>
      <c r="DH29" s="642"/>
      <c r="DI29" s="642"/>
      <c r="DJ29" s="642"/>
      <c r="DK29" s="643"/>
      <c r="DL29" s="649">
        <v>2735994</v>
      </c>
      <c r="DM29" s="642"/>
      <c r="DN29" s="642"/>
      <c r="DO29" s="642"/>
      <c r="DP29" s="642"/>
      <c r="DQ29" s="642"/>
      <c r="DR29" s="642"/>
      <c r="DS29" s="642"/>
      <c r="DT29" s="642"/>
      <c r="DU29" s="642"/>
      <c r="DV29" s="643"/>
      <c r="DW29" s="646">
        <v>10.3</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92282</v>
      </c>
      <c r="S30" s="644"/>
      <c r="T30" s="644"/>
      <c r="U30" s="644"/>
      <c r="V30" s="644"/>
      <c r="W30" s="644"/>
      <c r="X30" s="644"/>
      <c r="Y30" s="645"/>
      <c r="Z30" s="703">
        <v>0.2</v>
      </c>
      <c r="AA30" s="703"/>
      <c r="AB30" s="703"/>
      <c r="AC30" s="703"/>
      <c r="AD30" s="704">
        <v>15187</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98.9</v>
      </c>
      <c r="BH30" s="722"/>
      <c r="BI30" s="722"/>
      <c r="BJ30" s="722"/>
      <c r="BK30" s="722"/>
      <c r="BL30" s="722"/>
      <c r="BM30" s="723">
        <v>96.3</v>
      </c>
      <c r="BN30" s="722"/>
      <c r="BO30" s="722"/>
      <c r="BP30" s="722"/>
      <c r="BQ30" s="724"/>
      <c r="BR30" s="721">
        <v>98.7</v>
      </c>
      <c r="BS30" s="722"/>
      <c r="BT30" s="722"/>
      <c r="BU30" s="722"/>
      <c r="BV30" s="722"/>
      <c r="BW30" s="722"/>
      <c r="BX30" s="723">
        <v>95.4</v>
      </c>
      <c r="BY30" s="722"/>
      <c r="BZ30" s="722"/>
      <c r="CA30" s="722"/>
      <c r="CB30" s="724"/>
      <c r="CD30" s="727"/>
      <c r="CE30" s="728"/>
      <c r="CF30" s="685" t="s">
        <v>304</v>
      </c>
      <c r="CG30" s="682"/>
      <c r="CH30" s="682"/>
      <c r="CI30" s="682"/>
      <c r="CJ30" s="682"/>
      <c r="CK30" s="682"/>
      <c r="CL30" s="682"/>
      <c r="CM30" s="682"/>
      <c r="CN30" s="682"/>
      <c r="CO30" s="682"/>
      <c r="CP30" s="682"/>
      <c r="CQ30" s="683"/>
      <c r="CR30" s="641">
        <v>2558102</v>
      </c>
      <c r="CS30" s="644"/>
      <c r="CT30" s="644"/>
      <c r="CU30" s="644"/>
      <c r="CV30" s="644"/>
      <c r="CW30" s="644"/>
      <c r="CX30" s="644"/>
      <c r="CY30" s="645"/>
      <c r="CZ30" s="646">
        <v>6.1</v>
      </c>
      <c r="DA30" s="675"/>
      <c r="DB30" s="675"/>
      <c r="DC30" s="676"/>
      <c r="DD30" s="649">
        <v>2495925</v>
      </c>
      <c r="DE30" s="644"/>
      <c r="DF30" s="644"/>
      <c r="DG30" s="644"/>
      <c r="DH30" s="644"/>
      <c r="DI30" s="644"/>
      <c r="DJ30" s="644"/>
      <c r="DK30" s="645"/>
      <c r="DL30" s="649">
        <v>2495925</v>
      </c>
      <c r="DM30" s="644"/>
      <c r="DN30" s="644"/>
      <c r="DO30" s="644"/>
      <c r="DP30" s="644"/>
      <c r="DQ30" s="644"/>
      <c r="DR30" s="644"/>
      <c r="DS30" s="644"/>
      <c r="DT30" s="644"/>
      <c r="DU30" s="644"/>
      <c r="DV30" s="645"/>
      <c r="DW30" s="646">
        <v>9.4</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623134</v>
      </c>
      <c r="S31" s="644"/>
      <c r="T31" s="644"/>
      <c r="U31" s="644"/>
      <c r="V31" s="644"/>
      <c r="W31" s="644"/>
      <c r="X31" s="644"/>
      <c r="Y31" s="645"/>
      <c r="Z31" s="703">
        <v>1.4</v>
      </c>
      <c r="AA31" s="703"/>
      <c r="AB31" s="703"/>
      <c r="AC31" s="703"/>
      <c r="AD31" s="704" t="s">
        <v>172</v>
      </c>
      <c r="AE31" s="704"/>
      <c r="AF31" s="704"/>
      <c r="AG31" s="704"/>
      <c r="AH31" s="704"/>
      <c r="AI31" s="704"/>
      <c r="AJ31" s="704"/>
      <c r="AK31" s="704"/>
      <c r="AL31" s="646" t="s">
        <v>121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96.4</v>
      </c>
      <c r="BN31" s="720"/>
      <c r="BO31" s="720"/>
      <c r="BP31" s="720"/>
      <c r="BQ31" s="681"/>
      <c r="BR31" s="719">
        <v>98.8</v>
      </c>
      <c r="BS31" s="642"/>
      <c r="BT31" s="642"/>
      <c r="BU31" s="642"/>
      <c r="BV31" s="642"/>
      <c r="BW31" s="642"/>
      <c r="BX31" s="647">
        <v>95.4</v>
      </c>
      <c r="BY31" s="720"/>
      <c r="BZ31" s="720"/>
      <c r="CA31" s="720"/>
      <c r="CB31" s="681"/>
      <c r="CD31" s="727"/>
      <c r="CE31" s="728"/>
      <c r="CF31" s="685" t="s">
        <v>308</v>
      </c>
      <c r="CG31" s="682"/>
      <c r="CH31" s="682"/>
      <c r="CI31" s="682"/>
      <c r="CJ31" s="682"/>
      <c r="CK31" s="682"/>
      <c r="CL31" s="682"/>
      <c r="CM31" s="682"/>
      <c r="CN31" s="682"/>
      <c r="CO31" s="682"/>
      <c r="CP31" s="682"/>
      <c r="CQ31" s="683"/>
      <c r="CR31" s="641">
        <v>240069</v>
      </c>
      <c r="CS31" s="642"/>
      <c r="CT31" s="642"/>
      <c r="CU31" s="642"/>
      <c r="CV31" s="642"/>
      <c r="CW31" s="642"/>
      <c r="CX31" s="642"/>
      <c r="CY31" s="643"/>
      <c r="CZ31" s="646">
        <v>0.6</v>
      </c>
      <c r="DA31" s="675"/>
      <c r="DB31" s="675"/>
      <c r="DC31" s="676"/>
      <c r="DD31" s="649">
        <v>240069</v>
      </c>
      <c r="DE31" s="642"/>
      <c r="DF31" s="642"/>
      <c r="DG31" s="642"/>
      <c r="DH31" s="642"/>
      <c r="DI31" s="642"/>
      <c r="DJ31" s="642"/>
      <c r="DK31" s="643"/>
      <c r="DL31" s="649">
        <v>240069</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976901</v>
      </c>
      <c r="S32" s="644"/>
      <c r="T32" s="644"/>
      <c r="U32" s="644"/>
      <c r="V32" s="644"/>
      <c r="W32" s="644"/>
      <c r="X32" s="644"/>
      <c r="Y32" s="645"/>
      <c r="Z32" s="703">
        <v>2.2000000000000002</v>
      </c>
      <c r="AA32" s="703"/>
      <c r="AB32" s="703"/>
      <c r="AC32" s="703"/>
      <c r="AD32" s="704" t="s">
        <v>172</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98.8</v>
      </c>
      <c r="BH32" s="657"/>
      <c r="BI32" s="657"/>
      <c r="BJ32" s="657"/>
      <c r="BK32" s="657"/>
      <c r="BL32" s="657"/>
      <c r="BM32" s="701">
        <v>96</v>
      </c>
      <c r="BN32" s="657"/>
      <c r="BO32" s="657"/>
      <c r="BP32" s="657"/>
      <c r="BQ32" s="694"/>
      <c r="BR32" s="718">
        <v>98.5</v>
      </c>
      <c r="BS32" s="657"/>
      <c r="BT32" s="657"/>
      <c r="BU32" s="657"/>
      <c r="BV32" s="657"/>
      <c r="BW32" s="657"/>
      <c r="BX32" s="701">
        <v>95.1</v>
      </c>
      <c r="BY32" s="657"/>
      <c r="BZ32" s="657"/>
      <c r="CA32" s="657"/>
      <c r="CB32" s="694"/>
      <c r="CD32" s="729"/>
      <c r="CE32" s="730"/>
      <c r="CF32" s="685" t="s">
        <v>311</v>
      </c>
      <c r="CG32" s="682"/>
      <c r="CH32" s="682"/>
      <c r="CI32" s="682"/>
      <c r="CJ32" s="682"/>
      <c r="CK32" s="682"/>
      <c r="CL32" s="682"/>
      <c r="CM32" s="682"/>
      <c r="CN32" s="682"/>
      <c r="CO32" s="682"/>
      <c r="CP32" s="682"/>
      <c r="CQ32" s="683"/>
      <c r="CR32" s="641" t="s">
        <v>121</v>
      </c>
      <c r="CS32" s="644"/>
      <c r="CT32" s="644"/>
      <c r="CU32" s="644"/>
      <c r="CV32" s="644"/>
      <c r="CW32" s="644"/>
      <c r="CX32" s="644"/>
      <c r="CY32" s="645"/>
      <c r="CZ32" s="646" t="s">
        <v>254</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172</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1568602</v>
      </c>
      <c r="S33" s="644"/>
      <c r="T33" s="644"/>
      <c r="U33" s="644"/>
      <c r="V33" s="644"/>
      <c r="W33" s="644"/>
      <c r="X33" s="644"/>
      <c r="Y33" s="645"/>
      <c r="Z33" s="703">
        <v>3.5</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16815646</v>
      </c>
      <c r="CS33" s="642"/>
      <c r="CT33" s="642"/>
      <c r="CU33" s="642"/>
      <c r="CV33" s="642"/>
      <c r="CW33" s="642"/>
      <c r="CX33" s="642"/>
      <c r="CY33" s="643"/>
      <c r="CZ33" s="646">
        <v>39.9</v>
      </c>
      <c r="DA33" s="675"/>
      <c r="DB33" s="675"/>
      <c r="DC33" s="676"/>
      <c r="DD33" s="649">
        <v>14164882</v>
      </c>
      <c r="DE33" s="642"/>
      <c r="DF33" s="642"/>
      <c r="DG33" s="642"/>
      <c r="DH33" s="642"/>
      <c r="DI33" s="642"/>
      <c r="DJ33" s="642"/>
      <c r="DK33" s="643"/>
      <c r="DL33" s="649">
        <v>10353896</v>
      </c>
      <c r="DM33" s="642"/>
      <c r="DN33" s="642"/>
      <c r="DO33" s="642"/>
      <c r="DP33" s="642"/>
      <c r="DQ33" s="642"/>
      <c r="DR33" s="642"/>
      <c r="DS33" s="642"/>
      <c r="DT33" s="642"/>
      <c r="DU33" s="642"/>
      <c r="DV33" s="643"/>
      <c r="DW33" s="646">
        <v>39.1</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1154472</v>
      </c>
      <c r="S34" s="644"/>
      <c r="T34" s="644"/>
      <c r="U34" s="644"/>
      <c r="V34" s="644"/>
      <c r="W34" s="644"/>
      <c r="X34" s="644"/>
      <c r="Y34" s="645"/>
      <c r="Z34" s="703">
        <v>2.6</v>
      </c>
      <c r="AA34" s="703"/>
      <c r="AB34" s="703"/>
      <c r="AC34" s="703"/>
      <c r="AD34" s="704">
        <v>20720</v>
      </c>
      <c r="AE34" s="704"/>
      <c r="AF34" s="704"/>
      <c r="AG34" s="704"/>
      <c r="AH34" s="704"/>
      <c r="AI34" s="704"/>
      <c r="AJ34" s="704"/>
      <c r="AK34" s="704"/>
      <c r="AL34" s="646">
        <v>0.1</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6369461</v>
      </c>
      <c r="CS34" s="644"/>
      <c r="CT34" s="644"/>
      <c r="CU34" s="644"/>
      <c r="CV34" s="644"/>
      <c r="CW34" s="644"/>
      <c r="CX34" s="644"/>
      <c r="CY34" s="645"/>
      <c r="CZ34" s="646">
        <v>15.1</v>
      </c>
      <c r="DA34" s="675"/>
      <c r="DB34" s="675"/>
      <c r="DC34" s="676"/>
      <c r="DD34" s="649">
        <v>4979571</v>
      </c>
      <c r="DE34" s="644"/>
      <c r="DF34" s="644"/>
      <c r="DG34" s="644"/>
      <c r="DH34" s="644"/>
      <c r="DI34" s="644"/>
      <c r="DJ34" s="644"/>
      <c r="DK34" s="645"/>
      <c r="DL34" s="649">
        <v>4845304</v>
      </c>
      <c r="DM34" s="644"/>
      <c r="DN34" s="644"/>
      <c r="DO34" s="644"/>
      <c r="DP34" s="644"/>
      <c r="DQ34" s="644"/>
      <c r="DR34" s="644"/>
      <c r="DS34" s="644"/>
      <c r="DT34" s="644"/>
      <c r="DU34" s="644"/>
      <c r="DV34" s="645"/>
      <c r="DW34" s="646">
        <v>18.3</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2251600</v>
      </c>
      <c r="S35" s="644"/>
      <c r="T35" s="644"/>
      <c r="U35" s="644"/>
      <c r="V35" s="644"/>
      <c r="W35" s="644"/>
      <c r="X35" s="644"/>
      <c r="Y35" s="645"/>
      <c r="Z35" s="703">
        <v>5.0999999999999996</v>
      </c>
      <c r="AA35" s="703"/>
      <c r="AB35" s="703"/>
      <c r="AC35" s="703"/>
      <c r="AD35" s="704" t="s">
        <v>172</v>
      </c>
      <c r="AE35" s="704"/>
      <c r="AF35" s="704"/>
      <c r="AG35" s="704"/>
      <c r="AH35" s="704"/>
      <c r="AI35" s="704"/>
      <c r="AJ35" s="704"/>
      <c r="AK35" s="704"/>
      <c r="AL35" s="646" t="s">
        <v>121</v>
      </c>
      <c r="AM35" s="647"/>
      <c r="AN35" s="647"/>
      <c r="AO35" s="705"/>
      <c r="AP35" s="214"/>
      <c r="AQ35" s="709" t="s">
        <v>319</v>
      </c>
      <c r="AR35" s="710"/>
      <c r="AS35" s="710"/>
      <c r="AT35" s="710"/>
      <c r="AU35" s="710"/>
      <c r="AV35" s="710"/>
      <c r="AW35" s="710"/>
      <c r="AX35" s="710"/>
      <c r="AY35" s="711"/>
      <c r="AZ35" s="706">
        <v>6166807</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701019</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576053</v>
      </c>
      <c r="CS35" s="642"/>
      <c r="CT35" s="642"/>
      <c r="CU35" s="642"/>
      <c r="CV35" s="642"/>
      <c r="CW35" s="642"/>
      <c r="CX35" s="642"/>
      <c r="CY35" s="643"/>
      <c r="CZ35" s="646">
        <v>1.4</v>
      </c>
      <c r="DA35" s="675"/>
      <c r="DB35" s="675"/>
      <c r="DC35" s="676"/>
      <c r="DD35" s="649">
        <v>549524</v>
      </c>
      <c r="DE35" s="642"/>
      <c r="DF35" s="642"/>
      <c r="DG35" s="642"/>
      <c r="DH35" s="642"/>
      <c r="DI35" s="642"/>
      <c r="DJ35" s="642"/>
      <c r="DK35" s="643"/>
      <c r="DL35" s="649">
        <v>549524</v>
      </c>
      <c r="DM35" s="642"/>
      <c r="DN35" s="642"/>
      <c r="DO35" s="642"/>
      <c r="DP35" s="642"/>
      <c r="DQ35" s="642"/>
      <c r="DR35" s="642"/>
      <c r="DS35" s="642"/>
      <c r="DT35" s="642"/>
      <c r="DU35" s="642"/>
      <c r="DV35" s="643"/>
      <c r="DW35" s="646">
        <v>2.1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254</v>
      </c>
      <c r="AM36" s="647"/>
      <c r="AN36" s="647"/>
      <c r="AO36" s="705"/>
      <c r="AQ36" s="678" t="s">
        <v>323</v>
      </c>
      <c r="AR36" s="679"/>
      <c r="AS36" s="679"/>
      <c r="AT36" s="679"/>
      <c r="AU36" s="679"/>
      <c r="AV36" s="679"/>
      <c r="AW36" s="679"/>
      <c r="AX36" s="679"/>
      <c r="AY36" s="680"/>
      <c r="AZ36" s="641">
        <v>939320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573851</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3359770</v>
      </c>
      <c r="CS36" s="644"/>
      <c r="CT36" s="644"/>
      <c r="CU36" s="644"/>
      <c r="CV36" s="644"/>
      <c r="CW36" s="644"/>
      <c r="CX36" s="644"/>
      <c r="CY36" s="645"/>
      <c r="CZ36" s="646">
        <v>8</v>
      </c>
      <c r="DA36" s="675"/>
      <c r="DB36" s="675"/>
      <c r="DC36" s="676"/>
      <c r="DD36" s="649">
        <v>2981195</v>
      </c>
      <c r="DE36" s="644"/>
      <c r="DF36" s="644"/>
      <c r="DG36" s="644"/>
      <c r="DH36" s="644"/>
      <c r="DI36" s="644"/>
      <c r="DJ36" s="644"/>
      <c r="DK36" s="645"/>
      <c r="DL36" s="649">
        <v>1893020</v>
      </c>
      <c r="DM36" s="644"/>
      <c r="DN36" s="644"/>
      <c r="DO36" s="644"/>
      <c r="DP36" s="644"/>
      <c r="DQ36" s="644"/>
      <c r="DR36" s="644"/>
      <c r="DS36" s="644"/>
      <c r="DT36" s="644"/>
      <c r="DU36" s="644"/>
      <c r="DV36" s="645"/>
      <c r="DW36" s="646">
        <v>7.2</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1280900</v>
      </c>
      <c r="S37" s="644"/>
      <c r="T37" s="644"/>
      <c r="U37" s="644"/>
      <c r="V37" s="644"/>
      <c r="W37" s="644"/>
      <c r="X37" s="644"/>
      <c r="Y37" s="645"/>
      <c r="Z37" s="703">
        <v>2.9</v>
      </c>
      <c r="AA37" s="703"/>
      <c r="AB37" s="703"/>
      <c r="AC37" s="703"/>
      <c r="AD37" s="704" t="s">
        <v>121</v>
      </c>
      <c r="AE37" s="704"/>
      <c r="AF37" s="704"/>
      <c r="AG37" s="704"/>
      <c r="AH37" s="704"/>
      <c r="AI37" s="704"/>
      <c r="AJ37" s="704"/>
      <c r="AK37" s="704"/>
      <c r="AL37" s="646" t="s">
        <v>121</v>
      </c>
      <c r="AM37" s="647"/>
      <c r="AN37" s="647"/>
      <c r="AO37" s="705"/>
      <c r="AQ37" s="678" t="s">
        <v>327</v>
      </c>
      <c r="AR37" s="679"/>
      <c r="AS37" s="679"/>
      <c r="AT37" s="679"/>
      <c r="AU37" s="679"/>
      <c r="AV37" s="679"/>
      <c r="AW37" s="679"/>
      <c r="AX37" s="679"/>
      <c r="AY37" s="680"/>
      <c r="AZ37" s="641">
        <v>930976</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19322</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12806</v>
      </c>
      <c r="CS37" s="642"/>
      <c r="CT37" s="642"/>
      <c r="CU37" s="642"/>
      <c r="CV37" s="642"/>
      <c r="CW37" s="642"/>
      <c r="CX37" s="642"/>
      <c r="CY37" s="643"/>
      <c r="CZ37" s="646">
        <v>0</v>
      </c>
      <c r="DA37" s="675"/>
      <c r="DB37" s="675"/>
      <c r="DC37" s="676"/>
      <c r="DD37" s="649">
        <v>12806</v>
      </c>
      <c r="DE37" s="642"/>
      <c r="DF37" s="642"/>
      <c r="DG37" s="642"/>
      <c r="DH37" s="642"/>
      <c r="DI37" s="642"/>
      <c r="DJ37" s="642"/>
      <c r="DK37" s="643"/>
      <c r="DL37" s="649">
        <v>12806</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44494364</v>
      </c>
      <c r="S38" s="693"/>
      <c r="T38" s="693"/>
      <c r="U38" s="693"/>
      <c r="V38" s="693"/>
      <c r="W38" s="693"/>
      <c r="X38" s="693"/>
      <c r="Y38" s="698"/>
      <c r="Z38" s="699">
        <v>100</v>
      </c>
      <c r="AA38" s="699"/>
      <c r="AB38" s="699"/>
      <c r="AC38" s="699"/>
      <c r="AD38" s="700">
        <v>25186364</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51920</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31673</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5183911</v>
      </c>
      <c r="CS38" s="644"/>
      <c r="CT38" s="644"/>
      <c r="CU38" s="644"/>
      <c r="CV38" s="644"/>
      <c r="CW38" s="644"/>
      <c r="CX38" s="644"/>
      <c r="CY38" s="645"/>
      <c r="CZ38" s="646">
        <v>12.3</v>
      </c>
      <c r="DA38" s="675"/>
      <c r="DB38" s="675"/>
      <c r="DC38" s="676"/>
      <c r="DD38" s="649">
        <v>4486833</v>
      </c>
      <c r="DE38" s="644"/>
      <c r="DF38" s="644"/>
      <c r="DG38" s="644"/>
      <c r="DH38" s="644"/>
      <c r="DI38" s="644"/>
      <c r="DJ38" s="644"/>
      <c r="DK38" s="645"/>
      <c r="DL38" s="649">
        <v>3066048</v>
      </c>
      <c r="DM38" s="644"/>
      <c r="DN38" s="644"/>
      <c r="DO38" s="644"/>
      <c r="DP38" s="644"/>
      <c r="DQ38" s="644"/>
      <c r="DR38" s="644"/>
      <c r="DS38" s="644"/>
      <c r="DT38" s="644"/>
      <c r="DU38" s="644"/>
      <c r="DV38" s="645"/>
      <c r="DW38" s="646">
        <v>11.6</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1070925</v>
      </c>
      <c r="CS39" s="642"/>
      <c r="CT39" s="642"/>
      <c r="CU39" s="642"/>
      <c r="CV39" s="642"/>
      <c r="CW39" s="642"/>
      <c r="CX39" s="642"/>
      <c r="CY39" s="643"/>
      <c r="CZ39" s="646">
        <v>2.5</v>
      </c>
      <c r="DA39" s="675"/>
      <c r="DB39" s="675"/>
      <c r="DC39" s="676"/>
      <c r="DD39" s="649">
        <v>1036046</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1209001</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97</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255526</v>
      </c>
      <c r="CS40" s="644"/>
      <c r="CT40" s="644"/>
      <c r="CU40" s="644"/>
      <c r="CV40" s="644"/>
      <c r="CW40" s="644"/>
      <c r="CX40" s="644"/>
      <c r="CY40" s="645"/>
      <c r="CZ40" s="646">
        <v>0.6</v>
      </c>
      <c r="DA40" s="675"/>
      <c r="DB40" s="675"/>
      <c r="DC40" s="676"/>
      <c r="DD40" s="649">
        <v>131713</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3035590</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295</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254</v>
      </c>
      <c r="CS41" s="642"/>
      <c r="CT41" s="642"/>
      <c r="CU41" s="642"/>
      <c r="CV41" s="642"/>
      <c r="CW41" s="642"/>
      <c r="CX41" s="642"/>
      <c r="CY41" s="643"/>
      <c r="CZ41" s="646" t="s">
        <v>254</v>
      </c>
      <c r="DA41" s="675"/>
      <c r="DB41" s="675"/>
      <c r="DC41" s="676"/>
      <c r="DD41" s="649" t="s">
        <v>254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5691545</v>
      </c>
      <c r="CS42" s="644"/>
      <c r="CT42" s="644"/>
      <c r="CU42" s="644"/>
      <c r="CV42" s="644"/>
      <c r="CW42" s="644"/>
      <c r="CX42" s="644"/>
      <c r="CY42" s="645"/>
      <c r="CZ42" s="646">
        <v>13.5</v>
      </c>
      <c r="DA42" s="647"/>
      <c r="DB42" s="647"/>
      <c r="DC42" s="648"/>
      <c r="DD42" s="649">
        <v>2693810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251702</v>
      </c>
      <c r="CS43" s="642"/>
      <c r="CT43" s="642"/>
      <c r="CU43" s="642"/>
      <c r="CV43" s="642"/>
      <c r="CW43" s="642"/>
      <c r="CX43" s="642"/>
      <c r="CY43" s="643"/>
      <c r="CZ43" s="646">
        <v>0.6</v>
      </c>
      <c r="DA43" s="675"/>
      <c r="DB43" s="675"/>
      <c r="DC43" s="676"/>
      <c r="DD43" s="649">
        <v>251485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5691545</v>
      </c>
      <c r="CS44" s="644"/>
      <c r="CT44" s="644"/>
      <c r="CU44" s="644"/>
      <c r="CV44" s="644"/>
      <c r="CW44" s="644"/>
      <c r="CX44" s="644"/>
      <c r="CY44" s="645"/>
      <c r="CZ44" s="646">
        <v>13.5</v>
      </c>
      <c r="DA44" s="647"/>
      <c r="DB44" s="647"/>
      <c r="DC44" s="648"/>
      <c r="DD44" s="649">
        <v>2693810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2104417</v>
      </c>
      <c r="CS45" s="642"/>
      <c r="CT45" s="642"/>
      <c r="CU45" s="642"/>
      <c r="CV45" s="642"/>
      <c r="CW45" s="642"/>
      <c r="CX45" s="642"/>
      <c r="CY45" s="643"/>
      <c r="CZ45" s="646">
        <v>5</v>
      </c>
      <c r="DA45" s="675"/>
      <c r="DB45" s="675"/>
      <c r="DC45" s="676"/>
      <c r="DD45" s="649">
        <v>212694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3453091</v>
      </c>
      <c r="CS46" s="644"/>
      <c r="CT46" s="644"/>
      <c r="CU46" s="644"/>
      <c r="CV46" s="644"/>
      <c r="CW46" s="644"/>
      <c r="CX46" s="644"/>
      <c r="CY46" s="645"/>
      <c r="CZ46" s="646">
        <v>8.1999999999999993</v>
      </c>
      <c r="DA46" s="647"/>
      <c r="DB46" s="647"/>
      <c r="DC46" s="648"/>
      <c r="DD46" s="649">
        <v>2418916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t="s">
        <v>172</v>
      </c>
      <c r="CS47" s="642"/>
      <c r="CT47" s="642"/>
      <c r="CU47" s="642"/>
      <c r="CV47" s="642"/>
      <c r="CW47" s="642"/>
      <c r="CX47" s="642"/>
      <c r="CY47" s="643"/>
      <c r="CZ47" s="646" t="s">
        <v>254</v>
      </c>
      <c r="DA47" s="675"/>
      <c r="DB47" s="675"/>
      <c r="DC47" s="676"/>
      <c r="DD47" s="649" t="s">
        <v>172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254</v>
      </c>
      <c r="CS48" s="644"/>
      <c r="CT48" s="644"/>
      <c r="CU48" s="644"/>
      <c r="CV48" s="644"/>
      <c r="CW48" s="644"/>
      <c r="CX48" s="644"/>
      <c r="CY48" s="645"/>
      <c r="CZ48" s="646" t="s">
        <v>172</v>
      </c>
      <c r="DA48" s="647"/>
      <c r="DB48" s="647"/>
      <c r="DC48" s="648"/>
      <c r="DD48" s="649" t="s">
        <v>254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42174303</v>
      </c>
      <c r="CS49" s="657"/>
      <c r="CT49" s="657"/>
      <c r="CU49" s="657"/>
      <c r="CV49" s="657"/>
      <c r="CW49" s="657"/>
      <c r="CX49" s="657"/>
      <c r="CY49" s="658"/>
      <c r="CZ49" s="659">
        <v>100</v>
      </c>
      <c r="DA49" s="660"/>
      <c r="DB49" s="660"/>
      <c r="DC49" s="661"/>
      <c r="DD49" s="662">
        <v>29118174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l3asstWvauzEQYxKCNxYE1nidUPWsxjyLm0ZsaKLudOKlUu7oR+q6qYGe7+FhCym7BlZ8xkeH5QngYuAu+mPw==" saltValue="ii87RjzRDBfEqV5S0I1+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44494</v>
      </c>
      <c r="R7" s="1174"/>
      <c r="S7" s="1174"/>
      <c r="T7" s="1174"/>
      <c r="U7" s="1174"/>
      <c r="V7" s="1174">
        <v>42174</v>
      </c>
      <c r="W7" s="1174"/>
      <c r="X7" s="1174"/>
      <c r="Y7" s="1174"/>
      <c r="Z7" s="1174"/>
      <c r="AA7" s="1174">
        <v>2320</v>
      </c>
      <c r="AB7" s="1174"/>
      <c r="AC7" s="1174"/>
      <c r="AD7" s="1174"/>
      <c r="AE7" s="1175"/>
      <c r="AF7" s="1176">
        <v>2036</v>
      </c>
      <c r="AG7" s="1177"/>
      <c r="AH7" s="1177"/>
      <c r="AI7" s="1177"/>
      <c r="AJ7" s="1178"/>
      <c r="AK7" s="1160">
        <v>977</v>
      </c>
      <c r="AL7" s="1161"/>
      <c r="AM7" s="1161"/>
      <c r="AN7" s="1161"/>
      <c r="AO7" s="1161"/>
      <c r="AP7" s="1161">
        <v>31409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577</v>
      </c>
      <c r="BS7" s="1164" t="s">
        <v>557</v>
      </c>
      <c r="BT7" s="1165"/>
      <c r="BU7" s="1165"/>
      <c r="BV7" s="1165"/>
      <c r="BW7" s="1165"/>
      <c r="BX7" s="1165"/>
      <c r="BY7" s="1165"/>
      <c r="BZ7" s="1165"/>
      <c r="CA7" s="1165"/>
      <c r="CB7" s="1165"/>
      <c r="CC7" s="1165"/>
      <c r="CD7" s="1165"/>
      <c r="CE7" s="1165"/>
      <c r="CF7" s="1165"/>
      <c r="CG7" s="1166"/>
      <c r="CH7" s="1157">
        <v>2</v>
      </c>
      <c r="CI7" s="1158"/>
      <c r="CJ7" s="1158"/>
      <c r="CK7" s="1158"/>
      <c r="CL7" s="1159"/>
      <c r="CM7" s="1157">
        <v>167</v>
      </c>
      <c r="CN7" s="1158"/>
      <c r="CO7" s="1158"/>
      <c r="CP7" s="1158"/>
      <c r="CQ7" s="1159"/>
      <c r="CR7" s="1157">
        <v>5</v>
      </c>
      <c r="CS7" s="1158"/>
      <c r="CT7" s="1158"/>
      <c r="CU7" s="1158"/>
      <c r="CV7" s="1159"/>
      <c r="CW7" s="1157" t="s">
        <v>578</v>
      </c>
      <c r="CX7" s="1158"/>
      <c r="CY7" s="1158"/>
      <c r="CZ7" s="1158"/>
      <c r="DA7" s="1159"/>
      <c r="DB7" s="1157" t="s">
        <v>578</v>
      </c>
      <c r="DC7" s="1158"/>
      <c r="DD7" s="1158"/>
      <c r="DE7" s="1158"/>
      <c r="DF7" s="1159"/>
      <c r="DG7" s="1157">
        <v>328</v>
      </c>
      <c r="DH7" s="1158"/>
      <c r="DI7" s="1158"/>
      <c r="DJ7" s="1158"/>
      <c r="DK7" s="1159"/>
      <c r="DL7" s="1157" t="s">
        <v>567</v>
      </c>
      <c r="DM7" s="1158"/>
      <c r="DN7" s="1158"/>
      <c r="DO7" s="1158"/>
      <c r="DP7" s="1159"/>
      <c r="DQ7" s="1157">
        <v>12</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558</v>
      </c>
      <c r="BT8" s="1084"/>
      <c r="BU8" s="1084"/>
      <c r="BV8" s="1084"/>
      <c r="BW8" s="1084"/>
      <c r="BX8" s="1084"/>
      <c r="BY8" s="1084"/>
      <c r="BZ8" s="1084"/>
      <c r="CA8" s="1084"/>
      <c r="CB8" s="1084"/>
      <c r="CC8" s="1084"/>
      <c r="CD8" s="1084"/>
      <c r="CE8" s="1084"/>
      <c r="CF8" s="1084"/>
      <c r="CG8" s="1085"/>
      <c r="CH8" s="1058">
        <v>12</v>
      </c>
      <c r="CI8" s="1059"/>
      <c r="CJ8" s="1059"/>
      <c r="CK8" s="1059"/>
      <c r="CL8" s="1060"/>
      <c r="CM8" s="1058">
        <v>1796</v>
      </c>
      <c r="CN8" s="1059"/>
      <c r="CO8" s="1059"/>
      <c r="CP8" s="1059"/>
      <c r="CQ8" s="1060"/>
      <c r="CR8" s="1058">
        <v>171</v>
      </c>
      <c r="CS8" s="1059"/>
      <c r="CT8" s="1059"/>
      <c r="CU8" s="1059"/>
      <c r="CV8" s="1060"/>
      <c r="CW8" s="1058" t="s">
        <v>578</v>
      </c>
      <c r="CX8" s="1059"/>
      <c r="CY8" s="1059"/>
      <c r="CZ8" s="1059"/>
      <c r="DA8" s="1060"/>
      <c r="DB8" s="1058" t="s">
        <v>578</v>
      </c>
      <c r="DC8" s="1059"/>
      <c r="DD8" s="1059"/>
      <c r="DE8" s="1059"/>
      <c r="DF8" s="1060"/>
      <c r="DG8" s="1058" t="s">
        <v>567</v>
      </c>
      <c r="DH8" s="1059"/>
      <c r="DI8" s="1059"/>
      <c r="DJ8" s="1059"/>
      <c r="DK8" s="1060"/>
      <c r="DL8" s="1058" t="s">
        <v>567</v>
      </c>
      <c r="DM8" s="1059"/>
      <c r="DN8" s="1059"/>
      <c r="DO8" s="1059"/>
      <c r="DP8" s="1060"/>
      <c r="DQ8" s="1058" t="s">
        <v>567</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44494</v>
      </c>
      <c r="R23" s="1138"/>
      <c r="S23" s="1138"/>
      <c r="T23" s="1138"/>
      <c r="U23" s="1138"/>
      <c r="V23" s="1138">
        <v>42174</v>
      </c>
      <c r="W23" s="1138"/>
      <c r="X23" s="1138"/>
      <c r="Y23" s="1138"/>
      <c r="Z23" s="1138"/>
      <c r="AA23" s="1138">
        <v>2320</v>
      </c>
      <c r="AB23" s="1138"/>
      <c r="AC23" s="1138"/>
      <c r="AD23" s="1138"/>
      <c r="AE23" s="1139"/>
      <c r="AF23" s="1140">
        <v>2036</v>
      </c>
      <c r="AG23" s="1138"/>
      <c r="AH23" s="1138"/>
      <c r="AI23" s="1138"/>
      <c r="AJ23" s="1141"/>
      <c r="AK23" s="1142"/>
      <c r="AL23" s="1143"/>
      <c r="AM23" s="1143"/>
      <c r="AN23" s="1143"/>
      <c r="AO23" s="1143"/>
      <c r="AP23" s="1138">
        <v>31409</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16934</v>
      </c>
      <c r="R28" s="1123"/>
      <c r="S28" s="1123"/>
      <c r="T28" s="1123"/>
      <c r="U28" s="1123"/>
      <c r="V28" s="1123">
        <v>16233</v>
      </c>
      <c r="W28" s="1123"/>
      <c r="X28" s="1123"/>
      <c r="Y28" s="1123"/>
      <c r="Z28" s="1123"/>
      <c r="AA28" s="1123">
        <v>701</v>
      </c>
      <c r="AB28" s="1123"/>
      <c r="AC28" s="1123"/>
      <c r="AD28" s="1123"/>
      <c r="AE28" s="1124"/>
      <c r="AF28" s="1125">
        <v>701</v>
      </c>
      <c r="AG28" s="1123"/>
      <c r="AH28" s="1123"/>
      <c r="AI28" s="1123"/>
      <c r="AJ28" s="1126"/>
      <c r="AK28" s="1127">
        <v>1209</v>
      </c>
      <c r="AL28" s="1115"/>
      <c r="AM28" s="1115"/>
      <c r="AN28" s="1115"/>
      <c r="AO28" s="1115"/>
      <c r="AP28" s="1115" t="s">
        <v>563</v>
      </c>
      <c r="AQ28" s="1115"/>
      <c r="AR28" s="1115"/>
      <c r="AS28" s="1115"/>
      <c r="AT28" s="1115"/>
      <c r="AU28" s="1115" t="s">
        <v>563</v>
      </c>
      <c r="AV28" s="1115"/>
      <c r="AW28" s="1115"/>
      <c r="AX28" s="1115"/>
      <c r="AY28" s="1115"/>
      <c r="AZ28" s="1116" t="s">
        <v>564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10933</v>
      </c>
      <c r="R29" s="1113"/>
      <c r="S29" s="1113"/>
      <c r="T29" s="1113"/>
      <c r="U29" s="1113"/>
      <c r="V29" s="1113">
        <v>10416</v>
      </c>
      <c r="W29" s="1113"/>
      <c r="X29" s="1113"/>
      <c r="Y29" s="1113"/>
      <c r="Z29" s="1113"/>
      <c r="AA29" s="1113">
        <v>517</v>
      </c>
      <c r="AB29" s="1113"/>
      <c r="AC29" s="1113"/>
      <c r="AD29" s="1113"/>
      <c r="AE29" s="1114"/>
      <c r="AF29" s="1088">
        <v>517</v>
      </c>
      <c r="AG29" s="1089"/>
      <c r="AH29" s="1089"/>
      <c r="AI29" s="1089"/>
      <c r="AJ29" s="1090"/>
      <c r="AK29" s="1049">
        <v>1595</v>
      </c>
      <c r="AL29" s="1040"/>
      <c r="AM29" s="1040"/>
      <c r="AN29" s="1040"/>
      <c r="AO29" s="1040"/>
      <c r="AP29" s="1040" t="s">
        <v>564</v>
      </c>
      <c r="AQ29" s="1040"/>
      <c r="AR29" s="1040"/>
      <c r="AS29" s="1040"/>
      <c r="AT29" s="1040"/>
      <c r="AU29" s="1040" t="s">
        <v>563</v>
      </c>
      <c r="AV29" s="1040"/>
      <c r="AW29" s="1040"/>
      <c r="AX29" s="1040"/>
      <c r="AY29" s="1040"/>
      <c r="AZ29" s="1111" t="s">
        <v>565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2587</v>
      </c>
      <c r="R30" s="1113"/>
      <c r="S30" s="1113"/>
      <c r="T30" s="1113"/>
      <c r="U30" s="1113"/>
      <c r="V30" s="1113">
        <v>2579</v>
      </c>
      <c r="W30" s="1113"/>
      <c r="X30" s="1113"/>
      <c r="Y30" s="1113"/>
      <c r="Z30" s="1113"/>
      <c r="AA30" s="1113">
        <v>8</v>
      </c>
      <c r="AB30" s="1113"/>
      <c r="AC30" s="1113"/>
      <c r="AD30" s="1113"/>
      <c r="AE30" s="1114"/>
      <c r="AF30" s="1088">
        <v>8</v>
      </c>
      <c r="AG30" s="1089"/>
      <c r="AH30" s="1089"/>
      <c r="AI30" s="1089"/>
      <c r="AJ30" s="1090"/>
      <c r="AK30" s="1049">
        <v>1444</v>
      </c>
      <c r="AL30" s="1040"/>
      <c r="AM30" s="1040"/>
      <c r="AN30" s="1040"/>
      <c r="AO30" s="1040"/>
      <c r="AP30" s="1040" t="s">
        <v>565</v>
      </c>
      <c r="AQ30" s="1040"/>
      <c r="AR30" s="1040"/>
      <c r="AS30" s="1040"/>
      <c r="AT30" s="1040"/>
      <c r="AU30" s="1040" t="s">
        <v>566</v>
      </c>
      <c r="AV30" s="1040"/>
      <c r="AW30" s="1040"/>
      <c r="AX30" s="1040"/>
      <c r="AY30" s="1040"/>
      <c r="AZ30" s="1111" t="s">
        <v>563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1922</v>
      </c>
      <c r="R31" s="1113"/>
      <c r="S31" s="1113"/>
      <c r="T31" s="1113"/>
      <c r="U31" s="1113"/>
      <c r="V31" s="1113">
        <v>1597</v>
      </c>
      <c r="W31" s="1113"/>
      <c r="X31" s="1113"/>
      <c r="Y31" s="1113"/>
      <c r="Z31" s="1113"/>
      <c r="AA31" s="1113">
        <v>325</v>
      </c>
      <c r="AB31" s="1113"/>
      <c r="AC31" s="1113"/>
      <c r="AD31" s="1113"/>
      <c r="AE31" s="1114"/>
      <c r="AF31" s="1088">
        <v>936</v>
      </c>
      <c r="AG31" s="1089"/>
      <c r="AH31" s="1089"/>
      <c r="AI31" s="1089"/>
      <c r="AJ31" s="1090"/>
      <c r="AK31" s="1049">
        <v>52</v>
      </c>
      <c r="AL31" s="1040"/>
      <c r="AM31" s="1040"/>
      <c r="AN31" s="1040"/>
      <c r="AO31" s="1040"/>
      <c r="AP31" s="1040">
        <v>1509</v>
      </c>
      <c r="AQ31" s="1040"/>
      <c r="AR31" s="1040"/>
      <c r="AS31" s="1040"/>
      <c r="AT31" s="1040"/>
      <c r="AU31" s="1040">
        <v>293</v>
      </c>
      <c r="AV31" s="1040"/>
      <c r="AW31" s="1040"/>
      <c r="AX31" s="1040"/>
      <c r="AY31" s="1040"/>
      <c r="AZ31" s="1111" t="s">
        <v>563</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8526</v>
      </c>
      <c r="R32" s="1113"/>
      <c r="S32" s="1113"/>
      <c r="T32" s="1113"/>
      <c r="U32" s="1113"/>
      <c r="V32" s="1113">
        <v>9421</v>
      </c>
      <c r="W32" s="1113"/>
      <c r="X32" s="1113"/>
      <c r="Y32" s="1113"/>
      <c r="Z32" s="1113"/>
      <c r="AA32" s="1113">
        <v>-895</v>
      </c>
      <c r="AB32" s="1113"/>
      <c r="AC32" s="1113"/>
      <c r="AD32" s="1113"/>
      <c r="AE32" s="1114"/>
      <c r="AF32" s="1088">
        <v>2011</v>
      </c>
      <c r="AG32" s="1089"/>
      <c r="AH32" s="1089"/>
      <c r="AI32" s="1089"/>
      <c r="AJ32" s="1090"/>
      <c r="AK32" s="1049">
        <v>900</v>
      </c>
      <c r="AL32" s="1040"/>
      <c r="AM32" s="1040"/>
      <c r="AN32" s="1040"/>
      <c r="AO32" s="1040"/>
      <c r="AP32" s="1040">
        <v>485</v>
      </c>
      <c r="AQ32" s="1040"/>
      <c r="AR32" s="1040"/>
      <c r="AS32" s="1040"/>
      <c r="AT32" s="1040"/>
      <c r="AU32" s="1040">
        <v>242</v>
      </c>
      <c r="AV32" s="1040"/>
      <c r="AW32" s="1040"/>
      <c r="AX32" s="1040"/>
      <c r="AY32" s="1040"/>
      <c r="AZ32" s="1111" t="s">
        <v>563</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v>2239</v>
      </c>
      <c r="R33" s="1113"/>
      <c r="S33" s="1113"/>
      <c r="T33" s="1113"/>
      <c r="U33" s="1113"/>
      <c r="V33" s="1113">
        <v>2173</v>
      </c>
      <c r="W33" s="1113"/>
      <c r="X33" s="1113"/>
      <c r="Y33" s="1113"/>
      <c r="Z33" s="1113"/>
      <c r="AA33" s="1113">
        <v>66</v>
      </c>
      <c r="AB33" s="1113"/>
      <c r="AC33" s="1113"/>
      <c r="AD33" s="1113"/>
      <c r="AE33" s="1114"/>
      <c r="AF33" s="1088">
        <v>42</v>
      </c>
      <c r="AG33" s="1089"/>
      <c r="AH33" s="1089"/>
      <c r="AI33" s="1089"/>
      <c r="AJ33" s="1090"/>
      <c r="AK33" s="1049">
        <v>933</v>
      </c>
      <c r="AL33" s="1040"/>
      <c r="AM33" s="1040"/>
      <c r="AN33" s="1040"/>
      <c r="AO33" s="1040"/>
      <c r="AP33" s="1040">
        <v>9376</v>
      </c>
      <c r="AQ33" s="1040"/>
      <c r="AR33" s="1040"/>
      <c r="AS33" s="1040"/>
      <c r="AT33" s="1040"/>
      <c r="AU33" s="1040">
        <v>6019</v>
      </c>
      <c r="AV33" s="1040"/>
      <c r="AW33" s="1040"/>
      <c r="AX33" s="1040"/>
      <c r="AY33" s="1040"/>
      <c r="AZ33" s="1111" t="s">
        <v>563</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399</v>
      </c>
      <c r="C34" s="1107"/>
      <c r="D34" s="1107"/>
      <c r="E34" s="1107"/>
      <c r="F34" s="1107"/>
      <c r="G34" s="1107"/>
      <c r="H34" s="1107"/>
      <c r="I34" s="1107"/>
      <c r="J34" s="1107"/>
      <c r="K34" s="1107"/>
      <c r="L34" s="1107"/>
      <c r="M34" s="1107"/>
      <c r="N34" s="1107"/>
      <c r="O34" s="1107"/>
      <c r="P34" s="1108"/>
      <c r="Q34" s="1112">
        <v>10</v>
      </c>
      <c r="R34" s="1113"/>
      <c r="S34" s="1113"/>
      <c r="T34" s="1113"/>
      <c r="U34" s="1113"/>
      <c r="V34" s="1113">
        <v>9</v>
      </c>
      <c r="W34" s="1113"/>
      <c r="X34" s="1113"/>
      <c r="Y34" s="1113"/>
      <c r="Z34" s="1113"/>
      <c r="AA34" s="1113">
        <v>1</v>
      </c>
      <c r="AB34" s="1113"/>
      <c r="AC34" s="1113"/>
      <c r="AD34" s="1113"/>
      <c r="AE34" s="1114"/>
      <c r="AF34" s="1088">
        <v>0</v>
      </c>
      <c r="AG34" s="1089"/>
      <c r="AH34" s="1089"/>
      <c r="AI34" s="1089"/>
      <c r="AJ34" s="1090"/>
      <c r="AK34" s="1049">
        <v>6</v>
      </c>
      <c r="AL34" s="1040"/>
      <c r="AM34" s="1040"/>
      <c r="AN34" s="1040"/>
      <c r="AO34" s="1040"/>
      <c r="AP34" s="1040">
        <v>56</v>
      </c>
      <c r="AQ34" s="1040"/>
      <c r="AR34" s="1040"/>
      <c r="AS34" s="1040"/>
      <c r="AT34" s="1040"/>
      <c r="AU34" s="1040">
        <v>56</v>
      </c>
      <c r="AV34" s="1040"/>
      <c r="AW34" s="1040"/>
      <c r="AX34" s="1040"/>
      <c r="AY34" s="1040"/>
      <c r="AZ34" s="1111" t="s">
        <v>563</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4214</v>
      </c>
      <c r="AG63" s="1028"/>
      <c r="AH63" s="1028"/>
      <c r="AI63" s="1028"/>
      <c r="AJ63" s="1099"/>
      <c r="AK63" s="1100"/>
      <c r="AL63" s="1032"/>
      <c r="AM63" s="1032"/>
      <c r="AN63" s="1032"/>
      <c r="AO63" s="1032"/>
      <c r="AP63" s="1028">
        <v>11426</v>
      </c>
      <c r="AQ63" s="1028"/>
      <c r="AR63" s="1028"/>
      <c r="AS63" s="1028"/>
      <c r="AT63" s="1028"/>
      <c r="AU63" s="1028">
        <v>6610</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383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388</v>
      </c>
      <c r="AQ66" s="1071"/>
      <c r="AR66" s="1071"/>
      <c r="AS66" s="1071"/>
      <c r="AT66" s="1072"/>
      <c r="AU66" s="1070" t="s">
        <v>408</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559</v>
      </c>
      <c r="C68" s="1055"/>
      <c r="D68" s="1055"/>
      <c r="E68" s="1055"/>
      <c r="F68" s="1055"/>
      <c r="G68" s="1055"/>
      <c r="H68" s="1055"/>
      <c r="I68" s="1055"/>
      <c r="J68" s="1055"/>
      <c r="K68" s="1055"/>
      <c r="L68" s="1055"/>
      <c r="M68" s="1055"/>
      <c r="N68" s="1055"/>
      <c r="O68" s="1055"/>
      <c r="P68" s="1056"/>
      <c r="Q68" s="1057">
        <v>4936</v>
      </c>
      <c r="R68" s="1051"/>
      <c r="S68" s="1051"/>
      <c r="T68" s="1051"/>
      <c r="U68" s="1051"/>
      <c r="V68" s="1051">
        <v>4936</v>
      </c>
      <c r="W68" s="1051"/>
      <c r="X68" s="1051"/>
      <c r="Y68" s="1051"/>
      <c r="Z68" s="1051"/>
      <c r="AA68" s="1051" t="s">
        <v>567</v>
      </c>
      <c r="AB68" s="1051"/>
      <c r="AC68" s="1051"/>
      <c r="AD68" s="1051"/>
      <c r="AE68" s="1051"/>
      <c r="AF68" s="1051">
        <v>1245</v>
      </c>
      <c r="AG68" s="1051"/>
      <c r="AH68" s="1051"/>
      <c r="AI68" s="1051"/>
      <c r="AJ68" s="1051"/>
      <c r="AK68" s="1051">
        <v>1017</v>
      </c>
      <c r="AL68" s="1051"/>
      <c r="AM68" s="1051"/>
      <c r="AN68" s="1051"/>
      <c r="AO68" s="1051"/>
      <c r="AP68" s="1051">
        <v>2005</v>
      </c>
      <c r="AQ68" s="1051"/>
      <c r="AR68" s="1051"/>
      <c r="AS68" s="1051"/>
      <c r="AT68" s="1051"/>
      <c r="AU68" s="1051">
        <v>38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311</v>
      </c>
      <c r="R69" s="1040"/>
      <c r="S69" s="1040"/>
      <c r="T69" s="1040"/>
      <c r="U69" s="1040"/>
      <c r="V69" s="1040">
        <v>266</v>
      </c>
      <c r="W69" s="1040"/>
      <c r="X69" s="1040"/>
      <c r="Y69" s="1040"/>
      <c r="Z69" s="1040"/>
      <c r="AA69" s="1040">
        <v>45</v>
      </c>
      <c r="AB69" s="1040"/>
      <c r="AC69" s="1040"/>
      <c r="AD69" s="1040"/>
      <c r="AE69" s="1040"/>
      <c r="AF69" s="1040">
        <v>45</v>
      </c>
      <c r="AG69" s="1040"/>
      <c r="AH69" s="1040"/>
      <c r="AI69" s="1040"/>
      <c r="AJ69" s="1040"/>
      <c r="AK69" s="1040" t="s">
        <v>567</v>
      </c>
      <c r="AL69" s="1040"/>
      <c r="AM69" s="1040"/>
      <c r="AN69" s="1040"/>
      <c r="AO69" s="1040"/>
      <c r="AP69" s="1040">
        <v>55</v>
      </c>
      <c r="AQ69" s="1040"/>
      <c r="AR69" s="1040"/>
      <c r="AS69" s="1040"/>
      <c r="AT69" s="1040"/>
      <c r="AU69" s="1040">
        <v>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637</v>
      </c>
      <c r="R70" s="1040"/>
      <c r="S70" s="1040"/>
      <c r="T70" s="1040"/>
      <c r="U70" s="1040"/>
      <c r="V70" s="1040">
        <v>597</v>
      </c>
      <c r="W70" s="1040"/>
      <c r="X70" s="1040"/>
      <c r="Y70" s="1040"/>
      <c r="Z70" s="1040"/>
      <c r="AA70" s="1040">
        <v>40</v>
      </c>
      <c r="AB70" s="1040"/>
      <c r="AC70" s="1040"/>
      <c r="AD70" s="1040"/>
      <c r="AE70" s="1040"/>
      <c r="AF70" s="1040">
        <v>40</v>
      </c>
      <c r="AG70" s="1040"/>
      <c r="AH70" s="1040"/>
      <c r="AI70" s="1040"/>
      <c r="AJ70" s="1040"/>
      <c r="AK70" s="1040">
        <v>75</v>
      </c>
      <c r="AL70" s="1040"/>
      <c r="AM70" s="1040"/>
      <c r="AN70" s="1040"/>
      <c r="AO70" s="1040"/>
      <c r="AP70" s="1040" t="s">
        <v>567</v>
      </c>
      <c r="AQ70" s="1040"/>
      <c r="AR70" s="1040"/>
      <c r="AS70" s="1040"/>
      <c r="AT70" s="1040"/>
      <c r="AU70" s="1040" t="s">
        <v>567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562</v>
      </c>
      <c r="C71" s="1044"/>
      <c r="D71" s="1044"/>
      <c r="E71" s="1044"/>
      <c r="F71" s="1044"/>
      <c r="G71" s="1044"/>
      <c r="H71" s="1044"/>
      <c r="I71" s="1044"/>
      <c r="J71" s="1044"/>
      <c r="K71" s="1044"/>
      <c r="L71" s="1044"/>
      <c r="M71" s="1044"/>
      <c r="N71" s="1044"/>
      <c r="O71" s="1044"/>
      <c r="P71" s="1045"/>
      <c r="Q71" s="1046">
        <v>299</v>
      </c>
      <c r="R71" s="1040"/>
      <c r="S71" s="1040"/>
      <c r="T71" s="1040"/>
      <c r="U71" s="1040"/>
      <c r="V71" s="1040">
        <v>287</v>
      </c>
      <c r="W71" s="1040"/>
      <c r="X71" s="1040"/>
      <c r="Y71" s="1040"/>
      <c r="Z71" s="1040"/>
      <c r="AA71" s="1040">
        <v>11</v>
      </c>
      <c r="AB71" s="1040"/>
      <c r="AC71" s="1040"/>
      <c r="AD71" s="1040"/>
      <c r="AE71" s="1040"/>
      <c r="AF71" s="1040">
        <v>11</v>
      </c>
      <c r="AG71" s="1040"/>
      <c r="AH71" s="1040"/>
      <c r="AI71" s="1040"/>
      <c r="AJ71" s="1040"/>
      <c r="AK71" s="1040">
        <v>5</v>
      </c>
      <c r="AL71" s="1040"/>
      <c r="AM71" s="1040"/>
      <c r="AN71" s="1040"/>
      <c r="AO71" s="1040"/>
      <c r="AP71" s="1040" t="s">
        <v>567</v>
      </c>
      <c r="AQ71" s="1040"/>
      <c r="AR71" s="1040"/>
      <c r="AS71" s="1040"/>
      <c r="AT71" s="1040"/>
      <c r="AU71" s="1040" t="s">
        <v>567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568</v>
      </c>
      <c r="C72" s="1044"/>
      <c r="D72" s="1044"/>
      <c r="E72" s="1044"/>
      <c r="F72" s="1044"/>
      <c r="G72" s="1044"/>
      <c r="H72" s="1044"/>
      <c r="I72" s="1044"/>
      <c r="J72" s="1044"/>
      <c r="K72" s="1044"/>
      <c r="L72" s="1044"/>
      <c r="M72" s="1044"/>
      <c r="N72" s="1044"/>
      <c r="O72" s="1044"/>
      <c r="P72" s="1045"/>
      <c r="Q72" s="1046">
        <v>1968</v>
      </c>
      <c r="R72" s="1040"/>
      <c r="S72" s="1040"/>
      <c r="T72" s="1040"/>
      <c r="U72" s="1040"/>
      <c r="V72" s="1040">
        <v>1958</v>
      </c>
      <c r="W72" s="1040"/>
      <c r="X72" s="1040"/>
      <c r="Y72" s="1040"/>
      <c r="Z72" s="1040"/>
      <c r="AA72" s="1040">
        <v>10</v>
      </c>
      <c r="AB72" s="1040"/>
      <c r="AC72" s="1040"/>
      <c r="AD72" s="1040"/>
      <c r="AE72" s="1040"/>
      <c r="AF72" s="1040">
        <v>10</v>
      </c>
      <c r="AG72" s="1040"/>
      <c r="AH72" s="1040"/>
      <c r="AI72" s="1040"/>
      <c r="AJ72" s="1040"/>
      <c r="AK72" s="1040" t="s">
        <v>569</v>
      </c>
      <c r="AL72" s="1040"/>
      <c r="AM72" s="1040"/>
      <c r="AN72" s="1040"/>
      <c r="AO72" s="1040"/>
      <c r="AP72" s="1040" t="s">
        <v>569</v>
      </c>
      <c r="AQ72" s="1040"/>
      <c r="AR72" s="1040"/>
      <c r="AS72" s="1040"/>
      <c r="AT72" s="1040"/>
      <c r="AU72" s="1040" t="s">
        <v>569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570</v>
      </c>
      <c r="C73" s="1044"/>
      <c r="D73" s="1044"/>
      <c r="E73" s="1044"/>
      <c r="F73" s="1044"/>
      <c r="G73" s="1044"/>
      <c r="H73" s="1044"/>
      <c r="I73" s="1044"/>
      <c r="J73" s="1044"/>
      <c r="K73" s="1044"/>
      <c r="L73" s="1044"/>
      <c r="M73" s="1044"/>
      <c r="N73" s="1044"/>
      <c r="O73" s="1044"/>
      <c r="P73" s="1045"/>
      <c r="Q73" s="1046">
        <v>411661</v>
      </c>
      <c r="R73" s="1040"/>
      <c r="S73" s="1040"/>
      <c r="T73" s="1040"/>
      <c r="U73" s="1040"/>
      <c r="V73" s="1040">
        <v>403389</v>
      </c>
      <c r="W73" s="1040"/>
      <c r="X73" s="1040"/>
      <c r="Y73" s="1040"/>
      <c r="Z73" s="1040"/>
      <c r="AA73" s="1040">
        <v>8272</v>
      </c>
      <c r="AB73" s="1040"/>
      <c r="AC73" s="1040"/>
      <c r="AD73" s="1040"/>
      <c r="AE73" s="1040"/>
      <c r="AF73" s="1040">
        <v>8272</v>
      </c>
      <c r="AG73" s="1040"/>
      <c r="AH73" s="1040"/>
      <c r="AI73" s="1040"/>
      <c r="AJ73" s="1040"/>
      <c r="AK73" s="1040">
        <v>1844</v>
      </c>
      <c r="AL73" s="1040"/>
      <c r="AM73" s="1040"/>
      <c r="AN73" s="1040"/>
      <c r="AO73" s="1040"/>
      <c r="AP73" s="1040" t="s">
        <v>571</v>
      </c>
      <c r="AQ73" s="1040"/>
      <c r="AR73" s="1040"/>
      <c r="AS73" s="1040"/>
      <c r="AT73" s="1040"/>
      <c r="AU73" s="1040" t="s">
        <v>571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9623</v>
      </c>
      <c r="AG88" s="1028"/>
      <c r="AH88" s="1028"/>
      <c r="AI88" s="1028"/>
      <c r="AJ88" s="1028"/>
      <c r="AK88" s="1032"/>
      <c r="AL88" s="1032"/>
      <c r="AM88" s="1032"/>
      <c r="AN88" s="1032"/>
      <c r="AO88" s="1032"/>
      <c r="AP88" s="1028">
        <v>2060</v>
      </c>
      <c r="AQ88" s="1028"/>
      <c r="AR88" s="1028"/>
      <c r="AS88" s="1028"/>
      <c r="AT88" s="1028"/>
      <c r="AU88" s="1028">
        <v>41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176</v>
      </c>
      <c r="CS102" s="1020"/>
      <c r="CT102" s="1020"/>
      <c r="CU102" s="1020"/>
      <c r="CV102" s="1021"/>
      <c r="CW102" s="1019" t="s">
        <v>578</v>
      </c>
      <c r="CX102" s="1020"/>
      <c r="CY102" s="1020"/>
      <c r="CZ102" s="1020"/>
      <c r="DA102" s="1021"/>
      <c r="DB102" s="1019" t="s">
        <v>578</v>
      </c>
      <c r="DC102" s="1020"/>
      <c r="DD102" s="1020"/>
      <c r="DE102" s="1020"/>
      <c r="DF102" s="1021"/>
      <c r="DG102" s="1019">
        <v>328</v>
      </c>
      <c r="DH102" s="1020"/>
      <c r="DI102" s="1020"/>
      <c r="DJ102" s="1020"/>
      <c r="DK102" s="1021"/>
      <c r="DL102" s="1019" t="s">
        <v>578</v>
      </c>
      <c r="DM102" s="1020"/>
      <c r="DN102" s="1020"/>
      <c r="DO102" s="1020"/>
      <c r="DP102" s="1021"/>
      <c r="DQ102" s="1019">
        <v>12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299</v>
      </c>
      <c r="AG109" s="963"/>
      <c r="AH109" s="963"/>
      <c r="AI109" s="963"/>
      <c r="AJ109" s="964"/>
      <c r="AK109" s="965" t="s">
        <v>298</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299</v>
      </c>
      <c r="BW109" s="963"/>
      <c r="BX109" s="963"/>
      <c r="BY109" s="963"/>
      <c r="BZ109" s="964"/>
      <c r="CA109" s="965" t="s">
        <v>298</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299</v>
      </c>
      <c r="DM109" s="963"/>
      <c r="DN109" s="963"/>
      <c r="DO109" s="963"/>
      <c r="DP109" s="964"/>
      <c r="DQ109" s="965" t="s">
        <v>298</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3039180</v>
      </c>
      <c r="AB110" s="956"/>
      <c r="AC110" s="956"/>
      <c r="AD110" s="956"/>
      <c r="AE110" s="957"/>
      <c r="AF110" s="958">
        <v>2916188</v>
      </c>
      <c r="AG110" s="956"/>
      <c r="AH110" s="956"/>
      <c r="AI110" s="956"/>
      <c r="AJ110" s="957"/>
      <c r="AK110" s="958">
        <v>2798171</v>
      </c>
      <c r="AL110" s="956"/>
      <c r="AM110" s="956"/>
      <c r="AN110" s="956"/>
      <c r="AO110" s="957"/>
      <c r="AP110" s="959">
        <v>11.8</v>
      </c>
      <c r="AQ110" s="960"/>
      <c r="AR110" s="960"/>
      <c r="AS110" s="960"/>
      <c r="AT110" s="961"/>
      <c r="AU110" s="995" t="s">
        <v>66</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31065613</v>
      </c>
      <c r="BR110" s="903"/>
      <c r="BS110" s="903"/>
      <c r="BT110" s="903"/>
      <c r="BU110" s="903"/>
      <c r="BV110" s="903">
        <v>31715140</v>
      </c>
      <c r="BW110" s="903"/>
      <c r="BX110" s="903"/>
      <c r="BY110" s="903"/>
      <c r="BZ110" s="903"/>
      <c r="CA110" s="903">
        <v>31408639</v>
      </c>
      <c r="CB110" s="903"/>
      <c r="CC110" s="903"/>
      <c r="CD110" s="903"/>
      <c r="CE110" s="903"/>
      <c r="CF110" s="927">
        <v>132.80000000000001</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425</v>
      </c>
      <c r="DM110" s="903"/>
      <c r="DN110" s="903"/>
      <c r="DO110" s="903"/>
      <c r="DP110" s="903"/>
      <c r="DQ110" s="903" t="s">
        <v>121</v>
      </c>
      <c r="DR110" s="903"/>
      <c r="DS110" s="903"/>
      <c r="DT110" s="903"/>
      <c r="DU110" s="903"/>
      <c r="DV110" s="904" t="s">
        <v>426</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425</v>
      </c>
      <c r="AG111" s="984"/>
      <c r="AH111" s="984"/>
      <c r="AI111" s="984"/>
      <c r="AJ111" s="985"/>
      <c r="AK111" s="986" t="s">
        <v>425</v>
      </c>
      <c r="AL111" s="984"/>
      <c r="AM111" s="984"/>
      <c r="AN111" s="984"/>
      <c r="AO111" s="985"/>
      <c r="AP111" s="987" t="s">
        <v>121</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1126500</v>
      </c>
      <c r="BR111" s="875"/>
      <c r="BS111" s="875"/>
      <c r="BT111" s="875"/>
      <c r="BU111" s="875"/>
      <c r="BV111" s="875">
        <v>1029308</v>
      </c>
      <c r="BW111" s="875"/>
      <c r="BX111" s="875"/>
      <c r="BY111" s="875"/>
      <c r="BZ111" s="875"/>
      <c r="CA111" s="875">
        <v>698924</v>
      </c>
      <c r="CB111" s="875"/>
      <c r="CC111" s="875"/>
      <c r="CD111" s="875"/>
      <c r="CE111" s="875"/>
      <c r="CF111" s="936">
        <v>3</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426</v>
      </c>
      <c r="DR111" s="875"/>
      <c r="DS111" s="875"/>
      <c r="DT111" s="875"/>
      <c r="DU111" s="875"/>
      <c r="DV111" s="852" t="s">
        <v>121</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121</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7109619</v>
      </c>
      <c r="BR112" s="875"/>
      <c r="BS112" s="875"/>
      <c r="BT112" s="875"/>
      <c r="BU112" s="875"/>
      <c r="BV112" s="875">
        <v>6863133</v>
      </c>
      <c r="BW112" s="875"/>
      <c r="BX112" s="875"/>
      <c r="BY112" s="875"/>
      <c r="BZ112" s="875"/>
      <c r="CA112" s="875">
        <v>6610385</v>
      </c>
      <c r="CB112" s="875"/>
      <c r="CC112" s="875"/>
      <c r="CD112" s="875"/>
      <c r="CE112" s="875"/>
      <c r="CF112" s="936">
        <v>27.9</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425</v>
      </c>
      <c r="DH112" s="875"/>
      <c r="DI112" s="875"/>
      <c r="DJ112" s="875"/>
      <c r="DK112" s="875"/>
      <c r="DL112" s="875" t="s">
        <v>425</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778113</v>
      </c>
      <c r="AB113" s="984"/>
      <c r="AC113" s="984"/>
      <c r="AD113" s="984"/>
      <c r="AE113" s="985"/>
      <c r="AF113" s="986">
        <v>785823</v>
      </c>
      <c r="AG113" s="984"/>
      <c r="AH113" s="984"/>
      <c r="AI113" s="984"/>
      <c r="AJ113" s="985"/>
      <c r="AK113" s="986">
        <v>761309</v>
      </c>
      <c r="AL113" s="984"/>
      <c r="AM113" s="984"/>
      <c r="AN113" s="984"/>
      <c r="AO113" s="985"/>
      <c r="AP113" s="987">
        <v>3.2</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62331</v>
      </c>
      <c r="BR113" s="875"/>
      <c r="BS113" s="875"/>
      <c r="BT113" s="875"/>
      <c r="BU113" s="875"/>
      <c r="BV113" s="875">
        <v>53644</v>
      </c>
      <c r="BW113" s="875"/>
      <c r="BX113" s="875"/>
      <c r="BY113" s="875"/>
      <c r="BZ113" s="875"/>
      <c r="CA113" s="875">
        <v>40894</v>
      </c>
      <c r="CB113" s="875"/>
      <c r="CC113" s="875"/>
      <c r="CD113" s="875"/>
      <c r="CE113" s="875"/>
      <c r="CF113" s="936">
        <v>0.2</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425</v>
      </c>
      <c r="DR113" s="838"/>
      <c r="DS113" s="838"/>
      <c r="DT113" s="838"/>
      <c r="DU113" s="839"/>
      <c r="DV113" s="885" t="s">
        <v>121</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6977</v>
      </c>
      <c r="AB114" s="838"/>
      <c r="AC114" s="838"/>
      <c r="AD114" s="838"/>
      <c r="AE114" s="839"/>
      <c r="AF114" s="840">
        <v>6954</v>
      </c>
      <c r="AG114" s="838"/>
      <c r="AH114" s="838"/>
      <c r="AI114" s="838"/>
      <c r="AJ114" s="839"/>
      <c r="AK114" s="840">
        <v>3363</v>
      </c>
      <c r="AL114" s="838"/>
      <c r="AM114" s="838"/>
      <c r="AN114" s="838"/>
      <c r="AO114" s="839"/>
      <c r="AP114" s="885">
        <v>0</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7273610</v>
      </c>
      <c r="BR114" s="875"/>
      <c r="BS114" s="875"/>
      <c r="BT114" s="875"/>
      <c r="BU114" s="875"/>
      <c r="BV114" s="875">
        <v>7244672</v>
      </c>
      <c r="BW114" s="875"/>
      <c r="BX114" s="875"/>
      <c r="BY114" s="875"/>
      <c r="BZ114" s="875"/>
      <c r="CA114" s="875">
        <v>6927769</v>
      </c>
      <c r="CB114" s="875"/>
      <c r="CC114" s="875"/>
      <c r="CD114" s="875"/>
      <c r="CE114" s="875"/>
      <c r="CF114" s="936">
        <v>29.3</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426</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225893</v>
      </c>
      <c r="AB115" s="984"/>
      <c r="AC115" s="984"/>
      <c r="AD115" s="984"/>
      <c r="AE115" s="985"/>
      <c r="AF115" s="986">
        <v>204302</v>
      </c>
      <c r="AG115" s="984"/>
      <c r="AH115" s="984"/>
      <c r="AI115" s="984"/>
      <c r="AJ115" s="985"/>
      <c r="AK115" s="986">
        <v>186661</v>
      </c>
      <c r="AL115" s="984"/>
      <c r="AM115" s="984"/>
      <c r="AN115" s="984"/>
      <c r="AO115" s="985"/>
      <c r="AP115" s="987">
        <v>0.8</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v>162243</v>
      </c>
      <c r="BR115" s="875"/>
      <c r="BS115" s="875"/>
      <c r="BT115" s="875"/>
      <c r="BU115" s="875"/>
      <c r="BV115" s="875">
        <v>23976</v>
      </c>
      <c r="BW115" s="875"/>
      <c r="BX115" s="875"/>
      <c r="BY115" s="875"/>
      <c r="BZ115" s="875"/>
      <c r="CA115" s="875">
        <v>12471</v>
      </c>
      <c r="CB115" s="875"/>
      <c r="CC115" s="875"/>
      <c r="CD115" s="875"/>
      <c r="CE115" s="875"/>
      <c r="CF115" s="936">
        <v>0.1</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198212</v>
      </c>
      <c r="DH115" s="838"/>
      <c r="DI115" s="838"/>
      <c r="DJ115" s="838"/>
      <c r="DK115" s="839"/>
      <c r="DL115" s="840">
        <v>281212</v>
      </c>
      <c r="DM115" s="838"/>
      <c r="DN115" s="838"/>
      <c r="DO115" s="838"/>
      <c r="DP115" s="839"/>
      <c r="DQ115" s="840">
        <v>119036</v>
      </c>
      <c r="DR115" s="838"/>
      <c r="DS115" s="838"/>
      <c r="DT115" s="838"/>
      <c r="DU115" s="839"/>
      <c r="DV115" s="885">
        <v>0.5</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425</v>
      </c>
      <c r="AB116" s="838"/>
      <c r="AC116" s="838"/>
      <c r="AD116" s="838"/>
      <c r="AE116" s="839"/>
      <c r="AF116" s="840" t="s">
        <v>121</v>
      </c>
      <c r="AG116" s="838"/>
      <c r="AH116" s="838"/>
      <c r="AI116" s="838"/>
      <c r="AJ116" s="839"/>
      <c r="AK116" s="840" t="s">
        <v>425</v>
      </c>
      <c r="AL116" s="838"/>
      <c r="AM116" s="838"/>
      <c r="AN116" s="838"/>
      <c r="AO116" s="839"/>
      <c r="AP116" s="885" t="s">
        <v>425</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426</v>
      </c>
      <c r="BR116" s="875"/>
      <c r="BS116" s="875"/>
      <c r="BT116" s="875"/>
      <c r="BU116" s="875"/>
      <c r="BV116" s="875" t="s">
        <v>425</v>
      </c>
      <c r="BW116" s="875"/>
      <c r="BX116" s="875"/>
      <c r="BY116" s="875"/>
      <c r="BZ116" s="875"/>
      <c r="CA116" s="875" t="s">
        <v>121</v>
      </c>
      <c r="CB116" s="875"/>
      <c r="CC116" s="875"/>
      <c r="CD116" s="875"/>
      <c r="CE116" s="875"/>
      <c r="CF116" s="936" t="s">
        <v>425</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426</v>
      </c>
      <c r="DM116" s="838"/>
      <c r="DN116" s="838"/>
      <c r="DO116" s="838"/>
      <c r="DP116" s="839"/>
      <c r="DQ116" s="840" t="s">
        <v>121</v>
      </c>
      <c r="DR116" s="838"/>
      <c r="DS116" s="838"/>
      <c r="DT116" s="838"/>
      <c r="DU116" s="839"/>
      <c r="DV116" s="885" t="s">
        <v>426</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4050163</v>
      </c>
      <c r="AB117" s="970"/>
      <c r="AC117" s="970"/>
      <c r="AD117" s="970"/>
      <c r="AE117" s="971"/>
      <c r="AF117" s="972">
        <v>3913267</v>
      </c>
      <c r="AG117" s="970"/>
      <c r="AH117" s="970"/>
      <c r="AI117" s="970"/>
      <c r="AJ117" s="971"/>
      <c r="AK117" s="972">
        <v>3749504</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425</v>
      </c>
      <c r="BW117" s="875"/>
      <c r="BX117" s="875"/>
      <c r="BY117" s="875"/>
      <c r="BZ117" s="875"/>
      <c r="CA117" s="875" t="s">
        <v>121</v>
      </c>
      <c r="CB117" s="875"/>
      <c r="CC117" s="875"/>
      <c r="CD117" s="875"/>
      <c r="CE117" s="875"/>
      <c r="CF117" s="936" t="s">
        <v>426</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425</v>
      </c>
      <c r="DH117" s="838"/>
      <c r="DI117" s="838"/>
      <c r="DJ117" s="838"/>
      <c r="DK117" s="839"/>
      <c r="DL117" s="840" t="s">
        <v>425</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299</v>
      </c>
      <c r="AG118" s="963"/>
      <c r="AH118" s="963"/>
      <c r="AI118" s="963"/>
      <c r="AJ118" s="964"/>
      <c r="AK118" s="965" t="s">
        <v>298</v>
      </c>
      <c r="AL118" s="963"/>
      <c r="AM118" s="963"/>
      <c r="AN118" s="963"/>
      <c r="AO118" s="964"/>
      <c r="AP118" s="966" t="s">
        <v>419</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425</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425</v>
      </c>
      <c r="AB119" s="956"/>
      <c r="AC119" s="956"/>
      <c r="AD119" s="956"/>
      <c r="AE119" s="957"/>
      <c r="AF119" s="958" t="s">
        <v>425</v>
      </c>
      <c r="AG119" s="956"/>
      <c r="AH119" s="956"/>
      <c r="AI119" s="956"/>
      <c r="AJ119" s="957"/>
      <c r="AK119" s="958" t="s">
        <v>425</v>
      </c>
      <c r="AL119" s="956"/>
      <c r="AM119" s="956"/>
      <c r="AN119" s="956"/>
      <c r="AO119" s="957"/>
      <c r="AP119" s="959" t="s">
        <v>121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451</v>
      </c>
      <c r="BP119" s="939"/>
      <c r="BQ119" s="943">
        <v>46799916</v>
      </c>
      <c r="BR119" s="906"/>
      <c r="BS119" s="906"/>
      <c r="BT119" s="906"/>
      <c r="BU119" s="906"/>
      <c r="BV119" s="906">
        <v>46929873</v>
      </c>
      <c r="BW119" s="906"/>
      <c r="BX119" s="906"/>
      <c r="BY119" s="906"/>
      <c r="BZ119" s="906"/>
      <c r="CA119" s="906">
        <v>45699082</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928288</v>
      </c>
      <c r="DH119" s="821"/>
      <c r="DI119" s="821"/>
      <c r="DJ119" s="821"/>
      <c r="DK119" s="822"/>
      <c r="DL119" s="823">
        <v>748096</v>
      </c>
      <c r="DM119" s="821"/>
      <c r="DN119" s="821"/>
      <c r="DO119" s="821"/>
      <c r="DP119" s="822"/>
      <c r="DQ119" s="823">
        <v>579888</v>
      </c>
      <c r="DR119" s="821"/>
      <c r="DS119" s="821"/>
      <c r="DT119" s="821"/>
      <c r="DU119" s="822"/>
      <c r="DV119" s="909">
        <v>2.5</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425</v>
      </c>
      <c r="AL120" s="838"/>
      <c r="AM120" s="838"/>
      <c r="AN120" s="838"/>
      <c r="AO120" s="839"/>
      <c r="AP120" s="885" t="s">
        <v>121</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5113684</v>
      </c>
      <c r="BR120" s="903"/>
      <c r="BS120" s="903"/>
      <c r="BT120" s="903"/>
      <c r="BU120" s="903"/>
      <c r="BV120" s="903">
        <v>7514188</v>
      </c>
      <c r="BW120" s="903"/>
      <c r="BX120" s="903"/>
      <c r="BY120" s="903"/>
      <c r="BZ120" s="903"/>
      <c r="CA120" s="903">
        <v>8250734</v>
      </c>
      <c r="CB120" s="903"/>
      <c r="CC120" s="903"/>
      <c r="CD120" s="903"/>
      <c r="CE120" s="903"/>
      <c r="CF120" s="927">
        <v>34.9</v>
      </c>
      <c r="CG120" s="928"/>
      <c r="CH120" s="928"/>
      <c r="CI120" s="928"/>
      <c r="CJ120" s="928"/>
      <c r="CK120" s="929" t="s">
        <v>455</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6489097</v>
      </c>
      <c r="DH120" s="903"/>
      <c r="DI120" s="903"/>
      <c r="DJ120" s="903"/>
      <c r="DK120" s="903"/>
      <c r="DL120" s="903">
        <v>6387313</v>
      </c>
      <c r="DM120" s="903"/>
      <c r="DN120" s="903"/>
      <c r="DO120" s="903"/>
      <c r="DP120" s="903"/>
      <c r="DQ120" s="903">
        <v>6019469</v>
      </c>
      <c r="DR120" s="903"/>
      <c r="DS120" s="903"/>
      <c r="DT120" s="903"/>
      <c r="DU120" s="903"/>
      <c r="DV120" s="904">
        <v>25.4</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425</v>
      </c>
      <c r="AB121" s="838"/>
      <c r="AC121" s="838"/>
      <c r="AD121" s="838"/>
      <c r="AE121" s="839"/>
      <c r="AF121" s="840" t="s">
        <v>425</v>
      </c>
      <c r="AG121" s="838"/>
      <c r="AH121" s="838"/>
      <c r="AI121" s="838"/>
      <c r="AJ121" s="839"/>
      <c r="AK121" s="840" t="s">
        <v>121</v>
      </c>
      <c r="AL121" s="838"/>
      <c r="AM121" s="838"/>
      <c r="AN121" s="838"/>
      <c r="AO121" s="839"/>
      <c r="AP121" s="885" t="s">
        <v>425</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6121424</v>
      </c>
      <c r="BR121" s="875"/>
      <c r="BS121" s="875"/>
      <c r="BT121" s="875"/>
      <c r="BU121" s="875"/>
      <c r="BV121" s="875">
        <v>6252288</v>
      </c>
      <c r="BW121" s="875"/>
      <c r="BX121" s="875"/>
      <c r="BY121" s="875"/>
      <c r="BZ121" s="875"/>
      <c r="CA121" s="875">
        <v>5914326</v>
      </c>
      <c r="CB121" s="875"/>
      <c r="CC121" s="875"/>
      <c r="CD121" s="875"/>
      <c r="CE121" s="875"/>
      <c r="CF121" s="936">
        <v>25</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v>555104</v>
      </c>
      <c r="DH121" s="875"/>
      <c r="DI121" s="875"/>
      <c r="DJ121" s="875"/>
      <c r="DK121" s="875"/>
      <c r="DL121" s="875">
        <v>415150</v>
      </c>
      <c r="DM121" s="875"/>
      <c r="DN121" s="875"/>
      <c r="DO121" s="875"/>
      <c r="DP121" s="875"/>
      <c r="DQ121" s="875">
        <v>292830</v>
      </c>
      <c r="DR121" s="875"/>
      <c r="DS121" s="875"/>
      <c r="DT121" s="875"/>
      <c r="DU121" s="875"/>
      <c r="DV121" s="852">
        <v>1.2</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425</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29478278</v>
      </c>
      <c r="BR122" s="906"/>
      <c r="BS122" s="906"/>
      <c r="BT122" s="906"/>
      <c r="BU122" s="906"/>
      <c r="BV122" s="906">
        <v>28901462</v>
      </c>
      <c r="BW122" s="906"/>
      <c r="BX122" s="906"/>
      <c r="BY122" s="906"/>
      <c r="BZ122" s="906"/>
      <c r="CA122" s="906">
        <v>28413855</v>
      </c>
      <c r="CB122" s="906"/>
      <c r="CC122" s="906"/>
      <c r="CD122" s="906"/>
      <c r="CE122" s="906"/>
      <c r="CF122" s="907">
        <v>120.1</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121</v>
      </c>
      <c r="DM122" s="875"/>
      <c r="DN122" s="875"/>
      <c r="DO122" s="875"/>
      <c r="DP122" s="875"/>
      <c r="DQ122" s="875">
        <v>242259</v>
      </c>
      <c r="DR122" s="875"/>
      <c r="DS122" s="875"/>
      <c r="DT122" s="875"/>
      <c r="DU122" s="875"/>
      <c r="DV122" s="852">
        <v>1</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425</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459</v>
      </c>
      <c r="BP123" s="939"/>
      <c r="BQ123" s="893">
        <v>40713386</v>
      </c>
      <c r="BR123" s="894"/>
      <c r="BS123" s="894"/>
      <c r="BT123" s="894"/>
      <c r="BU123" s="894"/>
      <c r="BV123" s="894">
        <v>42667938</v>
      </c>
      <c r="BW123" s="894"/>
      <c r="BX123" s="894"/>
      <c r="BY123" s="894"/>
      <c r="BZ123" s="894"/>
      <c r="CA123" s="894">
        <v>42578915</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v>65418</v>
      </c>
      <c r="DH123" s="838"/>
      <c r="DI123" s="838"/>
      <c r="DJ123" s="838"/>
      <c r="DK123" s="839"/>
      <c r="DL123" s="840">
        <v>60670</v>
      </c>
      <c r="DM123" s="838"/>
      <c r="DN123" s="838"/>
      <c r="DO123" s="838"/>
      <c r="DP123" s="839"/>
      <c r="DQ123" s="840">
        <v>55827</v>
      </c>
      <c r="DR123" s="838"/>
      <c r="DS123" s="838"/>
      <c r="DT123" s="838"/>
      <c r="DU123" s="839"/>
      <c r="DV123" s="885">
        <v>0.2</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25.5</v>
      </c>
      <c r="BR124" s="892"/>
      <c r="BS124" s="892"/>
      <c r="BT124" s="892"/>
      <c r="BU124" s="892"/>
      <c r="BV124" s="892">
        <v>18</v>
      </c>
      <c r="BW124" s="892"/>
      <c r="BX124" s="892"/>
      <c r="BY124" s="892"/>
      <c r="BZ124" s="892"/>
      <c r="CA124" s="892">
        <v>13.1</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195252</v>
      </c>
      <c r="AB126" s="838"/>
      <c r="AC126" s="838"/>
      <c r="AD126" s="838"/>
      <c r="AE126" s="839"/>
      <c r="AF126" s="840">
        <v>180190</v>
      </c>
      <c r="AG126" s="838"/>
      <c r="AH126" s="838"/>
      <c r="AI126" s="838"/>
      <c r="AJ126" s="839"/>
      <c r="AK126" s="840">
        <v>168208</v>
      </c>
      <c r="AL126" s="838"/>
      <c r="AM126" s="838"/>
      <c r="AN126" s="838"/>
      <c r="AO126" s="839"/>
      <c r="AP126" s="885">
        <v>0.7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v>162243</v>
      </c>
      <c r="DH126" s="875"/>
      <c r="DI126" s="875"/>
      <c r="DJ126" s="875"/>
      <c r="DK126" s="875"/>
      <c r="DL126" s="875">
        <v>23976</v>
      </c>
      <c r="DM126" s="875"/>
      <c r="DN126" s="875"/>
      <c r="DO126" s="875"/>
      <c r="DP126" s="875"/>
      <c r="DQ126" s="875">
        <v>12471</v>
      </c>
      <c r="DR126" s="875"/>
      <c r="DS126" s="875"/>
      <c r="DT126" s="875"/>
      <c r="DU126" s="875"/>
      <c r="DV126" s="852">
        <v>0.1</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30641</v>
      </c>
      <c r="AB127" s="838"/>
      <c r="AC127" s="838"/>
      <c r="AD127" s="838"/>
      <c r="AE127" s="839"/>
      <c r="AF127" s="840">
        <v>24112</v>
      </c>
      <c r="AG127" s="838"/>
      <c r="AH127" s="838"/>
      <c r="AI127" s="838"/>
      <c r="AJ127" s="839"/>
      <c r="AK127" s="840">
        <v>18453</v>
      </c>
      <c r="AL127" s="838"/>
      <c r="AM127" s="838"/>
      <c r="AN127" s="838"/>
      <c r="AO127" s="839"/>
      <c r="AP127" s="885">
        <v>0.1</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691255</v>
      </c>
      <c r="AB128" s="859"/>
      <c r="AC128" s="859"/>
      <c r="AD128" s="859"/>
      <c r="AE128" s="860"/>
      <c r="AF128" s="861">
        <v>653841</v>
      </c>
      <c r="AG128" s="859"/>
      <c r="AH128" s="859"/>
      <c r="AI128" s="859"/>
      <c r="AJ128" s="860"/>
      <c r="AK128" s="861">
        <v>589692</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121</v>
      </c>
      <c r="BG128" s="845"/>
      <c r="BH128" s="845"/>
      <c r="BI128" s="845"/>
      <c r="BJ128" s="845"/>
      <c r="BK128" s="845"/>
      <c r="BL128" s="868"/>
      <c r="BM128" s="844">
        <v>12.01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26266550</v>
      </c>
      <c r="AB129" s="838"/>
      <c r="AC129" s="838"/>
      <c r="AD129" s="838"/>
      <c r="AE129" s="839"/>
      <c r="AF129" s="840">
        <v>26050868</v>
      </c>
      <c r="AG129" s="838"/>
      <c r="AH129" s="838"/>
      <c r="AI129" s="838"/>
      <c r="AJ129" s="839"/>
      <c r="AK129" s="840">
        <v>26171965</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121</v>
      </c>
      <c r="BG129" s="828"/>
      <c r="BH129" s="828"/>
      <c r="BI129" s="828"/>
      <c r="BJ129" s="828"/>
      <c r="BK129" s="828"/>
      <c r="BL129" s="829"/>
      <c r="BM129" s="827">
        <v>17.010000000000002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2446246</v>
      </c>
      <c r="AB130" s="838"/>
      <c r="AC130" s="838"/>
      <c r="AD130" s="838"/>
      <c r="AE130" s="839"/>
      <c r="AF130" s="840">
        <v>2478111</v>
      </c>
      <c r="AG130" s="838"/>
      <c r="AH130" s="838"/>
      <c r="AI130" s="838"/>
      <c r="AJ130" s="839"/>
      <c r="AK130" s="840">
        <v>2512419</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3.2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23820304</v>
      </c>
      <c r="AB131" s="821"/>
      <c r="AC131" s="821"/>
      <c r="AD131" s="821"/>
      <c r="AE131" s="822"/>
      <c r="AF131" s="823">
        <v>23572757</v>
      </c>
      <c r="AG131" s="821"/>
      <c r="AH131" s="821"/>
      <c r="AI131" s="821"/>
      <c r="AJ131" s="822"/>
      <c r="AK131" s="823">
        <v>23659546</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13.1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3.831445644</v>
      </c>
      <c r="AB132" s="801"/>
      <c r="AC132" s="801"/>
      <c r="AD132" s="801"/>
      <c r="AE132" s="802"/>
      <c r="AF132" s="803">
        <v>3.3144829009999999</v>
      </c>
      <c r="AG132" s="801"/>
      <c r="AH132" s="801"/>
      <c r="AI132" s="801"/>
      <c r="AJ132" s="802"/>
      <c r="AK132" s="803">
        <v>2.7362866559999999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5.3</v>
      </c>
      <c r="AB133" s="780"/>
      <c r="AC133" s="780"/>
      <c r="AD133" s="780"/>
      <c r="AE133" s="781"/>
      <c r="AF133" s="779">
        <v>4.0999999999999996</v>
      </c>
      <c r="AG133" s="780"/>
      <c r="AH133" s="780"/>
      <c r="AI133" s="780"/>
      <c r="AJ133" s="781"/>
      <c r="AK133" s="779">
        <v>3.2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k0wJntD3nBsHUCtC2tXugSBscqRYhvCV3OGzfIVFLeunN4Bvfku+ZBUbjrQ0Bv78uCjXp5RkjzkmpgnzE3sdg==" saltValue="X7pn7gqTUX3G7bPgxYrl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1L31sXmDlCxz6Yc7HaQG3CEzP4uVOMUTbCChbY/W/FLzGHC7TY1WFg+hYJNm4FM3WnwNDOWL8QviET/d2NzvA==" saltValue="tDp1tyDiVfLC1zzxkN1p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G0H+2vawc9oSr7k8h8e6zy1fcnkR631TuJh/T1kuKyd4v48Wej9B+qfIphixkwLJRor+94YJDwJ2e8M1I7xFQ==" saltValue="mUKcev5AytQgVGbmyT6k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7983114</v>
      </c>
      <c r="AP9" s="292">
        <v>59736</v>
      </c>
      <c r="AQ9" s="293">
        <v>56134</v>
      </c>
      <c r="AR9" s="294">
        <v>6.4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622076</v>
      </c>
      <c r="AP10" s="295">
        <v>4655</v>
      </c>
      <c r="AQ10" s="296">
        <v>5510</v>
      </c>
      <c r="AR10" s="297">
        <v>-15.5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4552</v>
      </c>
      <c r="AP11" s="295">
        <v>34</v>
      </c>
      <c r="AQ11" s="296">
        <v>3865</v>
      </c>
      <c r="AR11" s="297">
        <v>-99.1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v>437440</v>
      </c>
      <c r="AP12" s="295">
        <v>3273</v>
      </c>
      <c r="AQ12" s="296">
        <v>1439</v>
      </c>
      <c r="AR12" s="297">
        <v>127.4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498</v>
      </c>
      <c r="AP13" s="295" t="s">
        <v>498</v>
      </c>
      <c r="AQ13" s="296">
        <v>19</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330991</v>
      </c>
      <c r="AP14" s="295">
        <v>2477</v>
      </c>
      <c r="AQ14" s="296">
        <v>2011</v>
      </c>
      <c r="AR14" s="297">
        <v>23.2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251702</v>
      </c>
      <c r="AP15" s="295">
        <v>1883</v>
      </c>
      <c r="AQ15" s="296">
        <v>1607</v>
      </c>
      <c r="AR15" s="297">
        <v>17.2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-857459</v>
      </c>
      <c r="AP16" s="295">
        <v>-6416</v>
      </c>
      <c r="AQ16" s="296">
        <v>-5023</v>
      </c>
      <c r="AR16" s="297">
        <v>27.7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8772416</v>
      </c>
      <c r="AP17" s="295">
        <v>65642</v>
      </c>
      <c r="AQ17" s="296">
        <v>65561</v>
      </c>
      <c r="AR17" s="297">
        <v>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6.63</v>
      </c>
      <c r="AP21" s="308">
        <v>6.51</v>
      </c>
      <c r="AQ21" s="309">
        <v>0.12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101.7</v>
      </c>
      <c r="AP22" s="313">
        <v>99.9</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2798171</v>
      </c>
      <c r="AP32" s="322">
        <v>20938</v>
      </c>
      <c r="AQ32" s="323">
        <v>34736</v>
      </c>
      <c r="AR32" s="324">
        <v>-39.700000000000003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498</v>
      </c>
      <c r="AP34" s="322" t="s">
        <v>498</v>
      </c>
      <c r="AQ34" s="323">
        <v>3</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761309</v>
      </c>
      <c r="AP35" s="322">
        <v>5697</v>
      </c>
      <c r="AQ35" s="323">
        <v>12174</v>
      </c>
      <c r="AR35" s="324">
        <v>-53.2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3363</v>
      </c>
      <c r="AP36" s="322">
        <v>25</v>
      </c>
      <c r="AQ36" s="323">
        <v>1732</v>
      </c>
      <c r="AR36" s="324">
        <v>-98.6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v>186661</v>
      </c>
      <c r="AP37" s="322">
        <v>1397</v>
      </c>
      <c r="AQ37" s="323">
        <v>505</v>
      </c>
      <c r="AR37" s="324">
        <v>176.6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t="s">
        <v>498</v>
      </c>
      <c r="AP38" s="325" t="s">
        <v>498</v>
      </c>
      <c r="AQ38" s="326">
        <v>0</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-589692</v>
      </c>
      <c r="AP39" s="322">
        <v>-4413</v>
      </c>
      <c r="AQ39" s="323">
        <v>-7643</v>
      </c>
      <c r="AR39" s="324">
        <v>-42.3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-2512419</v>
      </c>
      <c r="AP40" s="322">
        <v>-18800</v>
      </c>
      <c r="AQ40" s="323">
        <v>-31811</v>
      </c>
      <c r="AR40" s="324">
        <v>-40.9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647393</v>
      </c>
      <c r="AP41" s="322">
        <v>4844</v>
      </c>
      <c r="AQ41" s="323">
        <v>9697</v>
      </c>
      <c r="AR41" s="324">
        <v>-50</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5722174</v>
      </c>
      <c r="AN51" s="344">
        <v>42233</v>
      </c>
      <c r="AO51" s="345">
        <v>36.299999999999997</v>
      </c>
      <c r="AP51" s="346">
        <v>64620</v>
      </c>
      <c r="AQ51" s="347">
        <v>11.4</v>
      </c>
      <c r="AR51" s="348">
        <v>24.9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3601665</v>
      </c>
      <c r="AN52" s="352">
        <v>26582</v>
      </c>
      <c r="AO52" s="353">
        <v>42.5</v>
      </c>
      <c r="AP52" s="354">
        <v>37260</v>
      </c>
      <c r="AQ52" s="355">
        <v>15.4</v>
      </c>
      <c r="AR52" s="356">
        <v>27.1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5789082</v>
      </c>
      <c r="AN53" s="344">
        <v>42871</v>
      </c>
      <c r="AO53" s="345">
        <v>1.5</v>
      </c>
      <c r="AP53" s="346">
        <v>64287</v>
      </c>
      <c r="AQ53" s="347">
        <v>-0.5</v>
      </c>
      <c r="AR53" s="348">
        <v>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3746940</v>
      </c>
      <c r="AN54" s="352">
        <v>27748</v>
      </c>
      <c r="AO54" s="353">
        <v>4.4000000000000004</v>
      </c>
      <c r="AP54" s="354">
        <v>41052</v>
      </c>
      <c r="AQ54" s="355">
        <v>10.199999999999999</v>
      </c>
      <c r="AR54" s="356">
        <v>-5.8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7204081</v>
      </c>
      <c r="AN55" s="344">
        <v>53552</v>
      </c>
      <c r="AO55" s="345">
        <v>24.9</v>
      </c>
      <c r="AP55" s="346">
        <v>46440</v>
      </c>
      <c r="AQ55" s="347">
        <v>-27.8</v>
      </c>
      <c r="AR55" s="348">
        <v>52.7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4329542</v>
      </c>
      <c r="AN56" s="352">
        <v>32184</v>
      </c>
      <c r="AO56" s="353">
        <v>16</v>
      </c>
      <c r="AP56" s="354">
        <v>27658</v>
      </c>
      <c r="AQ56" s="355">
        <v>-32.6</v>
      </c>
      <c r="AR56" s="356">
        <v>48.6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6570691</v>
      </c>
      <c r="AN57" s="344">
        <v>48971</v>
      </c>
      <c r="AO57" s="345">
        <v>-8.6</v>
      </c>
      <c r="AP57" s="346">
        <v>63257</v>
      </c>
      <c r="AQ57" s="347">
        <v>36.200000000000003</v>
      </c>
      <c r="AR57" s="348">
        <v>-44.8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4220817</v>
      </c>
      <c r="AN58" s="352">
        <v>31457</v>
      </c>
      <c r="AO58" s="353">
        <v>-2.2999999999999998</v>
      </c>
      <c r="AP58" s="354">
        <v>27259</v>
      </c>
      <c r="AQ58" s="355">
        <v>-1.4</v>
      </c>
      <c r="AR58" s="356">
        <v>-0.9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5691545</v>
      </c>
      <c r="AN59" s="344">
        <v>42588</v>
      </c>
      <c r="AO59" s="345">
        <v>-13</v>
      </c>
      <c r="AP59" s="346">
        <v>52308</v>
      </c>
      <c r="AQ59" s="347">
        <v>-17.3</v>
      </c>
      <c r="AR59" s="348">
        <v>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3453091</v>
      </c>
      <c r="AN60" s="352">
        <v>25839</v>
      </c>
      <c r="AO60" s="353">
        <v>-17.899999999999999</v>
      </c>
      <c r="AP60" s="354">
        <v>28695</v>
      </c>
      <c r="AQ60" s="355">
        <v>5.3</v>
      </c>
      <c r="AR60" s="356">
        <v>-23.2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6195515</v>
      </c>
      <c r="AN61" s="359">
        <v>46043</v>
      </c>
      <c r="AO61" s="360">
        <v>8.1999999999999993</v>
      </c>
      <c r="AP61" s="361">
        <v>58182</v>
      </c>
      <c r="AQ61" s="362">
        <v>0.4</v>
      </c>
      <c r="AR61" s="348">
        <v>7.8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3870411</v>
      </c>
      <c r="AN62" s="352">
        <v>28762</v>
      </c>
      <c r="AO62" s="353">
        <v>8.5</v>
      </c>
      <c r="AP62" s="354">
        <v>32385</v>
      </c>
      <c r="AQ62" s="355">
        <v>-0.6</v>
      </c>
      <c r="AR62" s="356">
        <v>9.1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bf23Nk2VTE8n1MQR9WdxDUOlJo1zKSvSZhWZNpAeWUvndgzZQ/p/Mmd/rORtbd2wiXiuUU1GYh8MguoIFuFyg==" saltValue="V3YRCHljoWzHidOkv2cS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mqSLFCgfeWA53pnubGtsLD1IcUL3cTbHhZvOtuhezY6SW8FF7spqsFhv/a4I4TvleslufnqbUuxu19L5g6KDw==" saltValue="3xIswToYnYUD1bp+zJAo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jWLQxLBoWAa7LNoO5YI0CvVFf9Ctr/l6FqZuJmwv342z1nOvv+zOX1D+wBD3DPhTgxigf2JMgNOjX9MLUb4eg==" saltValue="gCMu8OJuXGT5V7oLQX9R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11.84</v>
      </c>
      <c r="G47" s="12">
        <v>14.35</v>
      </c>
      <c r="H47" s="12">
        <v>11.33</v>
      </c>
      <c r="I47" s="12">
        <v>15.03</v>
      </c>
      <c r="J47" s="13">
        <v>15.76</v>
      </c>
    </row>
    <row r="48" spans="2:10" ht="57.75" customHeight="1" x14ac:dyDescent="0.15">
      <c r="B48" s="14"/>
      <c r="C48" s="1214" t="s">
        <v>4</v>
      </c>
      <c r="D48" s="1214"/>
      <c r="E48" s="1215"/>
      <c r="F48" s="15">
        <v>6.66</v>
      </c>
      <c r="G48" s="16">
        <v>6.12</v>
      </c>
      <c r="H48" s="16">
        <v>9.16</v>
      </c>
      <c r="I48" s="16">
        <v>5.07</v>
      </c>
      <c r="J48" s="17">
        <v>7.78</v>
      </c>
    </row>
    <row r="49" spans="2:10" ht="57.75" customHeight="1" thickBot="1" x14ac:dyDescent="0.2">
      <c r="B49" s="18"/>
      <c r="C49" s="1216" t="s">
        <v>5</v>
      </c>
      <c r="D49" s="1216"/>
      <c r="E49" s="1217"/>
      <c r="F49" s="19" t="s">
        <v>545</v>
      </c>
      <c r="G49" s="20">
        <v>1.67</v>
      </c>
      <c r="H49" s="20">
        <v>0.37</v>
      </c>
      <c r="I49" s="20" t="s">
        <v>546</v>
      </c>
      <c r="J49" s="21">
        <v>3.52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rY/QhU40Z3ZG4V+TOmFC0WThpmGBkziN6edIPfT5suBWHGWYVRlTQWfXKmJtl//QzI5moddTX5NUxmJKchoAQ==" saltValue="QWJ3B3yP8ACgjBJ4mBaR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H27共用機</cp:lastModifiedBy>
  <cp:lastPrinted>2019-10-17T23:58:51Z</cp:lastPrinted>
  <dcterms:created xsi:type="dcterms:W3CDTF">2019-02-14T03:11:19Z</dcterms:created>
  <dcterms:modified xsi:type="dcterms:W3CDTF">2019-10-28T09:54:41Z</dcterms:modified>
  <cp:category/>
</cp:coreProperties>
</file>